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613"/>
  <workbookPr autoCompressPictures="0"/>
  <bookViews>
    <workbookView xWindow="0" yWindow="0" windowWidth="25600" windowHeight="16060" tabRatio="790"/>
  </bookViews>
  <sheets>
    <sheet name="IPD - otolith example" sheetId="10" r:id="rId1"/>
  </sheets>
  <definedNames>
    <definedName name="solver_adj" localSheetId="0" hidden="1">'IPD - otolith example'!#REF!</definedName>
    <definedName name="solver_cvg" localSheetId="0" hidden="1">0.0000000001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'IPD - otolith example'!#REF!</definedName>
    <definedName name="solver_pre" localSheetId="0" hidden="1">0.0000000001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407" i="10" l="1"/>
  <c r="G407" i="10"/>
  <c r="L407" i="10"/>
  <c r="P407" i="10"/>
  <c r="K207" i="10"/>
  <c r="G207" i="10"/>
  <c r="L207" i="10"/>
  <c r="P207" i="10"/>
  <c r="K208" i="10"/>
  <c r="G208" i="10"/>
  <c r="L208" i="10"/>
  <c r="P208" i="10"/>
  <c r="K209" i="10"/>
  <c r="G209" i="10"/>
  <c r="L209" i="10"/>
  <c r="P209" i="10"/>
  <c r="K210" i="10"/>
  <c r="G210" i="10"/>
  <c r="L210" i="10"/>
  <c r="P210" i="10"/>
  <c r="K211" i="10"/>
  <c r="G211" i="10"/>
  <c r="L211" i="10"/>
  <c r="P211" i="10"/>
  <c r="K212" i="10"/>
  <c r="G212" i="10"/>
  <c r="L212" i="10"/>
  <c r="P212" i="10"/>
  <c r="K213" i="10"/>
  <c r="G213" i="10"/>
  <c r="L213" i="10"/>
  <c r="P213" i="10"/>
  <c r="K214" i="10"/>
  <c r="G214" i="10"/>
  <c r="L214" i="10"/>
  <c r="P214" i="10"/>
  <c r="K215" i="10"/>
  <c r="G215" i="10"/>
  <c r="L215" i="10"/>
  <c r="P215" i="10"/>
  <c r="K216" i="10"/>
  <c r="G216" i="10"/>
  <c r="L216" i="10"/>
  <c r="P216" i="10"/>
  <c r="Q216" i="10"/>
  <c r="K217" i="10"/>
  <c r="G217" i="10"/>
  <c r="L217" i="10"/>
  <c r="P217" i="10"/>
  <c r="K218" i="10"/>
  <c r="G218" i="10"/>
  <c r="L218" i="10"/>
  <c r="P218" i="10"/>
  <c r="K219" i="10"/>
  <c r="G219" i="10"/>
  <c r="L219" i="10"/>
  <c r="P219" i="10"/>
  <c r="K220" i="10"/>
  <c r="G220" i="10"/>
  <c r="L220" i="10"/>
  <c r="P220" i="10"/>
  <c r="K221" i="10"/>
  <c r="G221" i="10"/>
  <c r="L221" i="10"/>
  <c r="P221" i="10"/>
  <c r="K222" i="10"/>
  <c r="G222" i="10"/>
  <c r="L222" i="10"/>
  <c r="P222" i="10"/>
  <c r="K223" i="10"/>
  <c r="G223" i="10"/>
  <c r="L223" i="10"/>
  <c r="P223" i="10"/>
  <c r="K224" i="10"/>
  <c r="G224" i="10"/>
  <c r="L224" i="10"/>
  <c r="P224" i="10"/>
  <c r="K225" i="10"/>
  <c r="G225" i="10"/>
  <c r="L225" i="10"/>
  <c r="P225" i="10"/>
  <c r="K226" i="10"/>
  <c r="G226" i="10"/>
  <c r="L226" i="10"/>
  <c r="P226" i="10"/>
  <c r="Q226" i="10"/>
  <c r="K227" i="10"/>
  <c r="G227" i="10"/>
  <c r="L227" i="10"/>
  <c r="P227" i="10"/>
  <c r="K228" i="10"/>
  <c r="G228" i="10"/>
  <c r="L228" i="10"/>
  <c r="P228" i="10"/>
  <c r="K229" i="10"/>
  <c r="G229" i="10"/>
  <c r="L229" i="10"/>
  <c r="P229" i="10"/>
  <c r="K230" i="10"/>
  <c r="G230" i="10"/>
  <c r="L230" i="10"/>
  <c r="P230" i="10"/>
  <c r="K231" i="10"/>
  <c r="G231" i="10"/>
  <c r="L231" i="10"/>
  <c r="P231" i="10"/>
  <c r="K232" i="10"/>
  <c r="G232" i="10"/>
  <c r="L232" i="10"/>
  <c r="P232" i="10"/>
  <c r="K233" i="10"/>
  <c r="G233" i="10"/>
  <c r="L233" i="10"/>
  <c r="P233" i="10"/>
  <c r="K234" i="10"/>
  <c r="G234" i="10"/>
  <c r="L234" i="10"/>
  <c r="P234" i="10"/>
  <c r="K235" i="10"/>
  <c r="G235" i="10"/>
  <c r="L235" i="10"/>
  <c r="P235" i="10"/>
  <c r="K236" i="10"/>
  <c r="G236" i="10"/>
  <c r="L236" i="10"/>
  <c r="P236" i="10"/>
  <c r="Q236" i="10"/>
  <c r="K237" i="10"/>
  <c r="G237" i="10"/>
  <c r="L237" i="10"/>
  <c r="P237" i="10"/>
  <c r="K238" i="10"/>
  <c r="G238" i="10"/>
  <c r="L238" i="10"/>
  <c r="P238" i="10"/>
  <c r="K239" i="10"/>
  <c r="G239" i="10"/>
  <c r="L239" i="10"/>
  <c r="P239" i="10"/>
  <c r="K240" i="10"/>
  <c r="G240" i="10"/>
  <c r="L240" i="10"/>
  <c r="P240" i="10"/>
  <c r="K241" i="10"/>
  <c r="G241" i="10"/>
  <c r="L241" i="10"/>
  <c r="P241" i="10"/>
  <c r="K242" i="10"/>
  <c r="G242" i="10"/>
  <c r="L242" i="10"/>
  <c r="P242" i="10"/>
  <c r="K243" i="10"/>
  <c r="G243" i="10"/>
  <c r="L243" i="10"/>
  <c r="P243" i="10"/>
  <c r="K244" i="10"/>
  <c r="G244" i="10"/>
  <c r="L244" i="10"/>
  <c r="P244" i="10"/>
  <c r="K245" i="10"/>
  <c r="G245" i="10"/>
  <c r="L245" i="10"/>
  <c r="P245" i="10"/>
  <c r="K246" i="10"/>
  <c r="G246" i="10"/>
  <c r="L246" i="10"/>
  <c r="P246" i="10"/>
  <c r="Q246" i="10"/>
  <c r="K247" i="10"/>
  <c r="G247" i="10"/>
  <c r="L247" i="10"/>
  <c r="P247" i="10"/>
  <c r="K248" i="10"/>
  <c r="G248" i="10"/>
  <c r="L248" i="10"/>
  <c r="P248" i="10"/>
  <c r="K249" i="10"/>
  <c r="G249" i="10"/>
  <c r="L249" i="10"/>
  <c r="P249" i="10"/>
  <c r="K250" i="10"/>
  <c r="G250" i="10"/>
  <c r="L250" i="10"/>
  <c r="P250" i="10"/>
  <c r="K251" i="10"/>
  <c r="G251" i="10"/>
  <c r="L251" i="10"/>
  <c r="P251" i="10"/>
  <c r="K252" i="10"/>
  <c r="G252" i="10"/>
  <c r="L252" i="10"/>
  <c r="P252" i="10"/>
  <c r="K253" i="10"/>
  <c r="G253" i="10"/>
  <c r="L253" i="10"/>
  <c r="P253" i="10"/>
  <c r="K254" i="10"/>
  <c r="G254" i="10"/>
  <c r="L254" i="10"/>
  <c r="P254" i="10"/>
  <c r="K255" i="10"/>
  <c r="G255" i="10"/>
  <c r="L255" i="10"/>
  <c r="P255" i="10"/>
  <c r="K256" i="10"/>
  <c r="G256" i="10"/>
  <c r="L256" i="10"/>
  <c r="P256" i="10"/>
  <c r="Q256" i="10"/>
  <c r="K257" i="10"/>
  <c r="G257" i="10"/>
  <c r="L257" i="10"/>
  <c r="P257" i="10"/>
  <c r="K258" i="10"/>
  <c r="G258" i="10"/>
  <c r="L258" i="10"/>
  <c r="P258" i="10"/>
  <c r="K259" i="10"/>
  <c r="G259" i="10"/>
  <c r="L259" i="10"/>
  <c r="P259" i="10"/>
  <c r="K260" i="10"/>
  <c r="G260" i="10"/>
  <c r="L260" i="10"/>
  <c r="P260" i="10"/>
  <c r="K261" i="10"/>
  <c r="G261" i="10"/>
  <c r="L261" i="10"/>
  <c r="P261" i="10"/>
  <c r="K262" i="10"/>
  <c r="G262" i="10"/>
  <c r="L262" i="10"/>
  <c r="P262" i="10"/>
  <c r="K263" i="10"/>
  <c r="G263" i="10"/>
  <c r="L263" i="10"/>
  <c r="P263" i="10"/>
  <c r="K264" i="10"/>
  <c r="G264" i="10"/>
  <c r="L264" i="10"/>
  <c r="P264" i="10"/>
  <c r="K265" i="10"/>
  <c r="G265" i="10"/>
  <c r="L265" i="10"/>
  <c r="P265" i="10"/>
  <c r="K266" i="10"/>
  <c r="G266" i="10"/>
  <c r="L266" i="10"/>
  <c r="P266" i="10"/>
  <c r="Q266" i="10"/>
  <c r="K267" i="10"/>
  <c r="G267" i="10"/>
  <c r="L267" i="10"/>
  <c r="P267" i="10"/>
  <c r="K268" i="10"/>
  <c r="G268" i="10"/>
  <c r="L268" i="10"/>
  <c r="P268" i="10"/>
  <c r="K269" i="10"/>
  <c r="G269" i="10"/>
  <c r="L269" i="10"/>
  <c r="P269" i="10"/>
  <c r="K270" i="10"/>
  <c r="G270" i="10"/>
  <c r="L270" i="10"/>
  <c r="P270" i="10"/>
  <c r="K271" i="10"/>
  <c r="G271" i="10"/>
  <c r="L271" i="10"/>
  <c r="P271" i="10"/>
  <c r="K272" i="10"/>
  <c r="G272" i="10"/>
  <c r="L272" i="10"/>
  <c r="P272" i="10"/>
  <c r="K273" i="10"/>
  <c r="G273" i="10"/>
  <c r="L273" i="10"/>
  <c r="P273" i="10"/>
  <c r="K274" i="10"/>
  <c r="G274" i="10"/>
  <c r="L274" i="10"/>
  <c r="P274" i="10"/>
  <c r="K275" i="10"/>
  <c r="G275" i="10"/>
  <c r="L275" i="10"/>
  <c r="P275" i="10"/>
  <c r="K276" i="10"/>
  <c r="G276" i="10"/>
  <c r="L276" i="10"/>
  <c r="P276" i="10"/>
  <c r="Q276" i="10"/>
  <c r="K277" i="10"/>
  <c r="G277" i="10"/>
  <c r="L277" i="10"/>
  <c r="P277" i="10"/>
  <c r="K278" i="10"/>
  <c r="G278" i="10"/>
  <c r="L278" i="10"/>
  <c r="P278" i="10"/>
  <c r="K279" i="10"/>
  <c r="G279" i="10"/>
  <c r="L279" i="10"/>
  <c r="P279" i="10"/>
  <c r="K280" i="10"/>
  <c r="G280" i="10"/>
  <c r="L280" i="10"/>
  <c r="P280" i="10"/>
  <c r="K281" i="10"/>
  <c r="G281" i="10"/>
  <c r="L281" i="10"/>
  <c r="P281" i="10"/>
  <c r="K282" i="10"/>
  <c r="G282" i="10"/>
  <c r="L282" i="10"/>
  <c r="P282" i="10"/>
  <c r="K283" i="10"/>
  <c r="G283" i="10"/>
  <c r="L283" i="10"/>
  <c r="P283" i="10"/>
  <c r="K284" i="10"/>
  <c r="G284" i="10"/>
  <c r="L284" i="10"/>
  <c r="P284" i="10"/>
  <c r="K285" i="10"/>
  <c r="G285" i="10"/>
  <c r="L285" i="10"/>
  <c r="P285" i="10"/>
  <c r="K286" i="10"/>
  <c r="G286" i="10"/>
  <c r="L286" i="10"/>
  <c r="P286" i="10"/>
  <c r="Q286" i="10"/>
  <c r="K287" i="10"/>
  <c r="G287" i="10"/>
  <c r="L287" i="10"/>
  <c r="P287" i="10"/>
  <c r="K288" i="10"/>
  <c r="G288" i="10"/>
  <c r="L288" i="10"/>
  <c r="P288" i="10"/>
  <c r="K289" i="10"/>
  <c r="G289" i="10"/>
  <c r="L289" i="10"/>
  <c r="P289" i="10"/>
  <c r="K290" i="10"/>
  <c r="G290" i="10"/>
  <c r="L290" i="10"/>
  <c r="P290" i="10"/>
  <c r="K291" i="10"/>
  <c r="G291" i="10"/>
  <c r="L291" i="10"/>
  <c r="P291" i="10"/>
  <c r="K292" i="10"/>
  <c r="G292" i="10"/>
  <c r="L292" i="10"/>
  <c r="P292" i="10"/>
  <c r="K293" i="10"/>
  <c r="G293" i="10"/>
  <c r="L293" i="10"/>
  <c r="P293" i="10"/>
  <c r="K294" i="10"/>
  <c r="G294" i="10"/>
  <c r="L294" i="10"/>
  <c r="P294" i="10"/>
  <c r="K295" i="10"/>
  <c r="G295" i="10"/>
  <c r="L295" i="10"/>
  <c r="P295" i="10"/>
  <c r="K296" i="10"/>
  <c r="G296" i="10"/>
  <c r="L296" i="10"/>
  <c r="P296" i="10"/>
  <c r="Q296" i="10"/>
  <c r="K297" i="10"/>
  <c r="G297" i="10"/>
  <c r="L297" i="10"/>
  <c r="P297" i="10"/>
  <c r="K298" i="10"/>
  <c r="G298" i="10"/>
  <c r="L298" i="10"/>
  <c r="P298" i="10"/>
  <c r="K299" i="10"/>
  <c r="G299" i="10"/>
  <c r="L299" i="10"/>
  <c r="P299" i="10"/>
  <c r="K300" i="10"/>
  <c r="G300" i="10"/>
  <c r="L300" i="10"/>
  <c r="P300" i="10"/>
  <c r="K301" i="10"/>
  <c r="G301" i="10"/>
  <c r="L301" i="10"/>
  <c r="P301" i="10"/>
  <c r="K302" i="10"/>
  <c r="G302" i="10"/>
  <c r="L302" i="10"/>
  <c r="P302" i="10"/>
  <c r="K303" i="10"/>
  <c r="G303" i="10"/>
  <c r="L303" i="10"/>
  <c r="P303" i="10"/>
  <c r="K304" i="10"/>
  <c r="G304" i="10"/>
  <c r="L304" i="10"/>
  <c r="P304" i="10"/>
  <c r="K305" i="10"/>
  <c r="G305" i="10"/>
  <c r="L305" i="10"/>
  <c r="P305" i="10"/>
  <c r="K306" i="10"/>
  <c r="G306" i="10"/>
  <c r="L306" i="10"/>
  <c r="P306" i="10"/>
  <c r="Q306" i="10"/>
  <c r="K307" i="10"/>
  <c r="G307" i="10"/>
  <c r="L307" i="10"/>
  <c r="P307" i="10"/>
  <c r="K308" i="10"/>
  <c r="G308" i="10"/>
  <c r="L308" i="10"/>
  <c r="P308" i="10"/>
  <c r="K309" i="10"/>
  <c r="G309" i="10"/>
  <c r="L309" i="10"/>
  <c r="P309" i="10"/>
  <c r="K310" i="10"/>
  <c r="G310" i="10"/>
  <c r="L310" i="10"/>
  <c r="P310" i="10"/>
  <c r="K311" i="10"/>
  <c r="G311" i="10"/>
  <c r="L311" i="10"/>
  <c r="P311" i="10"/>
  <c r="K312" i="10"/>
  <c r="G312" i="10"/>
  <c r="L312" i="10"/>
  <c r="P312" i="10"/>
  <c r="K313" i="10"/>
  <c r="G313" i="10"/>
  <c r="L313" i="10"/>
  <c r="P313" i="10"/>
  <c r="K314" i="10"/>
  <c r="G314" i="10"/>
  <c r="L314" i="10"/>
  <c r="P314" i="10"/>
  <c r="K315" i="10"/>
  <c r="G315" i="10"/>
  <c r="L315" i="10"/>
  <c r="P315" i="10"/>
  <c r="K316" i="10"/>
  <c r="G316" i="10"/>
  <c r="L316" i="10"/>
  <c r="P316" i="10"/>
  <c r="Q316" i="10"/>
  <c r="K317" i="10"/>
  <c r="G317" i="10"/>
  <c r="L317" i="10"/>
  <c r="P317" i="10"/>
  <c r="K318" i="10"/>
  <c r="G318" i="10"/>
  <c r="L318" i="10"/>
  <c r="P318" i="10"/>
  <c r="K319" i="10"/>
  <c r="G319" i="10"/>
  <c r="L319" i="10"/>
  <c r="P319" i="10"/>
  <c r="K320" i="10"/>
  <c r="G320" i="10"/>
  <c r="L320" i="10"/>
  <c r="P320" i="10"/>
  <c r="K321" i="10"/>
  <c r="G321" i="10"/>
  <c r="L321" i="10"/>
  <c r="P321" i="10"/>
  <c r="K322" i="10"/>
  <c r="G322" i="10"/>
  <c r="L322" i="10"/>
  <c r="P322" i="10"/>
  <c r="K323" i="10"/>
  <c r="G323" i="10"/>
  <c r="L323" i="10"/>
  <c r="P323" i="10"/>
  <c r="K324" i="10"/>
  <c r="G324" i="10"/>
  <c r="L324" i="10"/>
  <c r="P324" i="10"/>
  <c r="K325" i="10"/>
  <c r="G325" i="10"/>
  <c r="L325" i="10"/>
  <c r="P325" i="10"/>
  <c r="K326" i="10"/>
  <c r="G326" i="10"/>
  <c r="L326" i="10"/>
  <c r="P326" i="10"/>
  <c r="Q326" i="10"/>
  <c r="K327" i="10"/>
  <c r="G327" i="10"/>
  <c r="L327" i="10"/>
  <c r="P327" i="10"/>
  <c r="K328" i="10"/>
  <c r="G328" i="10"/>
  <c r="L328" i="10"/>
  <c r="P328" i="10"/>
  <c r="K329" i="10"/>
  <c r="G329" i="10"/>
  <c r="L329" i="10"/>
  <c r="P329" i="10"/>
  <c r="K330" i="10"/>
  <c r="G330" i="10"/>
  <c r="L330" i="10"/>
  <c r="P330" i="10"/>
  <c r="K331" i="10"/>
  <c r="G331" i="10"/>
  <c r="L331" i="10"/>
  <c r="P331" i="10"/>
  <c r="K332" i="10"/>
  <c r="G332" i="10"/>
  <c r="L332" i="10"/>
  <c r="P332" i="10"/>
  <c r="K333" i="10"/>
  <c r="G333" i="10"/>
  <c r="L333" i="10"/>
  <c r="P333" i="10"/>
  <c r="K334" i="10"/>
  <c r="G334" i="10"/>
  <c r="L334" i="10"/>
  <c r="P334" i="10"/>
  <c r="K335" i="10"/>
  <c r="G335" i="10"/>
  <c r="L335" i="10"/>
  <c r="P335" i="10"/>
  <c r="K336" i="10"/>
  <c r="G336" i="10"/>
  <c r="L336" i="10"/>
  <c r="P336" i="10"/>
  <c r="Q336" i="10"/>
  <c r="K337" i="10"/>
  <c r="G337" i="10"/>
  <c r="L337" i="10"/>
  <c r="P337" i="10"/>
  <c r="K338" i="10"/>
  <c r="G338" i="10"/>
  <c r="L338" i="10"/>
  <c r="P338" i="10"/>
  <c r="K339" i="10"/>
  <c r="G339" i="10"/>
  <c r="L339" i="10"/>
  <c r="P339" i="10"/>
  <c r="K340" i="10"/>
  <c r="G340" i="10"/>
  <c r="L340" i="10"/>
  <c r="P340" i="10"/>
  <c r="K341" i="10"/>
  <c r="G341" i="10"/>
  <c r="L341" i="10"/>
  <c r="P341" i="10"/>
  <c r="K342" i="10"/>
  <c r="G342" i="10"/>
  <c r="L342" i="10"/>
  <c r="P342" i="10"/>
  <c r="K343" i="10"/>
  <c r="G343" i="10"/>
  <c r="L343" i="10"/>
  <c r="P343" i="10"/>
  <c r="K344" i="10"/>
  <c r="G344" i="10"/>
  <c r="L344" i="10"/>
  <c r="P344" i="10"/>
  <c r="K345" i="10"/>
  <c r="G345" i="10"/>
  <c r="L345" i="10"/>
  <c r="P345" i="10"/>
  <c r="K346" i="10"/>
  <c r="G346" i="10"/>
  <c r="L346" i="10"/>
  <c r="P346" i="10"/>
  <c r="Q346" i="10"/>
  <c r="K347" i="10"/>
  <c r="G347" i="10"/>
  <c r="L347" i="10"/>
  <c r="P347" i="10"/>
  <c r="K348" i="10"/>
  <c r="G348" i="10"/>
  <c r="L348" i="10"/>
  <c r="P348" i="10"/>
  <c r="K349" i="10"/>
  <c r="G349" i="10"/>
  <c r="L349" i="10"/>
  <c r="P349" i="10"/>
  <c r="K350" i="10"/>
  <c r="G350" i="10"/>
  <c r="L350" i="10"/>
  <c r="P350" i="10"/>
  <c r="K351" i="10"/>
  <c r="G351" i="10"/>
  <c r="L351" i="10"/>
  <c r="P351" i="10"/>
  <c r="K352" i="10"/>
  <c r="G352" i="10"/>
  <c r="L352" i="10"/>
  <c r="P352" i="10"/>
  <c r="K353" i="10"/>
  <c r="G353" i="10"/>
  <c r="L353" i="10"/>
  <c r="P353" i="10"/>
  <c r="K354" i="10"/>
  <c r="G354" i="10"/>
  <c r="L354" i="10"/>
  <c r="P354" i="10"/>
  <c r="K355" i="10"/>
  <c r="G355" i="10"/>
  <c r="L355" i="10"/>
  <c r="P355" i="10"/>
  <c r="K356" i="10"/>
  <c r="G356" i="10"/>
  <c r="L356" i="10"/>
  <c r="P356" i="10"/>
  <c r="Q356" i="10"/>
  <c r="K357" i="10"/>
  <c r="G357" i="10"/>
  <c r="L357" i="10"/>
  <c r="P357" i="10"/>
  <c r="K358" i="10"/>
  <c r="G358" i="10"/>
  <c r="L358" i="10"/>
  <c r="P358" i="10"/>
  <c r="K359" i="10"/>
  <c r="G359" i="10"/>
  <c r="L359" i="10"/>
  <c r="P359" i="10"/>
  <c r="K360" i="10"/>
  <c r="G360" i="10"/>
  <c r="L360" i="10"/>
  <c r="P360" i="10"/>
  <c r="K361" i="10"/>
  <c r="G361" i="10"/>
  <c r="L361" i="10"/>
  <c r="P361" i="10"/>
  <c r="K362" i="10"/>
  <c r="G362" i="10"/>
  <c r="L362" i="10"/>
  <c r="P362" i="10"/>
  <c r="K363" i="10"/>
  <c r="G363" i="10"/>
  <c r="L363" i="10"/>
  <c r="P363" i="10"/>
  <c r="K364" i="10"/>
  <c r="G364" i="10"/>
  <c r="L364" i="10"/>
  <c r="P364" i="10"/>
  <c r="K365" i="10"/>
  <c r="G365" i="10"/>
  <c r="L365" i="10"/>
  <c r="P365" i="10"/>
  <c r="K366" i="10"/>
  <c r="G366" i="10"/>
  <c r="L366" i="10"/>
  <c r="P366" i="10"/>
  <c r="Q366" i="10"/>
  <c r="K367" i="10"/>
  <c r="G367" i="10"/>
  <c r="L367" i="10"/>
  <c r="P367" i="10"/>
  <c r="K368" i="10"/>
  <c r="G368" i="10"/>
  <c r="L368" i="10"/>
  <c r="P368" i="10"/>
  <c r="K369" i="10"/>
  <c r="G369" i="10"/>
  <c r="L369" i="10"/>
  <c r="P369" i="10"/>
  <c r="K370" i="10"/>
  <c r="G370" i="10"/>
  <c r="L370" i="10"/>
  <c r="P370" i="10"/>
  <c r="K371" i="10"/>
  <c r="G371" i="10"/>
  <c r="L371" i="10"/>
  <c r="P371" i="10"/>
  <c r="K372" i="10"/>
  <c r="G372" i="10"/>
  <c r="L372" i="10"/>
  <c r="P372" i="10"/>
  <c r="K373" i="10"/>
  <c r="G373" i="10"/>
  <c r="L373" i="10"/>
  <c r="P373" i="10"/>
  <c r="K374" i="10"/>
  <c r="G374" i="10"/>
  <c r="L374" i="10"/>
  <c r="P374" i="10"/>
  <c r="K375" i="10"/>
  <c r="G375" i="10"/>
  <c r="L375" i="10"/>
  <c r="P375" i="10"/>
  <c r="K376" i="10"/>
  <c r="G376" i="10"/>
  <c r="L376" i="10"/>
  <c r="P376" i="10"/>
  <c r="Q376" i="10"/>
  <c r="K377" i="10"/>
  <c r="G377" i="10"/>
  <c r="L377" i="10"/>
  <c r="P377" i="10"/>
  <c r="K378" i="10"/>
  <c r="G378" i="10"/>
  <c r="L378" i="10"/>
  <c r="P378" i="10"/>
  <c r="K379" i="10"/>
  <c r="G379" i="10"/>
  <c r="L379" i="10"/>
  <c r="P379" i="10"/>
  <c r="K380" i="10"/>
  <c r="G380" i="10"/>
  <c r="L380" i="10"/>
  <c r="P380" i="10"/>
  <c r="K381" i="10"/>
  <c r="G381" i="10"/>
  <c r="L381" i="10"/>
  <c r="P381" i="10"/>
  <c r="K382" i="10"/>
  <c r="G382" i="10"/>
  <c r="L382" i="10"/>
  <c r="P382" i="10"/>
  <c r="K383" i="10"/>
  <c r="G383" i="10"/>
  <c r="L383" i="10"/>
  <c r="P383" i="10"/>
  <c r="K384" i="10"/>
  <c r="G384" i="10"/>
  <c r="L384" i="10"/>
  <c r="P384" i="10"/>
  <c r="K385" i="10"/>
  <c r="G385" i="10"/>
  <c r="L385" i="10"/>
  <c r="P385" i="10"/>
  <c r="K386" i="10"/>
  <c r="G386" i="10"/>
  <c r="L386" i="10"/>
  <c r="P386" i="10"/>
  <c r="Q386" i="10"/>
  <c r="K387" i="10"/>
  <c r="G387" i="10"/>
  <c r="L387" i="10"/>
  <c r="P387" i="10"/>
  <c r="K388" i="10"/>
  <c r="G388" i="10"/>
  <c r="L388" i="10"/>
  <c r="P388" i="10"/>
  <c r="K389" i="10"/>
  <c r="G389" i="10"/>
  <c r="L389" i="10"/>
  <c r="P389" i="10"/>
  <c r="K390" i="10"/>
  <c r="G390" i="10"/>
  <c r="L390" i="10"/>
  <c r="P390" i="10"/>
  <c r="K391" i="10"/>
  <c r="G391" i="10"/>
  <c r="L391" i="10"/>
  <c r="P391" i="10"/>
  <c r="K392" i="10"/>
  <c r="G392" i="10"/>
  <c r="L392" i="10"/>
  <c r="P392" i="10"/>
  <c r="K393" i="10"/>
  <c r="G393" i="10"/>
  <c r="L393" i="10"/>
  <c r="P393" i="10"/>
  <c r="K394" i="10"/>
  <c r="G394" i="10"/>
  <c r="L394" i="10"/>
  <c r="P394" i="10"/>
  <c r="K395" i="10"/>
  <c r="G395" i="10"/>
  <c r="L395" i="10"/>
  <c r="P395" i="10"/>
  <c r="K396" i="10"/>
  <c r="G396" i="10"/>
  <c r="L396" i="10"/>
  <c r="P396" i="10"/>
  <c r="Q396" i="10"/>
  <c r="K397" i="10"/>
  <c r="G397" i="10"/>
  <c r="L397" i="10"/>
  <c r="P397" i="10"/>
  <c r="K398" i="10"/>
  <c r="G398" i="10"/>
  <c r="L398" i="10"/>
  <c r="P398" i="10"/>
  <c r="K399" i="10"/>
  <c r="G399" i="10"/>
  <c r="L399" i="10"/>
  <c r="P399" i="10"/>
  <c r="K400" i="10"/>
  <c r="G400" i="10"/>
  <c r="L400" i="10"/>
  <c r="P400" i="10"/>
  <c r="K401" i="10"/>
  <c r="G401" i="10"/>
  <c r="L401" i="10"/>
  <c r="P401" i="10"/>
  <c r="K402" i="10"/>
  <c r="G402" i="10"/>
  <c r="L402" i="10"/>
  <c r="P402" i="10"/>
  <c r="K403" i="10"/>
  <c r="G403" i="10"/>
  <c r="L403" i="10"/>
  <c r="P403" i="10"/>
  <c r="K404" i="10"/>
  <c r="G404" i="10"/>
  <c r="L404" i="10"/>
  <c r="P404" i="10"/>
  <c r="K405" i="10"/>
  <c r="G405" i="10"/>
  <c r="L405" i="10"/>
  <c r="P405" i="10"/>
  <c r="K406" i="10"/>
  <c r="G406" i="10"/>
  <c r="L406" i="10"/>
  <c r="P406" i="10"/>
  <c r="Q406" i="10"/>
  <c r="K877" i="10"/>
  <c r="G877" i="10"/>
  <c r="L877" i="10"/>
  <c r="P877" i="10"/>
  <c r="K878" i="10"/>
  <c r="G878" i="10"/>
  <c r="L878" i="10"/>
  <c r="P878" i="10"/>
  <c r="K879" i="10"/>
  <c r="G879" i="10"/>
  <c r="L879" i="10"/>
  <c r="P879" i="10"/>
  <c r="K880" i="10"/>
  <c r="G880" i="10"/>
  <c r="L880" i="10"/>
  <c r="P880" i="10"/>
  <c r="K881" i="10"/>
  <c r="G881" i="10"/>
  <c r="L881" i="10"/>
  <c r="P881" i="10"/>
  <c r="K882" i="10"/>
  <c r="G882" i="10"/>
  <c r="L882" i="10"/>
  <c r="P882" i="10"/>
  <c r="K883" i="10"/>
  <c r="G883" i="10"/>
  <c r="L883" i="10"/>
  <c r="P883" i="10"/>
  <c r="K884" i="10"/>
  <c r="G884" i="10"/>
  <c r="L884" i="10"/>
  <c r="P884" i="10"/>
  <c r="K885" i="10"/>
  <c r="G885" i="10"/>
  <c r="L885" i="10"/>
  <c r="P885" i="10"/>
  <c r="K886" i="10"/>
  <c r="G886" i="10"/>
  <c r="L886" i="10"/>
  <c r="P886" i="10"/>
  <c r="Q886" i="10"/>
  <c r="K887" i="10"/>
  <c r="G887" i="10"/>
  <c r="L887" i="10"/>
  <c r="P887" i="10"/>
  <c r="K888" i="10"/>
  <c r="G888" i="10"/>
  <c r="L888" i="10"/>
  <c r="P888" i="10"/>
  <c r="K889" i="10"/>
  <c r="G889" i="10"/>
  <c r="L889" i="10"/>
  <c r="P889" i="10"/>
  <c r="K890" i="10"/>
  <c r="G890" i="10"/>
  <c r="L890" i="10"/>
  <c r="P890" i="10"/>
  <c r="K891" i="10"/>
  <c r="G891" i="10"/>
  <c r="L891" i="10"/>
  <c r="P891" i="10"/>
  <c r="K892" i="10"/>
  <c r="G892" i="10"/>
  <c r="L892" i="10"/>
  <c r="P892" i="10"/>
  <c r="K893" i="10"/>
  <c r="G893" i="10"/>
  <c r="L893" i="10"/>
  <c r="P893" i="10"/>
  <c r="K894" i="10"/>
  <c r="G894" i="10"/>
  <c r="L894" i="10"/>
  <c r="P894" i="10"/>
  <c r="K895" i="10"/>
  <c r="G895" i="10"/>
  <c r="L895" i="10"/>
  <c r="P895" i="10"/>
  <c r="K896" i="10"/>
  <c r="G896" i="10"/>
  <c r="L896" i="10"/>
  <c r="P896" i="10"/>
  <c r="Q896" i="10"/>
  <c r="K897" i="10"/>
  <c r="G897" i="10"/>
  <c r="L897" i="10"/>
  <c r="P897" i="10"/>
  <c r="K898" i="10"/>
  <c r="G898" i="10"/>
  <c r="L898" i="10"/>
  <c r="P898" i="10"/>
  <c r="K899" i="10"/>
  <c r="G899" i="10"/>
  <c r="L899" i="10"/>
  <c r="P899" i="10"/>
  <c r="K900" i="10"/>
  <c r="G900" i="10"/>
  <c r="L900" i="10"/>
  <c r="P900" i="10"/>
  <c r="K901" i="10"/>
  <c r="G901" i="10"/>
  <c r="L901" i="10"/>
  <c r="P901" i="10"/>
  <c r="K902" i="10"/>
  <c r="G902" i="10"/>
  <c r="L902" i="10"/>
  <c r="P902" i="10"/>
  <c r="K903" i="10"/>
  <c r="G903" i="10"/>
  <c r="L903" i="10"/>
  <c r="P903" i="10"/>
  <c r="K904" i="10"/>
  <c r="G904" i="10"/>
  <c r="L904" i="10"/>
  <c r="P904" i="10"/>
  <c r="K905" i="10"/>
  <c r="G905" i="10"/>
  <c r="L905" i="10"/>
  <c r="P905" i="10"/>
  <c r="K906" i="10"/>
  <c r="G906" i="10"/>
  <c r="L906" i="10"/>
  <c r="P906" i="10"/>
  <c r="Q906" i="10"/>
  <c r="K907" i="10"/>
  <c r="G907" i="10"/>
  <c r="L907" i="10"/>
  <c r="P907" i="10"/>
  <c r="K908" i="10"/>
  <c r="G908" i="10"/>
  <c r="L908" i="10"/>
  <c r="P908" i="10"/>
  <c r="K909" i="10"/>
  <c r="G909" i="10"/>
  <c r="L909" i="10"/>
  <c r="P909" i="10"/>
  <c r="K910" i="10"/>
  <c r="G910" i="10"/>
  <c r="L910" i="10"/>
  <c r="P910" i="10"/>
  <c r="K911" i="10"/>
  <c r="G911" i="10"/>
  <c r="L911" i="10"/>
  <c r="P911" i="10"/>
  <c r="K912" i="10"/>
  <c r="G912" i="10"/>
  <c r="L912" i="10"/>
  <c r="P912" i="10"/>
  <c r="K913" i="10"/>
  <c r="G913" i="10"/>
  <c r="L913" i="10"/>
  <c r="P913" i="10"/>
  <c r="K914" i="10"/>
  <c r="G914" i="10"/>
  <c r="L914" i="10"/>
  <c r="P914" i="10"/>
  <c r="K915" i="10"/>
  <c r="G915" i="10"/>
  <c r="L915" i="10"/>
  <c r="P915" i="10"/>
  <c r="K916" i="10"/>
  <c r="G916" i="10"/>
  <c r="L916" i="10"/>
  <c r="P916" i="10"/>
  <c r="Q916" i="10"/>
  <c r="K917" i="10"/>
  <c r="G917" i="10"/>
  <c r="L917" i="10"/>
  <c r="P917" i="10"/>
  <c r="K918" i="10"/>
  <c r="G918" i="10"/>
  <c r="L918" i="10"/>
  <c r="P918" i="10"/>
  <c r="K919" i="10"/>
  <c r="G919" i="10"/>
  <c r="L919" i="10"/>
  <c r="P919" i="10"/>
  <c r="K920" i="10"/>
  <c r="G920" i="10"/>
  <c r="L920" i="10"/>
  <c r="P920" i="10"/>
  <c r="K921" i="10"/>
  <c r="G921" i="10"/>
  <c r="L921" i="10"/>
  <c r="P921" i="10"/>
  <c r="K922" i="10"/>
  <c r="G922" i="10"/>
  <c r="L922" i="10"/>
  <c r="P922" i="10"/>
  <c r="K923" i="10"/>
  <c r="G923" i="10"/>
  <c r="L923" i="10"/>
  <c r="P923" i="10"/>
  <c r="K924" i="10"/>
  <c r="G924" i="10"/>
  <c r="L924" i="10"/>
  <c r="P924" i="10"/>
  <c r="K925" i="10"/>
  <c r="G925" i="10"/>
  <c r="L925" i="10"/>
  <c r="P925" i="10"/>
  <c r="K926" i="10"/>
  <c r="G926" i="10"/>
  <c r="L926" i="10"/>
  <c r="P926" i="10"/>
  <c r="Q926" i="10"/>
  <c r="K927" i="10"/>
  <c r="G927" i="10"/>
  <c r="L927" i="10"/>
  <c r="P927" i="10"/>
  <c r="K928" i="10"/>
  <c r="G928" i="10"/>
  <c r="L928" i="10"/>
  <c r="P928" i="10"/>
  <c r="K929" i="10"/>
  <c r="G929" i="10"/>
  <c r="L929" i="10"/>
  <c r="P929" i="10"/>
  <c r="K930" i="10"/>
  <c r="G930" i="10"/>
  <c r="L930" i="10"/>
  <c r="P930" i="10"/>
  <c r="K931" i="10"/>
  <c r="G931" i="10"/>
  <c r="L931" i="10"/>
  <c r="P931" i="10"/>
  <c r="K932" i="10"/>
  <c r="G932" i="10"/>
  <c r="L932" i="10"/>
  <c r="P932" i="10"/>
  <c r="K933" i="10"/>
  <c r="G933" i="10"/>
  <c r="L933" i="10"/>
  <c r="P933" i="10"/>
  <c r="K934" i="10"/>
  <c r="G934" i="10"/>
  <c r="L934" i="10"/>
  <c r="P934" i="10"/>
  <c r="K935" i="10"/>
  <c r="G935" i="10"/>
  <c r="L935" i="10"/>
  <c r="P935" i="10"/>
  <c r="K936" i="10"/>
  <c r="G936" i="10"/>
  <c r="L936" i="10"/>
  <c r="P936" i="10"/>
  <c r="Q936" i="10"/>
  <c r="K937" i="10"/>
  <c r="G937" i="10"/>
  <c r="L937" i="10"/>
  <c r="P937" i="10"/>
  <c r="K938" i="10"/>
  <c r="G938" i="10"/>
  <c r="L938" i="10"/>
  <c r="P938" i="10"/>
  <c r="K939" i="10"/>
  <c r="G939" i="10"/>
  <c r="L939" i="10"/>
  <c r="P939" i="10"/>
  <c r="K940" i="10"/>
  <c r="G940" i="10"/>
  <c r="L940" i="10"/>
  <c r="P940" i="10"/>
  <c r="K941" i="10"/>
  <c r="G941" i="10"/>
  <c r="L941" i="10"/>
  <c r="P941" i="10"/>
  <c r="K942" i="10"/>
  <c r="G942" i="10"/>
  <c r="L942" i="10"/>
  <c r="P942" i="10"/>
  <c r="K943" i="10"/>
  <c r="G943" i="10"/>
  <c r="L943" i="10"/>
  <c r="P943" i="10"/>
  <c r="K944" i="10"/>
  <c r="G944" i="10"/>
  <c r="L944" i="10"/>
  <c r="P944" i="10"/>
  <c r="K945" i="10"/>
  <c r="G945" i="10"/>
  <c r="L945" i="10"/>
  <c r="P945" i="10"/>
  <c r="K946" i="10"/>
  <c r="G946" i="10"/>
  <c r="L946" i="10"/>
  <c r="P946" i="10"/>
  <c r="Q946" i="10"/>
  <c r="K947" i="10"/>
  <c r="G947" i="10"/>
  <c r="L947" i="10"/>
  <c r="P947" i="10"/>
  <c r="K948" i="10"/>
  <c r="G948" i="10"/>
  <c r="L948" i="10"/>
  <c r="P948" i="10"/>
  <c r="K949" i="10"/>
  <c r="G949" i="10"/>
  <c r="L949" i="10"/>
  <c r="P949" i="10"/>
  <c r="K950" i="10"/>
  <c r="G950" i="10"/>
  <c r="L950" i="10"/>
  <c r="P950" i="10"/>
  <c r="K951" i="10"/>
  <c r="G951" i="10"/>
  <c r="L951" i="10"/>
  <c r="P951" i="10"/>
  <c r="K952" i="10"/>
  <c r="G952" i="10"/>
  <c r="L952" i="10"/>
  <c r="P952" i="10"/>
  <c r="K953" i="10"/>
  <c r="G953" i="10"/>
  <c r="L953" i="10"/>
  <c r="P953" i="10"/>
  <c r="K954" i="10"/>
  <c r="G954" i="10"/>
  <c r="L954" i="10"/>
  <c r="P954" i="10"/>
  <c r="K955" i="10"/>
  <c r="G955" i="10"/>
  <c r="L955" i="10"/>
  <c r="P955" i="10"/>
  <c r="K956" i="10"/>
  <c r="G956" i="10"/>
  <c r="L956" i="10"/>
  <c r="P956" i="10"/>
  <c r="Q956" i="10"/>
  <c r="K957" i="10"/>
  <c r="G957" i="10"/>
  <c r="L957" i="10"/>
  <c r="P957" i="10"/>
  <c r="K958" i="10"/>
  <c r="G958" i="10"/>
  <c r="L958" i="10"/>
  <c r="P958" i="10"/>
  <c r="K959" i="10"/>
  <c r="G959" i="10"/>
  <c r="L959" i="10"/>
  <c r="P959" i="10"/>
  <c r="K960" i="10"/>
  <c r="G960" i="10"/>
  <c r="L960" i="10"/>
  <c r="P960" i="10"/>
  <c r="K961" i="10"/>
  <c r="G961" i="10"/>
  <c r="L961" i="10"/>
  <c r="P961" i="10"/>
  <c r="K962" i="10"/>
  <c r="G962" i="10"/>
  <c r="L962" i="10"/>
  <c r="P962" i="10"/>
  <c r="K963" i="10"/>
  <c r="G963" i="10"/>
  <c r="L963" i="10"/>
  <c r="P963" i="10"/>
  <c r="K964" i="10"/>
  <c r="G964" i="10"/>
  <c r="L964" i="10"/>
  <c r="P964" i="10"/>
  <c r="K965" i="10"/>
  <c r="G965" i="10"/>
  <c r="L965" i="10"/>
  <c r="P965" i="10"/>
  <c r="K966" i="10"/>
  <c r="G966" i="10"/>
  <c r="L966" i="10"/>
  <c r="P966" i="10"/>
  <c r="Q966" i="10"/>
  <c r="K967" i="10"/>
  <c r="G967" i="10"/>
  <c r="L967" i="10"/>
  <c r="P967" i="10"/>
  <c r="K968" i="10"/>
  <c r="G968" i="10"/>
  <c r="L968" i="10"/>
  <c r="P968" i="10"/>
  <c r="K969" i="10"/>
  <c r="G969" i="10"/>
  <c r="L969" i="10"/>
  <c r="P969" i="10"/>
  <c r="K970" i="10"/>
  <c r="G970" i="10"/>
  <c r="L970" i="10"/>
  <c r="P970" i="10"/>
  <c r="K971" i="10"/>
  <c r="G971" i="10"/>
  <c r="L971" i="10"/>
  <c r="P971" i="10"/>
  <c r="K972" i="10"/>
  <c r="G972" i="10"/>
  <c r="L972" i="10"/>
  <c r="P972" i="10"/>
  <c r="K973" i="10"/>
  <c r="G973" i="10"/>
  <c r="L973" i="10"/>
  <c r="P973" i="10"/>
  <c r="K974" i="10"/>
  <c r="G974" i="10"/>
  <c r="L974" i="10"/>
  <c r="P974" i="10"/>
  <c r="K975" i="10"/>
  <c r="G975" i="10"/>
  <c r="L975" i="10"/>
  <c r="P975" i="10"/>
  <c r="K976" i="10"/>
  <c r="G976" i="10"/>
  <c r="L976" i="10"/>
  <c r="P976" i="10"/>
  <c r="Q976" i="10"/>
  <c r="K977" i="10"/>
  <c r="G977" i="10"/>
  <c r="L977" i="10"/>
  <c r="P977" i="10"/>
  <c r="K978" i="10"/>
  <c r="G978" i="10"/>
  <c r="L978" i="10"/>
  <c r="P978" i="10"/>
  <c r="K979" i="10"/>
  <c r="G979" i="10"/>
  <c r="L979" i="10"/>
  <c r="P979" i="10"/>
  <c r="K980" i="10"/>
  <c r="G980" i="10"/>
  <c r="L980" i="10"/>
  <c r="P980" i="10"/>
  <c r="K981" i="10"/>
  <c r="G981" i="10"/>
  <c r="L981" i="10"/>
  <c r="P981" i="10"/>
  <c r="K982" i="10"/>
  <c r="G982" i="10"/>
  <c r="L982" i="10"/>
  <c r="P982" i="10"/>
  <c r="K983" i="10"/>
  <c r="G983" i="10"/>
  <c r="L983" i="10"/>
  <c r="P983" i="10"/>
  <c r="K984" i="10"/>
  <c r="G984" i="10"/>
  <c r="L984" i="10"/>
  <c r="P984" i="10"/>
  <c r="K985" i="10"/>
  <c r="G985" i="10"/>
  <c r="L985" i="10"/>
  <c r="P985" i="10"/>
  <c r="K986" i="10"/>
  <c r="G986" i="10"/>
  <c r="L986" i="10"/>
  <c r="P986" i="10"/>
  <c r="Q986" i="10"/>
  <c r="K987" i="10"/>
  <c r="G987" i="10"/>
  <c r="L987" i="10"/>
  <c r="P987" i="10"/>
  <c r="K988" i="10"/>
  <c r="G988" i="10"/>
  <c r="L988" i="10"/>
  <c r="P988" i="10"/>
  <c r="K989" i="10"/>
  <c r="G989" i="10"/>
  <c r="L989" i="10"/>
  <c r="P989" i="10"/>
  <c r="K990" i="10"/>
  <c r="G990" i="10"/>
  <c r="L990" i="10"/>
  <c r="P990" i="10"/>
  <c r="K991" i="10"/>
  <c r="G991" i="10"/>
  <c r="L991" i="10"/>
  <c r="P991" i="10"/>
  <c r="K992" i="10"/>
  <c r="G992" i="10"/>
  <c r="L992" i="10"/>
  <c r="P992" i="10"/>
  <c r="K993" i="10"/>
  <c r="G993" i="10"/>
  <c r="L993" i="10"/>
  <c r="P993" i="10"/>
  <c r="K994" i="10"/>
  <c r="G994" i="10"/>
  <c r="L994" i="10"/>
  <c r="P994" i="10"/>
  <c r="K995" i="10"/>
  <c r="G995" i="10"/>
  <c r="L995" i="10"/>
  <c r="P995" i="10"/>
  <c r="K996" i="10"/>
  <c r="G996" i="10"/>
  <c r="L996" i="10"/>
  <c r="P996" i="10"/>
  <c r="Q996" i="10"/>
  <c r="K997" i="10"/>
  <c r="G997" i="10"/>
  <c r="L997" i="10"/>
  <c r="P997" i="10"/>
  <c r="K998" i="10"/>
  <c r="G998" i="10"/>
  <c r="L998" i="10"/>
  <c r="P998" i="10"/>
  <c r="K999" i="10"/>
  <c r="G999" i="10"/>
  <c r="L999" i="10"/>
  <c r="P999" i="10"/>
  <c r="K1000" i="10"/>
  <c r="G1000" i="10"/>
  <c r="L1000" i="10"/>
  <c r="P1000" i="10"/>
  <c r="K1001" i="10"/>
  <c r="G1001" i="10"/>
  <c r="L1001" i="10"/>
  <c r="P1001" i="10"/>
  <c r="K1002" i="10"/>
  <c r="G1002" i="10"/>
  <c r="L1002" i="10"/>
  <c r="P1002" i="10"/>
  <c r="K1003" i="10"/>
  <c r="G1003" i="10"/>
  <c r="L1003" i="10"/>
  <c r="P1003" i="10"/>
  <c r="K1004" i="10"/>
  <c r="G1004" i="10"/>
  <c r="L1004" i="10"/>
  <c r="P1004" i="10"/>
  <c r="K1005" i="10"/>
  <c r="G1005" i="10"/>
  <c r="L1005" i="10"/>
  <c r="P1005" i="10"/>
  <c r="K1006" i="10"/>
  <c r="G1006" i="10"/>
  <c r="L1006" i="10"/>
  <c r="P1006" i="10"/>
  <c r="Q1006" i="10"/>
  <c r="K1007" i="10"/>
  <c r="G1007" i="10"/>
  <c r="L1007" i="10"/>
  <c r="P1007" i="10"/>
  <c r="K1008" i="10"/>
  <c r="G1008" i="10"/>
  <c r="L1008" i="10"/>
  <c r="P1008" i="10"/>
  <c r="K1009" i="10"/>
  <c r="G1009" i="10"/>
  <c r="L1009" i="10"/>
  <c r="P1009" i="10"/>
  <c r="K1010" i="10"/>
  <c r="G1010" i="10"/>
  <c r="L1010" i="10"/>
  <c r="P1010" i="10"/>
  <c r="K1011" i="10"/>
  <c r="G1011" i="10"/>
  <c r="L1011" i="10"/>
  <c r="P1011" i="10"/>
  <c r="K1012" i="10"/>
  <c r="G1012" i="10"/>
  <c r="L1012" i="10"/>
  <c r="P1012" i="10"/>
  <c r="K1013" i="10"/>
  <c r="G1013" i="10"/>
  <c r="L1013" i="10"/>
  <c r="P1013" i="10"/>
  <c r="K1014" i="10"/>
  <c r="G1014" i="10"/>
  <c r="L1014" i="10"/>
  <c r="P1014" i="10"/>
  <c r="K1015" i="10"/>
  <c r="G1015" i="10"/>
  <c r="L1015" i="10"/>
  <c r="P1015" i="10"/>
  <c r="K1016" i="10"/>
  <c r="G1016" i="10"/>
  <c r="L1016" i="10"/>
  <c r="P1016" i="10"/>
  <c r="Q1016" i="10"/>
  <c r="K1017" i="10"/>
  <c r="G1017" i="10"/>
  <c r="L1017" i="10"/>
  <c r="P1017" i="10"/>
  <c r="K1018" i="10"/>
  <c r="G1018" i="10"/>
  <c r="L1018" i="10"/>
  <c r="P1018" i="10"/>
  <c r="K1019" i="10"/>
  <c r="G1019" i="10"/>
  <c r="L1019" i="10"/>
  <c r="P1019" i="10"/>
  <c r="K1020" i="10"/>
  <c r="G1020" i="10"/>
  <c r="L1020" i="10"/>
  <c r="P1020" i="10"/>
  <c r="K1021" i="10"/>
  <c r="G1021" i="10"/>
  <c r="L1021" i="10"/>
  <c r="P1021" i="10"/>
  <c r="K1022" i="10"/>
  <c r="G1022" i="10"/>
  <c r="L1022" i="10"/>
  <c r="P1022" i="10"/>
  <c r="K1023" i="10"/>
  <c r="G1023" i="10"/>
  <c r="L1023" i="10"/>
  <c r="P1023" i="10"/>
  <c r="K1024" i="10"/>
  <c r="G1024" i="10"/>
  <c r="L1024" i="10"/>
  <c r="P1024" i="10"/>
  <c r="K1025" i="10"/>
  <c r="G1025" i="10"/>
  <c r="L1025" i="10"/>
  <c r="P1025" i="10"/>
  <c r="K1026" i="10"/>
  <c r="G1026" i="10"/>
  <c r="L1026" i="10"/>
  <c r="P1026" i="10"/>
  <c r="Q1026" i="10"/>
  <c r="K1027" i="10"/>
  <c r="G1027" i="10"/>
  <c r="L1027" i="10"/>
  <c r="P1027" i="10"/>
  <c r="K1028" i="10"/>
  <c r="G1028" i="10"/>
  <c r="L1028" i="10"/>
  <c r="P1028" i="10"/>
  <c r="K1029" i="10"/>
  <c r="G1029" i="10"/>
  <c r="L1029" i="10"/>
  <c r="P1029" i="10"/>
  <c r="K1030" i="10"/>
  <c r="G1030" i="10"/>
  <c r="L1030" i="10"/>
  <c r="P1030" i="10"/>
  <c r="K1031" i="10"/>
  <c r="G1031" i="10"/>
  <c r="L1031" i="10"/>
  <c r="P1031" i="10"/>
  <c r="K1032" i="10"/>
  <c r="G1032" i="10"/>
  <c r="L1032" i="10"/>
  <c r="P1032" i="10"/>
  <c r="K1033" i="10"/>
  <c r="G1033" i="10"/>
  <c r="L1033" i="10"/>
  <c r="P1033" i="10"/>
  <c r="K1034" i="10"/>
  <c r="G1034" i="10"/>
  <c r="L1034" i="10"/>
  <c r="P1034" i="10"/>
  <c r="K1035" i="10"/>
  <c r="G1035" i="10"/>
  <c r="L1035" i="10"/>
  <c r="P1035" i="10"/>
  <c r="K1036" i="10"/>
  <c r="G1036" i="10"/>
  <c r="L1036" i="10"/>
  <c r="P1036" i="10"/>
  <c r="Q1036" i="10"/>
  <c r="K1037" i="10"/>
  <c r="G1037" i="10"/>
  <c r="L1037" i="10"/>
  <c r="P1037" i="10"/>
  <c r="K1038" i="10"/>
  <c r="G1038" i="10"/>
  <c r="L1038" i="10"/>
  <c r="P1038" i="10"/>
  <c r="K1039" i="10"/>
  <c r="G1039" i="10"/>
  <c r="L1039" i="10"/>
  <c r="P1039" i="10"/>
  <c r="K1040" i="10"/>
  <c r="G1040" i="10"/>
  <c r="L1040" i="10"/>
  <c r="P1040" i="10"/>
  <c r="K1041" i="10"/>
  <c r="G1041" i="10"/>
  <c r="L1041" i="10"/>
  <c r="P1041" i="10"/>
  <c r="K1042" i="10"/>
  <c r="G1042" i="10"/>
  <c r="L1042" i="10"/>
  <c r="P1042" i="10"/>
  <c r="K1043" i="10"/>
  <c r="G1043" i="10"/>
  <c r="L1043" i="10"/>
  <c r="P1043" i="10"/>
  <c r="K1044" i="10"/>
  <c r="G1044" i="10"/>
  <c r="L1044" i="10"/>
  <c r="P1044" i="10"/>
  <c r="K1045" i="10"/>
  <c r="G1045" i="10"/>
  <c r="L1045" i="10"/>
  <c r="P1045" i="10"/>
  <c r="K1046" i="10"/>
  <c r="G1046" i="10"/>
  <c r="L1046" i="10"/>
  <c r="P1046" i="10"/>
  <c r="Q1046" i="10"/>
  <c r="K1047" i="10"/>
  <c r="G1047" i="10"/>
  <c r="L1047" i="10"/>
  <c r="P1047" i="10"/>
  <c r="K1048" i="10"/>
  <c r="G1048" i="10"/>
  <c r="L1048" i="10"/>
  <c r="P1048" i="10"/>
  <c r="K1049" i="10"/>
  <c r="G1049" i="10"/>
  <c r="L1049" i="10"/>
  <c r="P1049" i="10"/>
  <c r="K1050" i="10"/>
  <c r="G1050" i="10"/>
  <c r="L1050" i="10"/>
  <c r="P1050" i="10"/>
  <c r="K1051" i="10"/>
  <c r="G1051" i="10"/>
  <c r="L1051" i="10"/>
  <c r="P1051" i="10"/>
  <c r="K1052" i="10"/>
  <c r="G1052" i="10"/>
  <c r="L1052" i="10"/>
  <c r="P1052" i="10"/>
  <c r="K1053" i="10"/>
  <c r="G1053" i="10"/>
  <c r="L1053" i="10"/>
  <c r="P1053" i="10"/>
  <c r="K1054" i="10"/>
  <c r="G1054" i="10"/>
  <c r="L1054" i="10"/>
  <c r="P1054" i="10"/>
  <c r="K1055" i="10"/>
  <c r="G1055" i="10"/>
  <c r="L1055" i="10"/>
  <c r="P1055" i="10"/>
  <c r="K1056" i="10"/>
  <c r="G1056" i="10"/>
  <c r="L1056" i="10"/>
  <c r="P1056" i="10"/>
  <c r="Q1056" i="10"/>
  <c r="K1057" i="10"/>
  <c r="G1057" i="10"/>
  <c r="L1057" i="10"/>
  <c r="P1057" i="10"/>
  <c r="K1058" i="10"/>
  <c r="G1058" i="10"/>
  <c r="L1058" i="10"/>
  <c r="P1058" i="10"/>
  <c r="K1059" i="10"/>
  <c r="G1059" i="10"/>
  <c r="L1059" i="10"/>
  <c r="P1059" i="10"/>
  <c r="K1060" i="10"/>
  <c r="G1060" i="10"/>
  <c r="L1060" i="10"/>
  <c r="P1060" i="10"/>
  <c r="K1061" i="10"/>
  <c r="G1061" i="10"/>
  <c r="L1061" i="10"/>
  <c r="P1061" i="10"/>
  <c r="K1062" i="10"/>
  <c r="G1062" i="10"/>
  <c r="L1062" i="10"/>
  <c r="P1062" i="10"/>
  <c r="K1063" i="10"/>
  <c r="G1063" i="10"/>
  <c r="L1063" i="10"/>
  <c r="P1063" i="10"/>
  <c r="K1064" i="10"/>
  <c r="G1064" i="10"/>
  <c r="L1064" i="10"/>
  <c r="P1064" i="10"/>
  <c r="K1065" i="10"/>
  <c r="G1065" i="10"/>
  <c r="L1065" i="10"/>
  <c r="P1065" i="10"/>
  <c r="K1066" i="10"/>
  <c r="G1066" i="10"/>
  <c r="L1066" i="10"/>
  <c r="P1066" i="10"/>
  <c r="Q1066" i="10"/>
  <c r="K1067" i="10"/>
  <c r="G1067" i="10"/>
  <c r="L1067" i="10"/>
  <c r="P1067" i="10"/>
  <c r="K1068" i="10"/>
  <c r="G1068" i="10"/>
  <c r="L1068" i="10"/>
  <c r="P1068" i="10"/>
  <c r="K1069" i="10"/>
  <c r="G1069" i="10"/>
  <c r="L1069" i="10"/>
  <c r="P1069" i="10"/>
  <c r="K1070" i="10"/>
  <c r="G1070" i="10"/>
  <c r="L1070" i="10"/>
  <c r="P1070" i="10"/>
  <c r="K1071" i="10"/>
  <c r="G1071" i="10"/>
  <c r="L1071" i="10"/>
  <c r="P1071" i="10"/>
  <c r="K1072" i="10"/>
  <c r="G1072" i="10"/>
  <c r="L1072" i="10"/>
  <c r="P1072" i="10"/>
  <c r="K1073" i="10"/>
  <c r="G1073" i="10"/>
  <c r="L1073" i="10"/>
  <c r="P1073" i="10"/>
  <c r="K1074" i="10"/>
  <c r="G1074" i="10"/>
  <c r="L1074" i="10"/>
  <c r="P1074" i="10"/>
  <c r="K1075" i="10"/>
  <c r="G1075" i="10"/>
  <c r="L1075" i="10"/>
  <c r="P1075" i="10"/>
  <c r="K1076" i="10"/>
  <c r="G1076" i="10"/>
  <c r="L1076" i="10"/>
  <c r="P1076" i="10"/>
  <c r="Q1076" i="10"/>
  <c r="K1077" i="10"/>
  <c r="G1077" i="10"/>
  <c r="L1077" i="10"/>
  <c r="P1077" i="10"/>
  <c r="K1078" i="10"/>
  <c r="G1078" i="10"/>
  <c r="L1078" i="10"/>
  <c r="P1078" i="10"/>
  <c r="K1079" i="10"/>
  <c r="G1079" i="10"/>
  <c r="L1079" i="10"/>
  <c r="P1079" i="10"/>
  <c r="K1080" i="10"/>
  <c r="G1080" i="10"/>
  <c r="L1080" i="10"/>
  <c r="P1080" i="10"/>
  <c r="K1081" i="10"/>
  <c r="G1081" i="10"/>
  <c r="L1081" i="10"/>
  <c r="P1081" i="10"/>
  <c r="K1082" i="10"/>
  <c r="G1082" i="10"/>
  <c r="L1082" i="10"/>
  <c r="P1082" i="10"/>
  <c r="K1083" i="10"/>
  <c r="G1083" i="10"/>
  <c r="L1083" i="10"/>
  <c r="P1083" i="10"/>
  <c r="K1084" i="10"/>
  <c r="G1084" i="10"/>
  <c r="L1084" i="10"/>
  <c r="P1084" i="10"/>
  <c r="K1085" i="10"/>
  <c r="G1085" i="10"/>
  <c r="L1085" i="10"/>
  <c r="P1085" i="10"/>
  <c r="K1086" i="10"/>
  <c r="G1086" i="10"/>
  <c r="L1086" i="10"/>
  <c r="P1086" i="10"/>
  <c r="Q1086" i="10"/>
  <c r="K1087" i="10"/>
  <c r="G1087" i="10"/>
  <c r="L1087" i="10"/>
  <c r="P1087" i="10"/>
  <c r="K1088" i="10"/>
  <c r="G1088" i="10"/>
  <c r="L1088" i="10"/>
  <c r="P1088" i="10"/>
  <c r="K1089" i="10"/>
  <c r="G1089" i="10"/>
  <c r="L1089" i="10"/>
  <c r="P1089" i="10"/>
  <c r="K1090" i="10"/>
  <c r="G1090" i="10"/>
  <c r="L1090" i="10"/>
  <c r="P1090" i="10"/>
  <c r="K1091" i="10"/>
  <c r="G1091" i="10"/>
  <c r="L1091" i="10"/>
  <c r="P1091" i="10"/>
  <c r="K1092" i="10"/>
  <c r="G1092" i="10"/>
  <c r="L1092" i="10"/>
  <c r="P1092" i="10"/>
  <c r="K1093" i="10"/>
  <c r="G1093" i="10"/>
  <c r="L1093" i="10"/>
  <c r="P1093" i="10"/>
  <c r="K1094" i="10"/>
  <c r="G1094" i="10"/>
  <c r="L1094" i="10"/>
  <c r="P1094" i="10"/>
  <c r="K1095" i="10"/>
  <c r="G1095" i="10"/>
  <c r="L1095" i="10"/>
  <c r="P1095" i="10"/>
  <c r="K1096" i="10"/>
  <c r="G1096" i="10"/>
  <c r="L1096" i="10"/>
  <c r="P1096" i="10"/>
  <c r="Q1096" i="10"/>
  <c r="K1097" i="10"/>
  <c r="G1097" i="10"/>
  <c r="L1097" i="10"/>
  <c r="P1097" i="10"/>
  <c r="K1098" i="10"/>
  <c r="G1098" i="10"/>
  <c r="L1098" i="10"/>
  <c r="P1098" i="10"/>
  <c r="K1099" i="10"/>
  <c r="G1099" i="10"/>
  <c r="L1099" i="10"/>
  <c r="P1099" i="10"/>
  <c r="K1100" i="10"/>
  <c r="G1100" i="10"/>
  <c r="L1100" i="10"/>
  <c r="P1100" i="10"/>
  <c r="K1101" i="10"/>
  <c r="G1101" i="10"/>
  <c r="L1101" i="10"/>
  <c r="P1101" i="10"/>
  <c r="K1102" i="10"/>
  <c r="G1102" i="10"/>
  <c r="L1102" i="10"/>
  <c r="P1102" i="10"/>
  <c r="K1103" i="10"/>
  <c r="G1103" i="10"/>
  <c r="L1103" i="10"/>
  <c r="P1103" i="10"/>
  <c r="K1104" i="10"/>
  <c r="G1104" i="10"/>
  <c r="L1104" i="10"/>
  <c r="P1104" i="10"/>
  <c r="K1105" i="10"/>
  <c r="G1105" i="10"/>
  <c r="L1105" i="10"/>
  <c r="P1105" i="10"/>
  <c r="K1106" i="10"/>
  <c r="G1106" i="10"/>
  <c r="L1106" i="10"/>
  <c r="P1106" i="10"/>
  <c r="Q1106" i="10"/>
  <c r="K1107" i="10"/>
  <c r="G1107" i="10"/>
  <c r="L1107" i="10"/>
  <c r="P1107" i="10"/>
  <c r="K1108" i="10"/>
  <c r="G1108" i="10"/>
  <c r="L1108" i="10"/>
  <c r="P1108" i="10"/>
  <c r="K1109" i="10"/>
  <c r="G1109" i="10"/>
  <c r="L1109" i="10"/>
  <c r="P1109" i="10"/>
  <c r="K1110" i="10"/>
  <c r="G1110" i="10"/>
  <c r="L1110" i="10"/>
  <c r="P1110" i="10"/>
  <c r="K1111" i="10"/>
  <c r="G1111" i="10"/>
  <c r="L1111" i="10"/>
  <c r="P1111" i="10"/>
  <c r="K1112" i="10"/>
  <c r="G1112" i="10"/>
  <c r="L1112" i="10"/>
  <c r="P1112" i="10"/>
  <c r="K1113" i="10"/>
  <c r="G1113" i="10"/>
  <c r="L1113" i="10"/>
  <c r="P1113" i="10"/>
  <c r="K1114" i="10"/>
  <c r="G1114" i="10"/>
  <c r="L1114" i="10"/>
  <c r="P1114" i="10"/>
  <c r="K1115" i="10"/>
  <c r="G1115" i="10"/>
  <c r="L1115" i="10"/>
  <c r="P1115" i="10"/>
  <c r="K1116" i="10"/>
  <c r="G1116" i="10"/>
  <c r="L1116" i="10"/>
  <c r="P1116" i="10"/>
  <c r="Q1116" i="10"/>
  <c r="K1117" i="10"/>
  <c r="G1117" i="10"/>
  <c r="L1117" i="10"/>
  <c r="P1117" i="10"/>
  <c r="K1118" i="10"/>
  <c r="G1118" i="10"/>
  <c r="L1118" i="10"/>
  <c r="P1118" i="10"/>
  <c r="K1119" i="10"/>
  <c r="G1119" i="10"/>
  <c r="L1119" i="10"/>
  <c r="P1119" i="10"/>
  <c r="K1120" i="10"/>
  <c r="G1120" i="10"/>
  <c r="L1120" i="10"/>
  <c r="P1120" i="10"/>
  <c r="K1121" i="10"/>
  <c r="G1121" i="10"/>
  <c r="L1121" i="10"/>
  <c r="P1121" i="10"/>
  <c r="K1122" i="10"/>
  <c r="G1122" i="10"/>
  <c r="L1122" i="10"/>
  <c r="P1122" i="10"/>
  <c r="K1123" i="10"/>
  <c r="G1123" i="10"/>
  <c r="L1123" i="10"/>
  <c r="P1123" i="10"/>
  <c r="K1124" i="10"/>
  <c r="G1124" i="10"/>
  <c r="L1124" i="10"/>
  <c r="P1124" i="10"/>
  <c r="K1125" i="10"/>
  <c r="G1125" i="10"/>
  <c r="L1125" i="10"/>
  <c r="P1125" i="10"/>
  <c r="K1126" i="10"/>
  <c r="G1126" i="10"/>
  <c r="L1126" i="10"/>
  <c r="P1126" i="10"/>
  <c r="Q1126" i="10"/>
  <c r="K1127" i="10"/>
  <c r="G1127" i="10"/>
  <c r="L1127" i="10"/>
  <c r="P1127" i="10"/>
  <c r="K1128" i="10"/>
  <c r="G1128" i="10"/>
  <c r="L1128" i="10"/>
  <c r="P1128" i="10"/>
  <c r="K1129" i="10"/>
  <c r="G1129" i="10"/>
  <c r="L1129" i="10"/>
  <c r="P1129" i="10"/>
  <c r="K1130" i="10"/>
  <c r="G1130" i="10"/>
  <c r="L1130" i="10"/>
  <c r="P1130" i="10"/>
  <c r="K1131" i="10"/>
  <c r="G1131" i="10"/>
  <c r="L1131" i="10"/>
  <c r="P1131" i="10"/>
  <c r="K1132" i="10"/>
  <c r="G1132" i="10"/>
  <c r="L1132" i="10"/>
  <c r="P1132" i="10"/>
  <c r="K1133" i="10"/>
  <c r="G1133" i="10"/>
  <c r="L1133" i="10"/>
  <c r="P1133" i="10"/>
  <c r="K1134" i="10"/>
  <c r="G1134" i="10"/>
  <c r="L1134" i="10"/>
  <c r="P1134" i="10"/>
  <c r="K1135" i="10"/>
  <c r="G1135" i="10"/>
  <c r="L1135" i="10"/>
  <c r="P1135" i="10"/>
  <c r="K1136" i="10"/>
  <c r="G1136" i="10"/>
  <c r="L1136" i="10"/>
  <c r="P1136" i="10"/>
  <c r="Q1136" i="10"/>
  <c r="K1137" i="10"/>
  <c r="G1137" i="10"/>
  <c r="L1137" i="10"/>
  <c r="P1137" i="10"/>
  <c r="K1138" i="10"/>
  <c r="G1138" i="10"/>
  <c r="L1138" i="10"/>
  <c r="P1138" i="10"/>
  <c r="K1139" i="10"/>
  <c r="G1139" i="10"/>
  <c r="L1139" i="10"/>
  <c r="P1139" i="10"/>
  <c r="K1140" i="10"/>
  <c r="G1140" i="10"/>
  <c r="L1140" i="10"/>
  <c r="P1140" i="10"/>
  <c r="K1141" i="10"/>
  <c r="G1141" i="10"/>
  <c r="L1141" i="10"/>
  <c r="P1141" i="10"/>
  <c r="K1142" i="10"/>
  <c r="G1142" i="10"/>
  <c r="L1142" i="10"/>
  <c r="P1142" i="10"/>
  <c r="K1143" i="10"/>
  <c r="G1143" i="10"/>
  <c r="L1143" i="10"/>
  <c r="P1143" i="10"/>
  <c r="K1144" i="10"/>
  <c r="G1144" i="10"/>
  <c r="L1144" i="10"/>
  <c r="P1144" i="10"/>
  <c r="K1145" i="10"/>
  <c r="G1145" i="10"/>
  <c r="L1145" i="10"/>
  <c r="P1145" i="10"/>
  <c r="K1146" i="10"/>
  <c r="G1146" i="10"/>
  <c r="L1146" i="10"/>
  <c r="P1146" i="10"/>
  <c r="Q1146" i="10"/>
  <c r="K1147" i="10"/>
  <c r="G1147" i="10"/>
  <c r="L1147" i="10"/>
  <c r="P1147" i="10"/>
  <c r="K1148" i="10"/>
  <c r="G1148" i="10"/>
  <c r="L1148" i="10"/>
  <c r="P1148" i="10"/>
  <c r="K1149" i="10"/>
  <c r="G1149" i="10"/>
  <c r="L1149" i="10"/>
  <c r="P1149" i="10"/>
  <c r="K1150" i="10"/>
  <c r="G1150" i="10"/>
  <c r="L1150" i="10"/>
  <c r="P1150" i="10"/>
  <c r="K1151" i="10"/>
  <c r="G1151" i="10"/>
  <c r="L1151" i="10"/>
  <c r="P1151" i="10"/>
  <c r="K1152" i="10"/>
  <c r="G1152" i="10"/>
  <c r="L1152" i="10"/>
  <c r="P1152" i="10"/>
  <c r="K1153" i="10"/>
  <c r="G1153" i="10"/>
  <c r="L1153" i="10"/>
  <c r="P1153" i="10"/>
  <c r="K1154" i="10"/>
  <c r="G1154" i="10"/>
  <c r="L1154" i="10"/>
  <c r="P1154" i="10"/>
  <c r="K1155" i="10"/>
  <c r="G1155" i="10"/>
  <c r="L1155" i="10"/>
  <c r="P1155" i="10"/>
  <c r="K1156" i="10"/>
  <c r="G1156" i="10"/>
  <c r="L1156" i="10"/>
  <c r="P1156" i="10"/>
  <c r="Q1156" i="10"/>
  <c r="K1157" i="10"/>
  <c r="G1157" i="10"/>
  <c r="L1157" i="10"/>
  <c r="P1157" i="10"/>
  <c r="K1158" i="10"/>
  <c r="G1158" i="10"/>
  <c r="L1158" i="10"/>
  <c r="P1158" i="10"/>
  <c r="K1159" i="10"/>
  <c r="G1159" i="10"/>
  <c r="L1159" i="10"/>
  <c r="P1159" i="10"/>
  <c r="K1160" i="10"/>
  <c r="G1160" i="10"/>
  <c r="L1160" i="10"/>
  <c r="P1160" i="10"/>
  <c r="K1161" i="10"/>
  <c r="G1161" i="10"/>
  <c r="L1161" i="10"/>
  <c r="P1161" i="10"/>
  <c r="K1162" i="10"/>
  <c r="G1162" i="10"/>
  <c r="L1162" i="10"/>
  <c r="P1162" i="10"/>
  <c r="K1163" i="10"/>
  <c r="G1163" i="10"/>
  <c r="L1163" i="10"/>
  <c r="P1163" i="10"/>
  <c r="K1164" i="10"/>
  <c r="G1164" i="10"/>
  <c r="L1164" i="10"/>
  <c r="P1164" i="10"/>
  <c r="K1165" i="10"/>
  <c r="G1165" i="10"/>
  <c r="L1165" i="10"/>
  <c r="P1165" i="10"/>
  <c r="K1166" i="10"/>
  <c r="G1166" i="10"/>
  <c r="L1166" i="10"/>
  <c r="P1166" i="10"/>
  <c r="Q1166" i="10"/>
  <c r="K1167" i="10"/>
  <c r="G1167" i="10"/>
  <c r="L1167" i="10"/>
  <c r="P1167" i="10"/>
  <c r="K1168" i="10"/>
  <c r="G1168" i="10"/>
  <c r="L1168" i="10"/>
  <c r="P1168" i="10"/>
  <c r="K1169" i="10"/>
  <c r="G1169" i="10"/>
  <c r="L1169" i="10"/>
  <c r="P1169" i="10"/>
  <c r="K1170" i="10"/>
  <c r="G1170" i="10"/>
  <c r="L1170" i="10"/>
  <c r="P1170" i="10"/>
  <c r="K1171" i="10"/>
  <c r="G1171" i="10"/>
  <c r="L1171" i="10"/>
  <c r="P1171" i="10"/>
  <c r="K1172" i="10"/>
  <c r="G1172" i="10"/>
  <c r="L1172" i="10"/>
  <c r="P1172" i="10"/>
  <c r="K1173" i="10"/>
  <c r="G1173" i="10"/>
  <c r="L1173" i="10"/>
  <c r="P1173" i="10"/>
  <c r="K1174" i="10"/>
  <c r="G1174" i="10"/>
  <c r="L1174" i="10"/>
  <c r="P1174" i="10"/>
  <c r="K1175" i="10"/>
  <c r="G1175" i="10"/>
  <c r="L1175" i="10"/>
  <c r="P1175" i="10"/>
  <c r="K1176" i="10"/>
  <c r="G1176" i="10"/>
  <c r="L1176" i="10"/>
  <c r="P1176" i="10"/>
  <c r="Q1176" i="10"/>
  <c r="K1177" i="10"/>
  <c r="G1177" i="10"/>
  <c r="L1177" i="10"/>
  <c r="P1177" i="10"/>
  <c r="K1178" i="10"/>
  <c r="G1178" i="10"/>
  <c r="L1178" i="10"/>
  <c r="P1178" i="10"/>
  <c r="K1179" i="10"/>
  <c r="G1179" i="10"/>
  <c r="L1179" i="10"/>
  <c r="P1179" i="10"/>
  <c r="K1180" i="10"/>
  <c r="G1180" i="10"/>
  <c r="L1180" i="10"/>
  <c r="P1180" i="10"/>
  <c r="K1181" i="10"/>
  <c r="G1181" i="10"/>
  <c r="L1181" i="10"/>
  <c r="P1181" i="10"/>
  <c r="K1182" i="10"/>
  <c r="G1182" i="10"/>
  <c r="L1182" i="10"/>
  <c r="P1182" i="10"/>
  <c r="K1183" i="10"/>
  <c r="G1183" i="10"/>
  <c r="L1183" i="10"/>
  <c r="P1183" i="10"/>
  <c r="K1184" i="10"/>
  <c r="G1184" i="10"/>
  <c r="L1184" i="10"/>
  <c r="P1184" i="10"/>
  <c r="K1185" i="10"/>
  <c r="G1185" i="10"/>
  <c r="L1185" i="10"/>
  <c r="P1185" i="10"/>
  <c r="K1186" i="10"/>
  <c r="G1186" i="10"/>
  <c r="L1186" i="10"/>
  <c r="P1186" i="10"/>
  <c r="Q1186" i="10"/>
  <c r="K1187" i="10"/>
  <c r="G1187" i="10"/>
  <c r="L1187" i="10"/>
  <c r="P1187" i="10"/>
  <c r="K1188" i="10"/>
  <c r="G1188" i="10"/>
  <c r="L1188" i="10"/>
  <c r="P1188" i="10"/>
  <c r="K1189" i="10"/>
  <c r="G1189" i="10"/>
  <c r="L1189" i="10"/>
  <c r="P1189" i="10"/>
  <c r="K1190" i="10"/>
  <c r="G1190" i="10"/>
  <c r="L1190" i="10"/>
  <c r="P1190" i="10"/>
  <c r="K1191" i="10"/>
  <c r="G1191" i="10"/>
  <c r="L1191" i="10"/>
  <c r="P1191" i="10"/>
  <c r="K1192" i="10"/>
  <c r="G1192" i="10"/>
  <c r="L1192" i="10"/>
  <c r="P1192" i="10"/>
  <c r="K1193" i="10"/>
  <c r="G1193" i="10"/>
  <c r="L1193" i="10"/>
  <c r="P1193" i="10"/>
  <c r="K1194" i="10"/>
  <c r="G1194" i="10"/>
  <c r="L1194" i="10"/>
  <c r="P1194" i="10"/>
  <c r="K1195" i="10"/>
  <c r="G1195" i="10"/>
  <c r="L1195" i="10"/>
  <c r="P1195" i="10"/>
  <c r="K1196" i="10"/>
  <c r="G1196" i="10"/>
  <c r="L1196" i="10"/>
  <c r="P1196" i="10"/>
  <c r="Q1196" i="10"/>
  <c r="K1197" i="10"/>
  <c r="G1197" i="10"/>
  <c r="L1197" i="10"/>
  <c r="P1197" i="10"/>
  <c r="K1198" i="10"/>
  <c r="G1198" i="10"/>
  <c r="L1198" i="10"/>
  <c r="P1198" i="10"/>
  <c r="K1199" i="10"/>
  <c r="G1199" i="10"/>
  <c r="L1199" i="10"/>
  <c r="P1199" i="10"/>
  <c r="K1200" i="10"/>
  <c r="G1200" i="10"/>
  <c r="L1200" i="10"/>
  <c r="P1200" i="10"/>
  <c r="K1201" i="10"/>
  <c r="G1201" i="10"/>
  <c r="L1201" i="10"/>
  <c r="P1201" i="10"/>
  <c r="K1202" i="10"/>
  <c r="G1202" i="10"/>
  <c r="L1202" i="10"/>
  <c r="P1202" i="10"/>
  <c r="K1203" i="10"/>
  <c r="G1203" i="10"/>
  <c r="L1203" i="10"/>
  <c r="P1203" i="10"/>
  <c r="K1204" i="10"/>
  <c r="G1204" i="10"/>
  <c r="L1204" i="10"/>
  <c r="P1204" i="10"/>
  <c r="K1205" i="10"/>
  <c r="G1205" i="10"/>
  <c r="L1205" i="10"/>
  <c r="P1205" i="10"/>
  <c r="K1206" i="10"/>
  <c r="G1206" i="10"/>
  <c r="L1206" i="10"/>
  <c r="P1206" i="10"/>
  <c r="Q1206" i="10"/>
  <c r="K1207" i="10"/>
  <c r="G1207" i="10"/>
  <c r="L1207" i="10"/>
  <c r="P1207" i="10"/>
  <c r="K1208" i="10"/>
  <c r="G1208" i="10"/>
  <c r="L1208" i="10"/>
  <c r="P1208" i="10"/>
  <c r="K1209" i="10"/>
  <c r="G1209" i="10"/>
  <c r="L1209" i="10"/>
  <c r="P1209" i="10"/>
  <c r="K1210" i="10"/>
  <c r="G1210" i="10"/>
  <c r="L1210" i="10"/>
  <c r="P1210" i="10"/>
  <c r="K1211" i="10"/>
  <c r="G1211" i="10"/>
  <c r="L1211" i="10"/>
  <c r="P1211" i="10"/>
  <c r="K1212" i="10"/>
  <c r="G1212" i="10"/>
  <c r="L1212" i="10"/>
  <c r="P1212" i="10"/>
  <c r="K1213" i="10"/>
  <c r="G1213" i="10"/>
  <c r="L1213" i="10"/>
  <c r="P1213" i="10"/>
  <c r="K1214" i="10"/>
  <c r="G1214" i="10"/>
  <c r="L1214" i="10"/>
  <c r="P1214" i="10"/>
  <c r="K1215" i="10"/>
  <c r="G1215" i="10"/>
  <c r="L1215" i="10"/>
  <c r="P1215" i="10"/>
  <c r="K1216" i="10"/>
  <c r="G1216" i="10"/>
  <c r="L1216" i="10"/>
  <c r="P1216" i="10"/>
  <c r="Q1216" i="10"/>
  <c r="K1217" i="10"/>
  <c r="G1217" i="10"/>
  <c r="L1217" i="10"/>
  <c r="P1217" i="10"/>
  <c r="K1218" i="10"/>
  <c r="G1218" i="10"/>
  <c r="L1218" i="10"/>
  <c r="P1218" i="10"/>
  <c r="K1219" i="10"/>
  <c r="G1219" i="10"/>
  <c r="L1219" i="10"/>
  <c r="P1219" i="10"/>
  <c r="K1220" i="10"/>
  <c r="G1220" i="10"/>
  <c r="L1220" i="10"/>
  <c r="P1220" i="10"/>
  <c r="K1221" i="10"/>
  <c r="G1221" i="10"/>
  <c r="L1221" i="10"/>
  <c r="P1221" i="10"/>
  <c r="K1222" i="10"/>
  <c r="G1222" i="10"/>
  <c r="L1222" i="10"/>
  <c r="P1222" i="10"/>
  <c r="K1223" i="10"/>
  <c r="G1223" i="10"/>
  <c r="L1223" i="10"/>
  <c r="P1223" i="10"/>
  <c r="K1224" i="10"/>
  <c r="G1224" i="10"/>
  <c r="L1224" i="10"/>
  <c r="P1224" i="10"/>
  <c r="K1225" i="10"/>
  <c r="G1225" i="10"/>
  <c r="L1225" i="10"/>
  <c r="P1225" i="10"/>
  <c r="K1226" i="10"/>
  <c r="G1226" i="10"/>
  <c r="L1226" i="10"/>
  <c r="P1226" i="10"/>
  <c r="Q1226" i="10"/>
  <c r="K1227" i="10"/>
  <c r="G1227" i="10"/>
  <c r="L1227" i="10"/>
  <c r="P1227" i="10"/>
  <c r="K1228" i="10"/>
  <c r="G1228" i="10"/>
  <c r="L1228" i="10"/>
  <c r="P1228" i="10"/>
  <c r="K1229" i="10"/>
  <c r="G1229" i="10"/>
  <c r="L1229" i="10"/>
  <c r="P1229" i="10"/>
  <c r="K1230" i="10"/>
  <c r="G1230" i="10"/>
  <c r="L1230" i="10"/>
  <c r="P1230" i="10"/>
  <c r="K1231" i="10"/>
  <c r="G1231" i="10"/>
  <c r="L1231" i="10"/>
  <c r="P1231" i="10"/>
  <c r="K1232" i="10"/>
  <c r="G1232" i="10"/>
  <c r="L1232" i="10"/>
  <c r="P1232" i="10"/>
  <c r="K1233" i="10"/>
  <c r="G1233" i="10"/>
  <c r="L1233" i="10"/>
  <c r="P1233" i="10"/>
  <c r="K1234" i="10"/>
  <c r="G1234" i="10"/>
  <c r="L1234" i="10"/>
  <c r="P1234" i="10"/>
  <c r="K1235" i="10"/>
  <c r="G1235" i="10"/>
  <c r="L1235" i="10"/>
  <c r="P1235" i="10"/>
  <c r="K1236" i="10"/>
  <c r="G1236" i="10"/>
  <c r="L1236" i="10"/>
  <c r="P1236" i="10"/>
  <c r="Q1236" i="10"/>
  <c r="K1237" i="10"/>
  <c r="G1237" i="10"/>
  <c r="L1237" i="10"/>
  <c r="P1237" i="10"/>
  <c r="K1238" i="10"/>
  <c r="G1238" i="10"/>
  <c r="L1238" i="10"/>
  <c r="P1238" i="10"/>
  <c r="K1239" i="10"/>
  <c r="G1239" i="10"/>
  <c r="L1239" i="10"/>
  <c r="P1239" i="10"/>
  <c r="K1240" i="10"/>
  <c r="G1240" i="10"/>
  <c r="L1240" i="10"/>
  <c r="P1240" i="10"/>
  <c r="K1241" i="10"/>
  <c r="G1241" i="10"/>
  <c r="L1241" i="10"/>
  <c r="P1241" i="10"/>
  <c r="K1242" i="10"/>
  <c r="G1242" i="10"/>
  <c r="L1242" i="10"/>
  <c r="P1242" i="10"/>
  <c r="K1243" i="10"/>
  <c r="G1243" i="10"/>
  <c r="L1243" i="10"/>
  <c r="P1243" i="10"/>
  <c r="K1244" i="10"/>
  <c r="G1244" i="10"/>
  <c r="L1244" i="10"/>
  <c r="P1244" i="10"/>
  <c r="K1245" i="10"/>
  <c r="G1245" i="10"/>
  <c r="L1245" i="10"/>
  <c r="P1245" i="10"/>
  <c r="K1246" i="10"/>
  <c r="G1246" i="10"/>
  <c r="L1246" i="10"/>
  <c r="P1246" i="10"/>
  <c r="Q1246" i="10"/>
  <c r="K1247" i="10"/>
  <c r="G1247" i="10"/>
  <c r="L1247" i="10"/>
  <c r="P1247" i="10"/>
  <c r="K1248" i="10"/>
  <c r="G1248" i="10"/>
  <c r="L1248" i="10"/>
  <c r="P1248" i="10"/>
  <c r="K1249" i="10"/>
  <c r="G1249" i="10"/>
  <c r="L1249" i="10"/>
  <c r="P1249" i="10"/>
  <c r="K1250" i="10"/>
  <c r="G1250" i="10"/>
  <c r="L1250" i="10"/>
  <c r="P1250" i="10"/>
  <c r="K1251" i="10"/>
  <c r="G1251" i="10"/>
  <c r="L1251" i="10"/>
  <c r="P1251" i="10"/>
  <c r="K1252" i="10"/>
  <c r="G1252" i="10"/>
  <c r="L1252" i="10"/>
  <c r="P1252" i="10"/>
  <c r="K1253" i="10"/>
  <c r="G1253" i="10"/>
  <c r="L1253" i="10"/>
  <c r="P1253" i="10"/>
  <c r="K1254" i="10"/>
  <c r="G1254" i="10"/>
  <c r="L1254" i="10"/>
  <c r="P1254" i="10"/>
  <c r="K1255" i="10"/>
  <c r="G1255" i="10"/>
  <c r="L1255" i="10"/>
  <c r="P1255" i="10"/>
  <c r="K1256" i="10"/>
  <c r="G1256" i="10"/>
  <c r="L1256" i="10"/>
  <c r="P1256" i="10"/>
  <c r="Q1256" i="10"/>
  <c r="K1257" i="10"/>
  <c r="G1257" i="10"/>
  <c r="L1257" i="10"/>
  <c r="P1257" i="10"/>
  <c r="K1258" i="10"/>
  <c r="G1258" i="10"/>
  <c r="L1258" i="10"/>
  <c r="P1258" i="10"/>
  <c r="K1259" i="10"/>
  <c r="G1259" i="10"/>
  <c r="L1259" i="10"/>
  <c r="P1259" i="10"/>
  <c r="K1260" i="10"/>
  <c r="G1260" i="10"/>
  <c r="L1260" i="10"/>
  <c r="P1260" i="10"/>
  <c r="K1261" i="10"/>
  <c r="G1261" i="10"/>
  <c r="L1261" i="10"/>
  <c r="P1261" i="10"/>
  <c r="K1262" i="10"/>
  <c r="G1262" i="10"/>
  <c r="L1262" i="10"/>
  <c r="P1262" i="10"/>
  <c r="K1263" i="10"/>
  <c r="G1263" i="10"/>
  <c r="L1263" i="10"/>
  <c r="P1263" i="10"/>
  <c r="K1264" i="10"/>
  <c r="G1264" i="10"/>
  <c r="L1264" i="10"/>
  <c r="P1264" i="10"/>
  <c r="K1265" i="10"/>
  <c r="G1265" i="10"/>
  <c r="L1265" i="10"/>
  <c r="P1265" i="10"/>
  <c r="K1266" i="10"/>
  <c r="G1266" i="10"/>
  <c r="L1266" i="10"/>
  <c r="P1266" i="10"/>
  <c r="Q1266" i="10"/>
  <c r="K1267" i="10"/>
  <c r="G1267" i="10"/>
  <c r="L1267" i="10"/>
  <c r="P1267" i="10"/>
  <c r="K1268" i="10"/>
  <c r="G1268" i="10"/>
  <c r="L1268" i="10"/>
  <c r="P1268" i="10"/>
  <c r="K1269" i="10"/>
  <c r="G1269" i="10"/>
  <c r="L1269" i="10"/>
  <c r="P1269" i="10"/>
  <c r="K1270" i="10"/>
  <c r="G1270" i="10"/>
  <c r="L1270" i="10"/>
  <c r="P1270" i="10"/>
  <c r="K1271" i="10"/>
  <c r="G1271" i="10"/>
  <c r="L1271" i="10"/>
  <c r="P1271" i="10"/>
  <c r="K1272" i="10"/>
  <c r="G1272" i="10"/>
  <c r="L1272" i="10"/>
  <c r="P1272" i="10"/>
  <c r="K1273" i="10"/>
  <c r="G1273" i="10"/>
  <c r="L1273" i="10"/>
  <c r="P1273" i="10"/>
  <c r="K1274" i="10"/>
  <c r="G1274" i="10"/>
  <c r="L1274" i="10"/>
  <c r="P1274" i="10"/>
  <c r="K1275" i="10"/>
  <c r="G1275" i="10"/>
  <c r="L1275" i="10"/>
  <c r="P1275" i="10"/>
  <c r="K1276" i="10"/>
  <c r="G1276" i="10"/>
  <c r="L1276" i="10"/>
  <c r="P1276" i="10"/>
  <c r="Q1276" i="10"/>
  <c r="K1277" i="10"/>
  <c r="G1277" i="10"/>
  <c r="L1277" i="10"/>
  <c r="P1277" i="10"/>
  <c r="K1278" i="10"/>
  <c r="G1278" i="10"/>
  <c r="L1278" i="10"/>
  <c r="P1278" i="10"/>
  <c r="K1279" i="10"/>
  <c r="G1279" i="10"/>
  <c r="L1279" i="10"/>
  <c r="P1279" i="10"/>
  <c r="K1280" i="10"/>
  <c r="G1280" i="10"/>
  <c r="L1280" i="10"/>
  <c r="P1280" i="10"/>
  <c r="K1281" i="10"/>
  <c r="G1281" i="10"/>
  <c r="L1281" i="10"/>
  <c r="P1281" i="10"/>
  <c r="K1282" i="10"/>
  <c r="G1282" i="10"/>
  <c r="L1282" i="10"/>
  <c r="P1282" i="10"/>
  <c r="K1283" i="10"/>
  <c r="G1283" i="10"/>
  <c r="L1283" i="10"/>
  <c r="P1283" i="10"/>
  <c r="K1284" i="10"/>
  <c r="G1284" i="10"/>
  <c r="L1284" i="10"/>
  <c r="P1284" i="10"/>
  <c r="K1285" i="10"/>
  <c r="G1285" i="10"/>
  <c r="L1285" i="10"/>
  <c r="P1285" i="10"/>
  <c r="K1286" i="10"/>
  <c r="G1286" i="10"/>
  <c r="L1286" i="10"/>
  <c r="P1286" i="10"/>
  <c r="Q1286" i="10"/>
  <c r="K1287" i="10"/>
  <c r="G1287" i="10"/>
  <c r="L1287" i="10"/>
  <c r="P1287" i="10"/>
  <c r="K1288" i="10"/>
  <c r="G1288" i="10"/>
  <c r="L1288" i="10"/>
  <c r="P1288" i="10"/>
  <c r="K1289" i="10"/>
  <c r="G1289" i="10"/>
  <c r="L1289" i="10"/>
  <c r="P1289" i="10"/>
  <c r="K1290" i="10"/>
  <c r="G1290" i="10"/>
  <c r="L1290" i="10"/>
  <c r="P1290" i="10"/>
  <c r="K1291" i="10"/>
  <c r="G1291" i="10"/>
  <c r="L1291" i="10"/>
  <c r="P1291" i="10"/>
  <c r="K1292" i="10"/>
  <c r="G1292" i="10"/>
  <c r="L1292" i="10"/>
  <c r="P1292" i="10"/>
  <c r="K1293" i="10"/>
  <c r="G1293" i="10"/>
  <c r="L1293" i="10"/>
  <c r="P1293" i="10"/>
  <c r="K1294" i="10"/>
  <c r="G1294" i="10"/>
  <c r="L1294" i="10"/>
  <c r="P1294" i="10"/>
  <c r="K1295" i="10"/>
  <c r="G1295" i="10"/>
  <c r="L1295" i="10"/>
  <c r="P1295" i="10"/>
  <c r="K1296" i="10"/>
  <c r="G1296" i="10"/>
  <c r="L1296" i="10"/>
  <c r="P1296" i="10"/>
  <c r="Q1296" i="10"/>
  <c r="K1297" i="10"/>
  <c r="G1297" i="10"/>
  <c r="L1297" i="10"/>
  <c r="P1297" i="10"/>
  <c r="K1298" i="10"/>
  <c r="G1298" i="10"/>
  <c r="L1298" i="10"/>
  <c r="P1298" i="10"/>
  <c r="K1299" i="10"/>
  <c r="G1299" i="10"/>
  <c r="L1299" i="10"/>
  <c r="P1299" i="10"/>
  <c r="K1300" i="10"/>
  <c r="G1300" i="10"/>
  <c r="L1300" i="10"/>
  <c r="P1300" i="10"/>
  <c r="K1301" i="10"/>
  <c r="G1301" i="10"/>
  <c r="L1301" i="10"/>
  <c r="P1301" i="10"/>
  <c r="K1302" i="10"/>
  <c r="G1302" i="10"/>
  <c r="L1302" i="10"/>
  <c r="P1302" i="10"/>
  <c r="K1303" i="10"/>
  <c r="G1303" i="10"/>
  <c r="L1303" i="10"/>
  <c r="P1303" i="10"/>
  <c r="K1304" i="10"/>
  <c r="G1304" i="10"/>
  <c r="L1304" i="10"/>
  <c r="P1304" i="10"/>
  <c r="K1305" i="10"/>
  <c r="G1305" i="10"/>
  <c r="L1305" i="10"/>
  <c r="P1305" i="10"/>
  <c r="K1306" i="10"/>
  <c r="G1306" i="10"/>
  <c r="L1306" i="10"/>
  <c r="P1306" i="10"/>
  <c r="Q1306" i="10"/>
  <c r="K1307" i="10"/>
  <c r="G1307" i="10"/>
  <c r="L1307" i="10"/>
  <c r="P1307" i="10"/>
  <c r="K1308" i="10"/>
  <c r="G1308" i="10"/>
  <c r="L1308" i="10"/>
  <c r="P1308" i="10"/>
  <c r="K1309" i="10"/>
  <c r="G1309" i="10"/>
  <c r="L1309" i="10"/>
  <c r="P1309" i="10"/>
  <c r="K1310" i="10"/>
  <c r="G1310" i="10"/>
  <c r="L1310" i="10"/>
  <c r="P1310" i="10"/>
  <c r="K1311" i="10"/>
  <c r="G1311" i="10"/>
  <c r="L1311" i="10"/>
  <c r="P1311" i="10"/>
  <c r="K1312" i="10"/>
  <c r="G1312" i="10"/>
  <c r="L1312" i="10"/>
  <c r="P1312" i="10"/>
  <c r="K1313" i="10"/>
  <c r="G1313" i="10"/>
  <c r="L1313" i="10"/>
  <c r="P1313" i="10"/>
  <c r="K1314" i="10"/>
  <c r="G1314" i="10"/>
  <c r="L1314" i="10"/>
  <c r="P1314" i="10"/>
  <c r="K1315" i="10"/>
  <c r="G1315" i="10"/>
  <c r="L1315" i="10"/>
  <c r="P1315" i="10"/>
  <c r="K1316" i="10"/>
  <c r="G1316" i="10"/>
  <c r="L1316" i="10"/>
  <c r="P1316" i="10"/>
  <c r="Q1316" i="10"/>
  <c r="K1317" i="10"/>
  <c r="G1317" i="10"/>
  <c r="L1317" i="10"/>
  <c r="P1317" i="10"/>
  <c r="K1318" i="10"/>
  <c r="G1318" i="10"/>
  <c r="L1318" i="10"/>
  <c r="P1318" i="10"/>
  <c r="K1319" i="10"/>
  <c r="G1319" i="10"/>
  <c r="L1319" i="10"/>
  <c r="P1319" i="10"/>
  <c r="K1320" i="10"/>
  <c r="G1320" i="10"/>
  <c r="L1320" i="10"/>
  <c r="P1320" i="10"/>
  <c r="K1321" i="10"/>
  <c r="G1321" i="10"/>
  <c r="L1321" i="10"/>
  <c r="P1321" i="10"/>
  <c r="K1322" i="10"/>
  <c r="G1322" i="10"/>
  <c r="L1322" i="10"/>
  <c r="P1322" i="10"/>
  <c r="K1323" i="10"/>
  <c r="G1323" i="10"/>
  <c r="L1323" i="10"/>
  <c r="P1323" i="10"/>
  <c r="K1324" i="10"/>
  <c r="G1324" i="10"/>
  <c r="L1324" i="10"/>
  <c r="P1324" i="10"/>
  <c r="K1325" i="10"/>
  <c r="G1325" i="10"/>
  <c r="L1325" i="10"/>
  <c r="P1325" i="10"/>
  <c r="K1326" i="10"/>
  <c r="G1326" i="10"/>
  <c r="L1326" i="10"/>
  <c r="P1326" i="10"/>
  <c r="Q1326" i="10"/>
  <c r="K1327" i="10"/>
  <c r="G1327" i="10"/>
  <c r="L1327" i="10"/>
  <c r="P1327" i="10"/>
  <c r="K1328" i="10"/>
  <c r="G1328" i="10"/>
  <c r="L1328" i="10"/>
  <c r="P1328" i="10"/>
  <c r="K1329" i="10"/>
  <c r="G1329" i="10"/>
  <c r="L1329" i="10"/>
  <c r="P1329" i="10"/>
  <c r="K1330" i="10"/>
  <c r="G1330" i="10"/>
  <c r="L1330" i="10"/>
  <c r="P1330" i="10"/>
  <c r="K1331" i="10"/>
  <c r="G1331" i="10"/>
  <c r="L1331" i="10"/>
  <c r="P1331" i="10"/>
  <c r="K1332" i="10"/>
  <c r="G1332" i="10"/>
  <c r="L1332" i="10"/>
  <c r="P1332" i="10"/>
  <c r="K1333" i="10"/>
  <c r="G1333" i="10"/>
  <c r="L1333" i="10"/>
  <c r="P1333" i="10"/>
  <c r="K1334" i="10"/>
  <c r="G1334" i="10"/>
  <c r="L1334" i="10"/>
  <c r="P1334" i="10"/>
  <c r="K1335" i="10"/>
  <c r="G1335" i="10"/>
  <c r="L1335" i="10"/>
  <c r="P1335" i="10"/>
  <c r="K1336" i="10"/>
  <c r="G1336" i="10"/>
  <c r="L1336" i="10"/>
  <c r="P1336" i="10"/>
  <c r="Q1336" i="10"/>
  <c r="K1337" i="10"/>
  <c r="G1337" i="10"/>
  <c r="L1337" i="10"/>
  <c r="P1337" i="10"/>
  <c r="K1338" i="10"/>
  <c r="G1338" i="10"/>
  <c r="L1338" i="10"/>
  <c r="P1338" i="10"/>
  <c r="K1339" i="10"/>
  <c r="G1339" i="10"/>
  <c r="L1339" i="10"/>
  <c r="P1339" i="10"/>
  <c r="K1340" i="10"/>
  <c r="G1340" i="10"/>
  <c r="L1340" i="10"/>
  <c r="P1340" i="10"/>
  <c r="K1341" i="10"/>
  <c r="G1341" i="10"/>
  <c r="L1341" i="10"/>
  <c r="P1341" i="10"/>
  <c r="K1342" i="10"/>
  <c r="G1342" i="10"/>
  <c r="L1342" i="10"/>
  <c r="P1342" i="10"/>
  <c r="K1343" i="10"/>
  <c r="G1343" i="10"/>
  <c r="L1343" i="10"/>
  <c r="P1343" i="10"/>
  <c r="K1344" i="10"/>
  <c r="G1344" i="10"/>
  <c r="L1344" i="10"/>
  <c r="P1344" i="10"/>
  <c r="K1345" i="10"/>
  <c r="G1345" i="10"/>
  <c r="L1345" i="10"/>
  <c r="P1345" i="10"/>
  <c r="K1346" i="10"/>
  <c r="G1346" i="10"/>
  <c r="L1346" i="10"/>
  <c r="P1346" i="10"/>
  <c r="Q1346" i="10"/>
  <c r="K1347" i="10"/>
  <c r="G1347" i="10"/>
  <c r="L1347" i="10"/>
  <c r="P1347" i="10"/>
  <c r="K1348" i="10"/>
  <c r="G1348" i="10"/>
  <c r="L1348" i="10"/>
  <c r="P1348" i="10"/>
  <c r="K1349" i="10"/>
  <c r="G1349" i="10"/>
  <c r="L1349" i="10"/>
  <c r="P1349" i="10"/>
  <c r="K1350" i="10"/>
  <c r="G1350" i="10"/>
  <c r="L1350" i="10"/>
  <c r="P1350" i="10"/>
  <c r="K1351" i="10"/>
  <c r="G1351" i="10"/>
  <c r="L1351" i="10"/>
  <c r="P1351" i="10"/>
  <c r="K1352" i="10"/>
  <c r="G1352" i="10"/>
  <c r="L1352" i="10"/>
  <c r="P1352" i="10"/>
  <c r="K1353" i="10"/>
  <c r="G1353" i="10"/>
  <c r="L1353" i="10"/>
  <c r="P1353" i="10"/>
  <c r="K1354" i="10"/>
  <c r="G1354" i="10"/>
  <c r="L1354" i="10"/>
  <c r="P1354" i="10"/>
  <c r="K1355" i="10"/>
  <c r="G1355" i="10"/>
  <c r="L1355" i="10"/>
  <c r="P1355" i="10"/>
  <c r="K1356" i="10"/>
  <c r="G1356" i="10"/>
  <c r="L1356" i="10"/>
  <c r="P1356" i="10"/>
  <c r="Q1356" i="10"/>
  <c r="K1357" i="10"/>
  <c r="G1357" i="10"/>
  <c r="L1357" i="10"/>
  <c r="P1357" i="10"/>
  <c r="K1358" i="10"/>
  <c r="G1358" i="10"/>
  <c r="L1358" i="10"/>
  <c r="P1358" i="10"/>
  <c r="K1359" i="10"/>
  <c r="G1359" i="10"/>
  <c r="L1359" i="10"/>
  <c r="P1359" i="10"/>
  <c r="K1360" i="10"/>
  <c r="G1360" i="10"/>
  <c r="L1360" i="10"/>
  <c r="P1360" i="10"/>
  <c r="K1361" i="10"/>
  <c r="G1361" i="10"/>
  <c r="L1361" i="10"/>
  <c r="P1361" i="10"/>
  <c r="K1362" i="10"/>
  <c r="G1362" i="10"/>
  <c r="L1362" i="10"/>
  <c r="P1362" i="10"/>
  <c r="K1363" i="10"/>
  <c r="G1363" i="10"/>
  <c r="L1363" i="10"/>
  <c r="P1363" i="10"/>
  <c r="K1364" i="10"/>
  <c r="G1364" i="10"/>
  <c r="L1364" i="10"/>
  <c r="P1364" i="10"/>
  <c r="K1365" i="10"/>
  <c r="G1365" i="10"/>
  <c r="L1365" i="10"/>
  <c r="P1365" i="10"/>
  <c r="K1366" i="10"/>
  <c r="G1366" i="10"/>
  <c r="L1366" i="10"/>
  <c r="P1366" i="10"/>
  <c r="Q1366" i="10"/>
  <c r="K1367" i="10"/>
  <c r="G1367" i="10"/>
  <c r="L1367" i="10"/>
  <c r="P1367" i="10"/>
  <c r="K1368" i="10"/>
  <c r="G1368" i="10"/>
  <c r="L1368" i="10"/>
  <c r="P1368" i="10"/>
  <c r="K1369" i="10"/>
  <c r="G1369" i="10"/>
  <c r="L1369" i="10"/>
  <c r="P1369" i="10"/>
  <c r="K1370" i="10"/>
  <c r="G1370" i="10"/>
  <c r="L1370" i="10"/>
  <c r="P1370" i="10"/>
  <c r="K1371" i="10"/>
  <c r="G1371" i="10"/>
  <c r="L1371" i="10"/>
  <c r="P1371" i="10"/>
  <c r="K1372" i="10"/>
  <c r="G1372" i="10"/>
  <c r="L1372" i="10"/>
  <c r="P1372" i="10"/>
  <c r="K1373" i="10"/>
  <c r="G1373" i="10"/>
  <c r="L1373" i="10"/>
  <c r="P1373" i="10"/>
  <c r="K1374" i="10"/>
  <c r="G1374" i="10"/>
  <c r="L1374" i="10"/>
  <c r="P1374" i="10"/>
  <c r="K1375" i="10"/>
  <c r="G1375" i="10"/>
  <c r="L1375" i="10"/>
  <c r="P1375" i="10"/>
  <c r="K1376" i="10"/>
  <c r="G1376" i="10"/>
  <c r="L1376" i="10"/>
  <c r="P1376" i="10"/>
  <c r="Q1376" i="10"/>
  <c r="K1377" i="10"/>
  <c r="G1377" i="10"/>
  <c r="L1377" i="10"/>
  <c r="P1377" i="10"/>
  <c r="K1378" i="10"/>
  <c r="G1378" i="10"/>
  <c r="L1378" i="10"/>
  <c r="P1378" i="10"/>
  <c r="K1379" i="10"/>
  <c r="G1379" i="10"/>
  <c r="L1379" i="10"/>
  <c r="P1379" i="10"/>
  <c r="K1380" i="10"/>
  <c r="G1380" i="10"/>
  <c r="L1380" i="10"/>
  <c r="P1380" i="10"/>
  <c r="K1381" i="10"/>
  <c r="G1381" i="10"/>
  <c r="L1381" i="10"/>
  <c r="P1381" i="10"/>
  <c r="K1382" i="10"/>
  <c r="G1382" i="10"/>
  <c r="L1382" i="10"/>
  <c r="P1382" i="10"/>
  <c r="K1383" i="10"/>
  <c r="G1383" i="10"/>
  <c r="L1383" i="10"/>
  <c r="P1383" i="10"/>
  <c r="K1384" i="10"/>
  <c r="G1384" i="10"/>
  <c r="L1384" i="10"/>
  <c r="P1384" i="10"/>
  <c r="K1385" i="10"/>
  <c r="G1385" i="10"/>
  <c r="L1385" i="10"/>
  <c r="P1385" i="10"/>
  <c r="K1386" i="10"/>
  <c r="G1386" i="10"/>
  <c r="L1386" i="10"/>
  <c r="P1386" i="10"/>
  <c r="Q1386" i="10"/>
  <c r="K1387" i="10"/>
  <c r="G1387" i="10"/>
  <c r="L1387" i="10"/>
  <c r="P1387" i="10"/>
  <c r="K1388" i="10"/>
  <c r="G1388" i="10"/>
  <c r="L1388" i="10"/>
  <c r="P1388" i="10"/>
  <c r="K1389" i="10"/>
  <c r="G1389" i="10"/>
  <c r="L1389" i="10"/>
  <c r="P1389" i="10"/>
  <c r="K1390" i="10"/>
  <c r="G1390" i="10"/>
  <c r="L1390" i="10"/>
  <c r="P1390" i="10"/>
  <c r="K1391" i="10"/>
  <c r="G1391" i="10"/>
  <c r="L1391" i="10"/>
  <c r="P1391" i="10"/>
  <c r="K1392" i="10"/>
  <c r="G1392" i="10"/>
  <c r="L1392" i="10"/>
  <c r="P1392" i="10"/>
  <c r="K1393" i="10"/>
  <c r="G1393" i="10"/>
  <c r="L1393" i="10"/>
  <c r="P1393" i="10"/>
  <c r="K1394" i="10"/>
  <c r="G1394" i="10"/>
  <c r="L1394" i="10"/>
  <c r="P1394" i="10"/>
  <c r="K1395" i="10"/>
  <c r="G1395" i="10"/>
  <c r="L1395" i="10"/>
  <c r="P1395" i="10"/>
  <c r="K1396" i="10"/>
  <c r="G1396" i="10"/>
  <c r="L1396" i="10"/>
  <c r="P1396" i="10"/>
  <c r="Q1396" i="10"/>
  <c r="Q9" i="10"/>
  <c r="Q10" i="10"/>
  <c r="Q11" i="10"/>
  <c r="AG407" i="10"/>
  <c r="K408" i="10"/>
  <c r="G408" i="10"/>
  <c r="L408" i="10"/>
  <c r="P408" i="10"/>
  <c r="AG408" i="10"/>
  <c r="K409" i="10"/>
  <c r="G409" i="10"/>
  <c r="L409" i="10"/>
  <c r="P409" i="10"/>
  <c r="AG409" i="10"/>
  <c r="K410" i="10"/>
  <c r="G410" i="10"/>
  <c r="L410" i="10"/>
  <c r="P410" i="10"/>
  <c r="I410" i="10"/>
  <c r="M410" i="10"/>
  <c r="R410" i="10"/>
  <c r="H410" i="10"/>
  <c r="N410" i="10"/>
  <c r="S410" i="10"/>
  <c r="O410" i="10"/>
  <c r="T410" i="10"/>
  <c r="U410" i="10"/>
  <c r="V410" i="10"/>
  <c r="W410" i="10"/>
  <c r="X410" i="10"/>
  <c r="Y410" i="10"/>
  <c r="AA410" i="10" a="1"/>
  <c r="AB410" i="10"/>
  <c r="AC410" i="10"/>
  <c r="AE410" i="10"/>
  <c r="AG410" i="10"/>
  <c r="K411" i="10"/>
  <c r="G411" i="10"/>
  <c r="L411" i="10"/>
  <c r="P411" i="10"/>
  <c r="I411" i="10"/>
  <c r="M411" i="10"/>
  <c r="R411" i="10"/>
  <c r="H411" i="10"/>
  <c r="N411" i="10"/>
  <c r="S411" i="10"/>
  <c r="O411" i="10"/>
  <c r="T411" i="10"/>
  <c r="U411" i="10"/>
  <c r="V411" i="10"/>
  <c r="W411" i="10"/>
  <c r="X411" i="10"/>
  <c r="Y411" i="10"/>
  <c r="AA411" i="10" a="1"/>
  <c r="AB411" i="10"/>
  <c r="AC411" i="10"/>
  <c r="AE411" i="10"/>
  <c r="AG411" i="10"/>
  <c r="K412" i="10"/>
  <c r="G412" i="10"/>
  <c r="L412" i="10"/>
  <c r="P412" i="10"/>
  <c r="AG412" i="10"/>
  <c r="K413" i="10"/>
  <c r="G413" i="10"/>
  <c r="L413" i="10"/>
  <c r="P413" i="10"/>
  <c r="AG413" i="10"/>
  <c r="K414" i="10"/>
  <c r="G414" i="10"/>
  <c r="L414" i="10"/>
  <c r="P414" i="10"/>
  <c r="I414" i="10"/>
  <c r="M414" i="10"/>
  <c r="R414" i="10"/>
  <c r="H414" i="10"/>
  <c r="N414" i="10"/>
  <c r="S414" i="10"/>
  <c r="O414" i="10"/>
  <c r="T414" i="10"/>
  <c r="U414" i="10"/>
  <c r="V414" i="10"/>
  <c r="W414" i="10"/>
  <c r="X414" i="10"/>
  <c r="Y414" i="10"/>
  <c r="AA414" i="10" a="1"/>
  <c r="AB414" i="10"/>
  <c r="AC414" i="10"/>
  <c r="AE414" i="10"/>
  <c r="AG414" i="10"/>
  <c r="K415" i="10"/>
  <c r="G415" i="10"/>
  <c r="L415" i="10"/>
  <c r="P415" i="10"/>
  <c r="I415" i="10"/>
  <c r="M415" i="10"/>
  <c r="R415" i="10"/>
  <c r="H415" i="10"/>
  <c r="N415" i="10"/>
  <c r="S415" i="10"/>
  <c r="O415" i="10"/>
  <c r="T415" i="10"/>
  <c r="U415" i="10"/>
  <c r="V415" i="10"/>
  <c r="W415" i="10"/>
  <c r="X415" i="10"/>
  <c r="Y415" i="10"/>
  <c r="AA415" i="10" a="1"/>
  <c r="AB415" i="10"/>
  <c r="AC415" i="10"/>
  <c r="AE415" i="10"/>
  <c r="AG415" i="10"/>
  <c r="K416" i="10"/>
  <c r="G416" i="10"/>
  <c r="L416" i="10"/>
  <c r="P416" i="10"/>
  <c r="I416" i="10"/>
  <c r="M416" i="10"/>
  <c r="R416" i="10"/>
  <c r="H416" i="10"/>
  <c r="N416" i="10"/>
  <c r="S416" i="10"/>
  <c r="O416" i="10"/>
  <c r="T416" i="10"/>
  <c r="U416" i="10"/>
  <c r="V416" i="10"/>
  <c r="W416" i="10"/>
  <c r="X416" i="10"/>
  <c r="Y416" i="10"/>
  <c r="AA416" i="10" a="1"/>
  <c r="AB416" i="10"/>
  <c r="AC416" i="10"/>
  <c r="AE416" i="10"/>
  <c r="AG416" i="10"/>
  <c r="AH416" i="10"/>
  <c r="K417" i="10"/>
  <c r="G417" i="10"/>
  <c r="L417" i="10"/>
  <c r="P417" i="10"/>
  <c r="I417" i="10"/>
  <c r="M417" i="10"/>
  <c r="R417" i="10"/>
  <c r="H417" i="10"/>
  <c r="N417" i="10"/>
  <c r="S417" i="10"/>
  <c r="O417" i="10"/>
  <c r="T417" i="10"/>
  <c r="U417" i="10"/>
  <c r="V417" i="10"/>
  <c r="W417" i="10"/>
  <c r="X417" i="10"/>
  <c r="Y417" i="10"/>
  <c r="AA417" i="10" a="1"/>
  <c r="AB417" i="10"/>
  <c r="AC417" i="10"/>
  <c r="AE417" i="10"/>
  <c r="AG417" i="10"/>
  <c r="K418" i="10"/>
  <c r="G418" i="10"/>
  <c r="L418" i="10"/>
  <c r="P418" i="10"/>
  <c r="I418" i="10"/>
  <c r="M418" i="10"/>
  <c r="R418" i="10"/>
  <c r="H418" i="10"/>
  <c r="N418" i="10"/>
  <c r="S418" i="10"/>
  <c r="O418" i="10"/>
  <c r="T418" i="10"/>
  <c r="U418" i="10"/>
  <c r="V418" i="10"/>
  <c r="W418" i="10"/>
  <c r="X418" i="10"/>
  <c r="Y418" i="10"/>
  <c r="AA418" i="10" a="1"/>
  <c r="AB418" i="10"/>
  <c r="AC418" i="10"/>
  <c r="AE418" i="10"/>
  <c r="AG418" i="10"/>
  <c r="K419" i="10"/>
  <c r="G419" i="10"/>
  <c r="L419" i="10"/>
  <c r="P419" i="10"/>
  <c r="I419" i="10"/>
  <c r="M419" i="10"/>
  <c r="R419" i="10"/>
  <c r="H419" i="10"/>
  <c r="N419" i="10"/>
  <c r="S419" i="10"/>
  <c r="O419" i="10"/>
  <c r="T419" i="10"/>
  <c r="U419" i="10"/>
  <c r="V419" i="10"/>
  <c r="W419" i="10"/>
  <c r="X419" i="10"/>
  <c r="Y419" i="10"/>
  <c r="AA419" i="10" a="1"/>
  <c r="AB419" i="10"/>
  <c r="AC419" i="10"/>
  <c r="AE419" i="10"/>
  <c r="AG419" i="10"/>
  <c r="K420" i="10"/>
  <c r="G420" i="10"/>
  <c r="L420" i="10"/>
  <c r="P420" i="10"/>
  <c r="I420" i="10"/>
  <c r="M420" i="10"/>
  <c r="R420" i="10"/>
  <c r="H420" i="10"/>
  <c r="N420" i="10"/>
  <c r="S420" i="10"/>
  <c r="O420" i="10"/>
  <c r="T420" i="10"/>
  <c r="U420" i="10"/>
  <c r="V420" i="10"/>
  <c r="W420" i="10"/>
  <c r="X420" i="10"/>
  <c r="Y420" i="10"/>
  <c r="AA420" i="10" a="1"/>
  <c r="AB420" i="10"/>
  <c r="AC420" i="10"/>
  <c r="AE420" i="10"/>
  <c r="AG420" i="10"/>
  <c r="K421" i="10"/>
  <c r="G421" i="10"/>
  <c r="L421" i="10"/>
  <c r="P421" i="10"/>
  <c r="I421" i="10"/>
  <c r="M421" i="10"/>
  <c r="R421" i="10"/>
  <c r="H421" i="10"/>
  <c r="N421" i="10"/>
  <c r="S421" i="10"/>
  <c r="O421" i="10"/>
  <c r="T421" i="10"/>
  <c r="U421" i="10"/>
  <c r="V421" i="10"/>
  <c r="W421" i="10"/>
  <c r="X421" i="10"/>
  <c r="Y421" i="10"/>
  <c r="AA421" i="10" a="1"/>
  <c r="AB421" i="10"/>
  <c r="AC421" i="10"/>
  <c r="AE421" i="10"/>
  <c r="AG421" i="10"/>
  <c r="K422" i="10"/>
  <c r="G422" i="10"/>
  <c r="L422" i="10"/>
  <c r="P422" i="10"/>
  <c r="I422" i="10"/>
  <c r="M422" i="10"/>
  <c r="R422" i="10"/>
  <c r="H422" i="10"/>
  <c r="N422" i="10"/>
  <c r="S422" i="10"/>
  <c r="O422" i="10"/>
  <c r="T422" i="10"/>
  <c r="U422" i="10"/>
  <c r="V422" i="10"/>
  <c r="W422" i="10"/>
  <c r="X422" i="10"/>
  <c r="Y422" i="10"/>
  <c r="AA422" i="10" a="1"/>
  <c r="AB422" i="10"/>
  <c r="AC422" i="10"/>
  <c r="AE422" i="10"/>
  <c r="AG422" i="10"/>
  <c r="K423" i="10"/>
  <c r="G423" i="10"/>
  <c r="L423" i="10"/>
  <c r="P423" i="10"/>
  <c r="I423" i="10"/>
  <c r="M423" i="10"/>
  <c r="R423" i="10"/>
  <c r="H423" i="10"/>
  <c r="N423" i="10"/>
  <c r="S423" i="10"/>
  <c r="O423" i="10"/>
  <c r="T423" i="10"/>
  <c r="U423" i="10"/>
  <c r="V423" i="10"/>
  <c r="W423" i="10"/>
  <c r="X423" i="10"/>
  <c r="Y423" i="10"/>
  <c r="AA423" i="10" a="1"/>
  <c r="AB423" i="10"/>
  <c r="AC423" i="10"/>
  <c r="AE423" i="10"/>
  <c r="AG423" i="10"/>
  <c r="K424" i="10"/>
  <c r="G424" i="10"/>
  <c r="L424" i="10"/>
  <c r="P424" i="10"/>
  <c r="I424" i="10"/>
  <c r="M424" i="10"/>
  <c r="R424" i="10"/>
  <c r="H424" i="10"/>
  <c r="N424" i="10"/>
  <c r="S424" i="10"/>
  <c r="O424" i="10"/>
  <c r="T424" i="10"/>
  <c r="U424" i="10"/>
  <c r="V424" i="10"/>
  <c r="W424" i="10"/>
  <c r="X424" i="10"/>
  <c r="Y424" i="10"/>
  <c r="AA424" i="10" a="1"/>
  <c r="AB424" i="10"/>
  <c r="AC424" i="10"/>
  <c r="AE424" i="10"/>
  <c r="AG424" i="10"/>
  <c r="K425" i="10"/>
  <c r="G425" i="10"/>
  <c r="L425" i="10"/>
  <c r="P425" i="10"/>
  <c r="I425" i="10"/>
  <c r="M425" i="10"/>
  <c r="R425" i="10"/>
  <c r="H425" i="10"/>
  <c r="N425" i="10"/>
  <c r="S425" i="10"/>
  <c r="O425" i="10"/>
  <c r="T425" i="10"/>
  <c r="U425" i="10"/>
  <c r="V425" i="10"/>
  <c r="W425" i="10"/>
  <c r="X425" i="10"/>
  <c r="Y425" i="10"/>
  <c r="AA425" i="10" a="1"/>
  <c r="AB425" i="10"/>
  <c r="AC425" i="10"/>
  <c r="AE425" i="10"/>
  <c r="AG425" i="10"/>
  <c r="K426" i="10"/>
  <c r="G426" i="10"/>
  <c r="L426" i="10"/>
  <c r="P426" i="10"/>
  <c r="I426" i="10"/>
  <c r="M426" i="10"/>
  <c r="R426" i="10"/>
  <c r="H426" i="10"/>
  <c r="N426" i="10"/>
  <c r="S426" i="10"/>
  <c r="O426" i="10"/>
  <c r="T426" i="10"/>
  <c r="U426" i="10"/>
  <c r="V426" i="10"/>
  <c r="W426" i="10"/>
  <c r="X426" i="10"/>
  <c r="Y426" i="10"/>
  <c r="AA426" i="10" a="1"/>
  <c r="AB426" i="10"/>
  <c r="AC426" i="10"/>
  <c r="AE426" i="10"/>
  <c r="AG426" i="10"/>
  <c r="AH426" i="10"/>
  <c r="K427" i="10"/>
  <c r="G427" i="10"/>
  <c r="L427" i="10"/>
  <c r="P427" i="10"/>
  <c r="I427" i="10"/>
  <c r="M427" i="10"/>
  <c r="R427" i="10"/>
  <c r="H427" i="10"/>
  <c r="N427" i="10"/>
  <c r="S427" i="10"/>
  <c r="O427" i="10"/>
  <c r="T427" i="10"/>
  <c r="U427" i="10"/>
  <c r="V427" i="10"/>
  <c r="W427" i="10"/>
  <c r="X427" i="10"/>
  <c r="Y427" i="10"/>
  <c r="AA427" i="10" a="1"/>
  <c r="AB427" i="10"/>
  <c r="AC427" i="10"/>
  <c r="AE427" i="10"/>
  <c r="AG427" i="10"/>
  <c r="K428" i="10"/>
  <c r="G428" i="10"/>
  <c r="L428" i="10"/>
  <c r="P428" i="10"/>
  <c r="I428" i="10"/>
  <c r="M428" i="10"/>
  <c r="R428" i="10"/>
  <c r="H428" i="10"/>
  <c r="N428" i="10"/>
  <c r="S428" i="10"/>
  <c r="O428" i="10"/>
  <c r="T428" i="10"/>
  <c r="U428" i="10"/>
  <c r="V428" i="10"/>
  <c r="W428" i="10"/>
  <c r="X428" i="10"/>
  <c r="Y428" i="10"/>
  <c r="AA428" i="10" a="1"/>
  <c r="AB428" i="10"/>
  <c r="AC428" i="10"/>
  <c r="AE428" i="10"/>
  <c r="AG428" i="10"/>
  <c r="K429" i="10"/>
  <c r="G429" i="10"/>
  <c r="L429" i="10"/>
  <c r="P429" i="10"/>
  <c r="I429" i="10"/>
  <c r="M429" i="10"/>
  <c r="R429" i="10"/>
  <c r="H429" i="10"/>
  <c r="N429" i="10"/>
  <c r="S429" i="10"/>
  <c r="O429" i="10"/>
  <c r="T429" i="10"/>
  <c r="U429" i="10"/>
  <c r="V429" i="10"/>
  <c r="W429" i="10"/>
  <c r="X429" i="10"/>
  <c r="Y429" i="10"/>
  <c r="AA429" i="10" a="1"/>
  <c r="AB429" i="10"/>
  <c r="AC429" i="10"/>
  <c r="AE429" i="10"/>
  <c r="AG429" i="10"/>
  <c r="K430" i="10"/>
  <c r="G430" i="10"/>
  <c r="L430" i="10"/>
  <c r="P430" i="10"/>
  <c r="I430" i="10"/>
  <c r="M430" i="10"/>
  <c r="R430" i="10"/>
  <c r="H430" i="10"/>
  <c r="N430" i="10"/>
  <c r="S430" i="10"/>
  <c r="O430" i="10"/>
  <c r="T430" i="10"/>
  <c r="U430" i="10"/>
  <c r="V430" i="10"/>
  <c r="W430" i="10"/>
  <c r="X430" i="10"/>
  <c r="Y430" i="10"/>
  <c r="AA430" i="10" a="1"/>
  <c r="AB430" i="10"/>
  <c r="AC430" i="10"/>
  <c r="AE430" i="10"/>
  <c r="AG430" i="10"/>
  <c r="K431" i="10"/>
  <c r="G431" i="10"/>
  <c r="L431" i="10"/>
  <c r="P431" i="10"/>
  <c r="I431" i="10"/>
  <c r="M431" i="10"/>
  <c r="R431" i="10"/>
  <c r="H431" i="10"/>
  <c r="N431" i="10"/>
  <c r="S431" i="10"/>
  <c r="O431" i="10"/>
  <c r="T431" i="10"/>
  <c r="U431" i="10"/>
  <c r="V431" i="10"/>
  <c r="W431" i="10"/>
  <c r="X431" i="10"/>
  <c r="Y431" i="10"/>
  <c r="AA431" i="10" a="1"/>
  <c r="AB431" i="10"/>
  <c r="AC431" i="10"/>
  <c r="AE431" i="10"/>
  <c r="AG431" i="10"/>
  <c r="K432" i="10"/>
  <c r="G432" i="10"/>
  <c r="L432" i="10"/>
  <c r="P432" i="10"/>
  <c r="I432" i="10"/>
  <c r="M432" i="10"/>
  <c r="R432" i="10"/>
  <c r="H432" i="10"/>
  <c r="N432" i="10"/>
  <c r="S432" i="10"/>
  <c r="O432" i="10"/>
  <c r="T432" i="10"/>
  <c r="U432" i="10"/>
  <c r="V432" i="10"/>
  <c r="W432" i="10"/>
  <c r="X432" i="10"/>
  <c r="Y432" i="10"/>
  <c r="AA432" i="10" a="1"/>
  <c r="AB432" i="10"/>
  <c r="AC432" i="10"/>
  <c r="AE432" i="10"/>
  <c r="AG432" i="10"/>
  <c r="K433" i="10"/>
  <c r="G433" i="10"/>
  <c r="L433" i="10"/>
  <c r="P433" i="10"/>
  <c r="I433" i="10"/>
  <c r="M433" i="10"/>
  <c r="R433" i="10"/>
  <c r="H433" i="10"/>
  <c r="N433" i="10"/>
  <c r="S433" i="10"/>
  <c r="O433" i="10"/>
  <c r="T433" i="10"/>
  <c r="U433" i="10"/>
  <c r="V433" i="10"/>
  <c r="W433" i="10"/>
  <c r="X433" i="10"/>
  <c r="Y433" i="10"/>
  <c r="AA433" i="10" a="1"/>
  <c r="AB433" i="10"/>
  <c r="AC433" i="10"/>
  <c r="AE433" i="10"/>
  <c r="AG433" i="10"/>
  <c r="K434" i="10"/>
  <c r="G434" i="10"/>
  <c r="L434" i="10"/>
  <c r="P434" i="10"/>
  <c r="I434" i="10"/>
  <c r="M434" i="10"/>
  <c r="R434" i="10"/>
  <c r="H434" i="10"/>
  <c r="N434" i="10"/>
  <c r="S434" i="10"/>
  <c r="O434" i="10"/>
  <c r="T434" i="10"/>
  <c r="U434" i="10"/>
  <c r="V434" i="10"/>
  <c r="W434" i="10"/>
  <c r="X434" i="10"/>
  <c r="Y434" i="10"/>
  <c r="AA434" i="10" a="1"/>
  <c r="AB434" i="10"/>
  <c r="AC434" i="10"/>
  <c r="AE434" i="10"/>
  <c r="AG434" i="10"/>
  <c r="K435" i="10"/>
  <c r="G435" i="10"/>
  <c r="L435" i="10"/>
  <c r="P435" i="10"/>
  <c r="I435" i="10"/>
  <c r="M435" i="10"/>
  <c r="R435" i="10"/>
  <c r="H435" i="10"/>
  <c r="N435" i="10"/>
  <c r="S435" i="10"/>
  <c r="O435" i="10"/>
  <c r="T435" i="10"/>
  <c r="U435" i="10"/>
  <c r="V435" i="10"/>
  <c r="W435" i="10"/>
  <c r="X435" i="10"/>
  <c r="Y435" i="10"/>
  <c r="AA435" i="10" a="1"/>
  <c r="AB435" i="10"/>
  <c r="AC435" i="10"/>
  <c r="AE435" i="10"/>
  <c r="AG435" i="10"/>
  <c r="K436" i="10"/>
  <c r="G436" i="10"/>
  <c r="L436" i="10"/>
  <c r="P436" i="10"/>
  <c r="I436" i="10"/>
  <c r="M436" i="10"/>
  <c r="R436" i="10"/>
  <c r="H436" i="10"/>
  <c r="N436" i="10"/>
  <c r="S436" i="10"/>
  <c r="O436" i="10"/>
  <c r="T436" i="10"/>
  <c r="U436" i="10"/>
  <c r="V436" i="10"/>
  <c r="W436" i="10"/>
  <c r="X436" i="10"/>
  <c r="Y436" i="10"/>
  <c r="AA436" i="10" a="1"/>
  <c r="AB436" i="10"/>
  <c r="AC436" i="10"/>
  <c r="AE436" i="10"/>
  <c r="AG436" i="10"/>
  <c r="AH436" i="10"/>
  <c r="K437" i="10"/>
  <c r="G437" i="10"/>
  <c r="L437" i="10"/>
  <c r="P437" i="10"/>
  <c r="I437" i="10"/>
  <c r="M437" i="10"/>
  <c r="R437" i="10"/>
  <c r="H437" i="10"/>
  <c r="N437" i="10"/>
  <c r="S437" i="10"/>
  <c r="O437" i="10"/>
  <c r="T437" i="10"/>
  <c r="U437" i="10"/>
  <c r="V437" i="10"/>
  <c r="W437" i="10"/>
  <c r="X437" i="10"/>
  <c r="Y437" i="10"/>
  <c r="AA437" i="10" a="1"/>
  <c r="AB437" i="10"/>
  <c r="AC437" i="10"/>
  <c r="AE437" i="10"/>
  <c r="AG437" i="10"/>
  <c r="K438" i="10"/>
  <c r="G438" i="10"/>
  <c r="L438" i="10"/>
  <c r="P438" i="10"/>
  <c r="I438" i="10"/>
  <c r="M438" i="10"/>
  <c r="R438" i="10"/>
  <c r="H438" i="10"/>
  <c r="N438" i="10"/>
  <c r="S438" i="10"/>
  <c r="O438" i="10"/>
  <c r="T438" i="10"/>
  <c r="U438" i="10"/>
  <c r="V438" i="10"/>
  <c r="W438" i="10"/>
  <c r="X438" i="10"/>
  <c r="Y438" i="10"/>
  <c r="AA438" i="10" a="1"/>
  <c r="AB438" i="10"/>
  <c r="AC438" i="10"/>
  <c r="AE438" i="10"/>
  <c r="AG438" i="10"/>
  <c r="K439" i="10"/>
  <c r="G439" i="10"/>
  <c r="L439" i="10"/>
  <c r="P439" i="10"/>
  <c r="I439" i="10"/>
  <c r="M439" i="10"/>
  <c r="R439" i="10"/>
  <c r="H439" i="10"/>
  <c r="N439" i="10"/>
  <c r="S439" i="10"/>
  <c r="O439" i="10"/>
  <c r="T439" i="10"/>
  <c r="U439" i="10"/>
  <c r="V439" i="10"/>
  <c r="W439" i="10"/>
  <c r="X439" i="10"/>
  <c r="Y439" i="10"/>
  <c r="AA439" i="10" a="1"/>
  <c r="AB439" i="10"/>
  <c r="AC439" i="10"/>
  <c r="AE439" i="10"/>
  <c r="AG439" i="10"/>
  <c r="K440" i="10"/>
  <c r="G440" i="10"/>
  <c r="L440" i="10"/>
  <c r="P440" i="10"/>
  <c r="I440" i="10"/>
  <c r="M440" i="10"/>
  <c r="R440" i="10"/>
  <c r="H440" i="10"/>
  <c r="N440" i="10"/>
  <c r="S440" i="10"/>
  <c r="O440" i="10"/>
  <c r="T440" i="10"/>
  <c r="U440" i="10"/>
  <c r="V440" i="10"/>
  <c r="W440" i="10"/>
  <c r="X440" i="10"/>
  <c r="Y440" i="10"/>
  <c r="AA440" i="10" a="1"/>
  <c r="AB440" i="10"/>
  <c r="AC440" i="10"/>
  <c r="AE440" i="10"/>
  <c r="AG440" i="10"/>
  <c r="K441" i="10"/>
  <c r="G441" i="10"/>
  <c r="L441" i="10"/>
  <c r="P441" i="10"/>
  <c r="I441" i="10"/>
  <c r="M441" i="10"/>
  <c r="R441" i="10"/>
  <c r="H441" i="10"/>
  <c r="N441" i="10"/>
  <c r="S441" i="10"/>
  <c r="O441" i="10"/>
  <c r="T441" i="10"/>
  <c r="U441" i="10"/>
  <c r="V441" i="10"/>
  <c r="W441" i="10"/>
  <c r="X441" i="10"/>
  <c r="Y441" i="10"/>
  <c r="AA441" i="10" a="1"/>
  <c r="AB441" i="10"/>
  <c r="AC441" i="10"/>
  <c r="AE441" i="10"/>
  <c r="AG441" i="10"/>
  <c r="K442" i="10"/>
  <c r="G442" i="10"/>
  <c r="L442" i="10"/>
  <c r="P442" i="10"/>
  <c r="I442" i="10"/>
  <c r="M442" i="10"/>
  <c r="R442" i="10"/>
  <c r="H442" i="10"/>
  <c r="N442" i="10"/>
  <c r="S442" i="10"/>
  <c r="O442" i="10"/>
  <c r="T442" i="10"/>
  <c r="U442" i="10"/>
  <c r="V442" i="10"/>
  <c r="W442" i="10"/>
  <c r="X442" i="10"/>
  <c r="Y442" i="10"/>
  <c r="AA442" i="10" a="1"/>
  <c r="AB442" i="10"/>
  <c r="AC442" i="10"/>
  <c r="AE442" i="10"/>
  <c r="AG442" i="10"/>
  <c r="K443" i="10"/>
  <c r="G443" i="10"/>
  <c r="L443" i="10"/>
  <c r="P443" i="10"/>
  <c r="I443" i="10"/>
  <c r="M443" i="10"/>
  <c r="R443" i="10"/>
  <c r="H443" i="10"/>
  <c r="N443" i="10"/>
  <c r="S443" i="10"/>
  <c r="O443" i="10"/>
  <c r="T443" i="10"/>
  <c r="U443" i="10"/>
  <c r="V443" i="10"/>
  <c r="W443" i="10"/>
  <c r="X443" i="10"/>
  <c r="Y443" i="10"/>
  <c r="AA443" i="10" a="1"/>
  <c r="AB443" i="10"/>
  <c r="AC443" i="10"/>
  <c r="AE443" i="10"/>
  <c r="AG443" i="10"/>
  <c r="K444" i="10"/>
  <c r="G444" i="10"/>
  <c r="L444" i="10"/>
  <c r="P444" i="10"/>
  <c r="I444" i="10"/>
  <c r="M444" i="10"/>
  <c r="R444" i="10"/>
  <c r="H444" i="10"/>
  <c r="N444" i="10"/>
  <c r="S444" i="10"/>
  <c r="O444" i="10"/>
  <c r="T444" i="10"/>
  <c r="U444" i="10"/>
  <c r="V444" i="10"/>
  <c r="W444" i="10"/>
  <c r="X444" i="10"/>
  <c r="Y444" i="10"/>
  <c r="AA444" i="10" a="1"/>
  <c r="AB444" i="10"/>
  <c r="AC444" i="10"/>
  <c r="AE444" i="10"/>
  <c r="AG444" i="10"/>
  <c r="K445" i="10"/>
  <c r="G445" i="10"/>
  <c r="L445" i="10"/>
  <c r="P445" i="10"/>
  <c r="I445" i="10"/>
  <c r="M445" i="10"/>
  <c r="R445" i="10"/>
  <c r="H445" i="10"/>
  <c r="N445" i="10"/>
  <c r="S445" i="10"/>
  <c r="O445" i="10"/>
  <c r="T445" i="10"/>
  <c r="U445" i="10"/>
  <c r="V445" i="10"/>
  <c r="W445" i="10"/>
  <c r="X445" i="10"/>
  <c r="Y445" i="10"/>
  <c r="AA445" i="10" a="1"/>
  <c r="AB445" i="10"/>
  <c r="AC445" i="10"/>
  <c r="AE445" i="10"/>
  <c r="AG445" i="10"/>
  <c r="K446" i="10"/>
  <c r="G446" i="10"/>
  <c r="L446" i="10"/>
  <c r="P446" i="10"/>
  <c r="I446" i="10"/>
  <c r="M446" i="10"/>
  <c r="R446" i="10"/>
  <c r="H446" i="10"/>
  <c r="N446" i="10"/>
  <c r="S446" i="10"/>
  <c r="O446" i="10"/>
  <c r="T446" i="10"/>
  <c r="U446" i="10"/>
  <c r="V446" i="10"/>
  <c r="W446" i="10"/>
  <c r="X446" i="10"/>
  <c r="Y446" i="10"/>
  <c r="AA446" i="10" a="1"/>
  <c r="AB446" i="10"/>
  <c r="AC446" i="10"/>
  <c r="AE446" i="10"/>
  <c r="AG446" i="10"/>
  <c r="AH446" i="10"/>
  <c r="K447" i="10"/>
  <c r="G447" i="10"/>
  <c r="L447" i="10"/>
  <c r="P447" i="10"/>
  <c r="I447" i="10"/>
  <c r="M447" i="10"/>
  <c r="R447" i="10"/>
  <c r="H447" i="10"/>
  <c r="N447" i="10"/>
  <c r="S447" i="10"/>
  <c r="O447" i="10"/>
  <c r="T447" i="10"/>
  <c r="U447" i="10"/>
  <c r="V447" i="10"/>
  <c r="W447" i="10"/>
  <c r="X447" i="10"/>
  <c r="Y447" i="10"/>
  <c r="AA447" i="10" a="1"/>
  <c r="AB447" i="10"/>
  <c r="AC447" i="10"/>
  <c r="AE447" i="10"/>
  <c r="AG447" i="10"/>
  <c r="K448" i="10"/>
  <c r="G448" i="10"/>
  <c r="L448" i="10"/>
  <c r="P448" i="10"/>
  <c r="I448" i="10"/>
  <c r="M448" i="10"/>
  <c r="R448" i="10"/>
  <c r="H448" i="10"/>
  <c r="N448" i="10"/>
  <c r="S448" i="10"/>
  <c r="O448" i="10"/>
  <c r="T448" i="10"/>
  <c r="U448" i="10"/>
  <c r="V448" i="10"/>
  <c r="W448" i="10"/>
  <c r="X448" i="10"/>
  <c r="Y448" i="10"/>
  <c r="AA448" i="10" a="1"/>
  <c r="AB448" i="10"/>
  <c r="AC448" i="10"/>
  <c r="AE448" i="10"/>
  <c r="AG448" i="10"/>
  <c r="K449" i="10"/>
  <c r="G449" i="10"/>
  <c r="L449" i="10"/>
  <c r="P449" i="10"/>
  <c r="I449" i="10"/>
  <c r="M449" i="10"/>
  <c r="R449" i="10"/>
  <c r="H449" i="10"/>
  <c r="N449" i="10"/>
  <c r="S449" i="10"/>
  <c r="O449" i="10"/>
  <c r="T449" i="10"/>
  <c r="U449" i="10"/>
  <c r="V449" i="10"/>
  <c r="W449" i="10"/>
  <c r="X449" i="10"/>
  <c r="Y449" i="10"/>
  <c r="AA449" i="10" a="1"/>
  <c r="AB449" i="10"/>
  <c r="AC449" i="10"/>
  <c r="AE449" i="10"/>
  <c r="AG449" i="10"/>
  <c r="K450" i="10"/>
  <c r="G450" i="10"/>
  <c r="L450" i="10"/>
  <c r="P450" i="10"/>
  <c r="I450" i="10"/>
  <c r="M450" i="10"/>
  <c r="R450" i="10"/>
  <c r="H450" i="10"/>
  <c r="N450" i="10"/>
  <c r="S450" i="10"/>
  <c r="O450" i="10"/>
  <c r="T450" i="10"/>
  <c r="U450" i="10"/>
  <c r="V450" i="10"/>
  <c r="W450" i="10"/>
  <c r="X450" i="10"/>
  <c r="Y450" i="10"/>
  <c r="AA450" i="10" a="1"/>
  <c r="AB450" i="10"/>
  <c r="AC450" i="10"/>
  <c r="AE450" i="10"/>
  <c r="AG450" i="10"/>
  <c r="K451" i="10"/>
  <c r="G451" i="10"/>
  <c r="L451" i="10"/>
  <c r="P451" i="10"/>
  <c r="I451" i="10"/>
  <c r="M451" i="10"/>
  <c r="R451" i="10"/>
  <c r="H451" i="10"/>
  <c r="N451" i="10"/>
  <c r="S451" i="10"/>
  <c r="O451" i="10"/>
  <c r="T451" i="10"/>
  <c r="U451" i="10"/>
  <c r="V451" i="10"/>
  <c r="W451" i="10"/>
  <c r="X451" i="10"/>
  <c r="Y451" i="10"/>
  <c r="AA451" i="10" a="1"/>
  <c r="AB451" i="10"/>
  <c r="AC451" i="10"/>
  <c r="AE451" i="10"/>
  <c r="AG451" i="10"/>
  <c r="K452" i="10"/>
  <c r="G452" i="10"/>
  <c r="L452" i="10"/>
  <c r="P452" i="10"/>
  <c r="I452" i="10"/>
  <c r="M452" i="10"/>
  <c r="R452" i="10"/>
  <c r="H452" i="10"/>
  <c r="N452" i="10"/>
  <c r="S452" i="10"/>
  <c r="O452" i="10"/>
  <c r="T452" i="10"/>
  <c r="U452" i="10"/>
  <c r="V452" i="10"/>
  <c r="W452" i="10"/>
  <c r="X452" i="10"/>
  <c r="Y452" i="10"/>
  <c r="AA452" i="10" a="1"/>
  <c r="AB452" i="10"/>
  <c r="AC452" i="10"/>
  <c r="AE452" i="10"/>
  <c r="AG452" i="10"/>
  <c r="K453" i="10"/>
  <c r="G453" i="10"/>
  <c r="L453" i="10"/>
  <c r="P453" i="10"/>
  <c r="I453" i="10"/>
  <c r="M453" i="10"/>
  <c r="R453" i="10"/>
  <c r="H453" i="10"/>
  <c r="N453" i="10"/>
  <c r="S453" i="10"/>
  <c r="O453" i="10"/>
  <c r="T453" i="10"/>
  <c r="U453" i="10"/>
  <c r="V453" i="10"/>
  <c r="W453" i="10"/>
  <c r="X453" i="10"/>
  <c r="Y453" i="10"/>
  <c r="AA453" i="10" a="1"/>
  <c r="AB453" i="10"/>
  <c r="AC453" i="10"/>
  <c r="AE453" i="10"/>
  <c r="AG453" i="10"/>
  <c r="K454" i="10"/>
  <c r="G454" i="10"/>
  <c r="L454" i="10"/>
  <c r="P454" i="10"/>
  <c r="I454" i="10"/>
  <c r="M454" i="10"/>
  <c r="R454" i="10"/>
  <c r="H454" i="10"/>
  <c r="N454" i="10"/>
  <c r="S454" i="10"/>
  <c r="O454" i="10"/>
  <c r="T454" i="10"/>
  <c r="U454" i="10"/>
  <c r="V454" i="10"/>
  <c r="W454" i="10"/>
  <c r="X454" i="10"/>
  <c r="Y454" i="10"/>
  <c r="AA454" i="10" a="1"/>
  <c r="AB454" i="10"/>
  <c r="AC454" i="10"/>
  <c r="AE454" i="10"/>
  <c r="AG454" i="10"/>
  <c r="K455" i="10"/>
  <c r="G455" i="10"/>
  <c r="L455" i="10"/>
  <c r="P455" i="10"/>
  <c r="I455" i="10"/>
  <c r="M455" i="10"/>
  <c r="R455" i="10"/>
  <c r="H455" i="10"/>
  <c r="N455" i="10"/>
  <c r="S455" i="10"/>
  <c r="O455" i="10"/>
  <c r="T455" i="10"/>
  <c r="U455" i="10"/>
  <c r="V455" i="10"/>
  <c r="W455" i="10"/>
  <c r="X455" i="10"/>
  <c r="Y455" i="10"/>
  <c r="AA455" i="10" a="1"/>
  <c r="AB455" i="10"/>
  <c r="AC455" i="10"/>
  <c r="AE455" i="10"/>
  <c r="AG455" i="10"/>
  <c r="K456" i="10"/>
  <c r="G456" i="10"/>
  <c r="L456" i="10"/>
  <c r="P456" i="10"/>
  <c r="I456" i="10"/>
  <c r="M456" i="10"/>
  <c r="R456" i="10"/>
  <c r="H456" i="10"/>
  <c r="N456" i="10"/>
  <c r="S456" i="10"/>
  <c r="O456" i="10"/>
  <c r="T456" i="10"/>
  <c r="U456" i="10"/>
  <c r="V456" i="10"/>
  <c r="W456" i="10"/>
  <c r="X456" i="10"/>
  <c r="Y456" i="10"/>
  <c r="AA456" i="10" a="1"/>
  <c r="AB456" i="10"/>
  <c r="AC456" i="10"/>
  <c r="AE456" i="10"/>
  <c r="AG456" i="10"/>
  <c r="AH456" i="10"/>
  <c r="K457" i="10"/>
  <c r="G457" i="10"/>
  <c r="L457" i="10"/>
  <c r="P457" i="10"/>
  <c r="I457" i="10"/>
  <c r="M457" i="10"/>
  <c r="R457" i="10"/>
  <c r="H457" i="10"/>
  <c r="N457" i="10"/>
  <c r="S457" i="10"/>
  <c r="O457" i="10"/>
  <c r="T457" i="10"/>
  <c r="U457" i="10"/>
  <c r="V457" i="10"/>
  <c r="W457" i="10"/>
  <c r="X457" i="10"/>
  <c r="Y457" i="10"/>
  <c r="AA457" i="10" a="1"/>
  <c r="AB457" i="10"/>
  <c r="AC457" i="10"/>
  <c r="AE457" i="10"/>
  <c r="AG457" i="10"/>
  <c r="K458" i="10"/>
  <c r="G458" i="10"/>
  <c r="L458" i="10"/>
  <c r="P458" i="10"/>
  <c r="I458" i="10"/>
  <c r="M458" i="10"/>
  <c r="R458" i="10"/>
  <c r="H458" i="10"/>
  <c r="N458" i="10"/>
  <c r="S458" i="10"/>
  <c r="O458" i="10"/>
  <c r="T458" i="10"/>
  <c r="U458" i="10"/>
  <c r="V458" i="10"/>
  <c r="W458" i="10"/>
  <c r="X458" i="10"/>
  <c r="Y458" i="10"/>
  <c r="AA458" i="10" a="1"/>
  <c r="AB458" i="10"/>
  <c r="AC458" i="10"/>
  <c r="AE458" i="10"/>
  <c r="AG458" i="10"/>
  <c r="K459" i="10"/>
  <c r="G459" i="10"/>
  <c r="L459" i="10"/>
  <c r="P459" i="10"/>
  <c r="I459" i="10"/>
  <c r="M459" i="10"/>
  <c r="R459" i="10"/>
  <c r="H459" i="10"/>
  <c r="N459" i="10"/>
  <c r="S459" i="10"/>
  <c r="O459" i="10"/>
  <c r="T459" i="10"/>
  <c r="U459" i="10"/>
  <c r="V459" i="10"/>
  <c r="W459" i="10"/>
  <c r="X459" i="10"/>
  <c r="Y459" i="10"/>
  <c r="AA459" i="10" a="1"/>
  <c r="AB459" i="10"/>
  <c r="AC459" i="10"/>
  <c r="AE459" i="10"/>
  <c r="AG459" i="10"/>
  <c r="K460" i="10"/>
  <c r="G460" i="10"/>
  <c r="L460" i="10"/>
  <c r="P460" i="10"/>
  <c r="I460" i="10"/>
  <c r="M460" i="10"/>
  <c r="R460" i="10"/>
  <c r="H460" i="10"/>
  <c r="N460" i="10"/>
  <c r="S460" i="10"/>
  <c r="O460" i="10"/>
  <c r="T460" i="10"/>
  <c r="U460" i="10"/>
  <c r="V460" i="10"/>
  <c r="W460" i="10"/>
  <c r="X460" i="10"/>
  <c r="Y460" i="10"/>
  <c r="AA460" i="10" a="1"/>
  <c r="AB460" i="10"/>
  <c r="AC460" i="10"/>
  <c r="AE460" i="10"/>
  <c r="AG460" i="10"/>
  <c r="K461" i="10"/>
  <c r="G461" i="10"/>
  <c r="L461" i="10"/>
  <c r="P461" i="10"/>
  <c r="I461" i="10"/>
  <c r="M461" i="10"/>
  <c r="R461" i="10"/>
  <c r="H461" i="10"/>
  <c r="N461" i="10"/>
  <c r="S461" i="10"/>
  <c r="O461" i="10"/>
  <c r="T461" i="10"/>
  <c r="U461" i="10"/>
  <c r="V461" i="10"/>
  <c r="W461" i="10"/>
  <c r="X461" i="10"/>
  <c r="Y461" i="10"/>
  <c r="AA461" i="10" a="1"/>
  <c r="AB461" i="10"/>
  <c r="AC461" i="10"/>
  <c r="AE461" i="10"/>
  <c r="AG461" i="10"/>
  <c r="K462" i="10"/>
  <c r="G462" i="10"/>
  <c r="L462" i="10"/>
  <c r="P462" i="10"/>
  <c r="I462" i="10"/>
  <c r="M462" i="10"/>
  <c r="R462" i="10"/>
  <c r="H462" i="10"/>
  <c r="N462" i="10"/>
  <c r="S462" i="10"/>
  <c r="O462" i="10"/>
  <c r="T462" i="10"/>
  <c r="U462" i="10"/>
  <c r="V462" i="10"/>
  <c r="W462" i="10"/>
  <c r="X462" i="10"/>
  <c r="Y462" i="10"/>
  <c r="AA462" i="10" a="1"/>
  <c r="AB462" i="10"/>
  <c r="AC462" i="10"/>
  <c r="AE462" i="10"/>
  <c r="AG462" i="10"/>
  <c r="K463" i="10"/>
  <c r="G463" i="10"/>
  <c r="L463" i="10"/>
  <c r="P463" i="10"/>
  <c r="I463" i="10"/>
  <c r="M463" i="10"/>
  <c r="R463" i="10"/>
  <c r="H463" i="10"/>
  <c r="N463" i="10"/>
  <c r="S463" i="10"/>
  <c r="O463" i="10"/>
  <c r="T463" i="10"/>
  <c r="U463" i="10"/>
  <c r="V463" i="10"/>
  <c r="W463" i="10"/>
  <c r="X463" i="10"/>
  <c r="Y463" i="10"/>
  <c r="AA463" i="10" a="1"/>
  <c r="AB463" i="10"/>
  <c r="AC463" i="10"/>
  <c r="AE463" i="10"/>
  <c r="AG463" i="10"/>
  <c r="K464" i="10"/>
  <c r="G464" i="10"/>
  <c r="L464" i="10"/>
  <c r="P464" i="10"/>
  <c r="I464" i="10"/>
  <c r="M464" i="10"/>
  <c r="R464" i="10"/>
  <c r="H464" i="10"/>
  <c r="N464" i="10"/>
  <c r="S464" i="10"/>
  <c r="O464" i="10"/>
  <c r="T464" i="10"/>
  <c r="U464" i="10"/>
  <c r="V464" i="10"/>
  <c r="W464" i="10"/>
  <c r="X464" i="10"/>
  <c r="Y464" i="10"/>
  <c r="AA464" i="10" a="1"/>
  <c r="AB464" i="10"/>
  <c r="AC464" i="10"/>
  <c r="AE464" i="10"/>
  <c r="AG464" i="10"/>
  <c r="K465" i="10"/>
  <c r="G465" i="10"/>
  <c r="L465" i="10"/>
  <c r="P465" i="10"/>
  <c r="I465" i="10"/>
  <c r="M465" i="10"/>
  <c r="R465" i="10"/>
  <c r="H465" i="10"/>
  <c r="N465" i="10"/>
  <c r="S465" i="10"/>
  <c r="O465" i="10"/>
  <c r="T465" i="10"/>
  <c r="U465" i="10"/>
  <c r="V465" i="10"/>
  <c r="W465" i="10"/>
  <c r="X465" i="10"/>
  <c r="Y465" i="10"/>
  <c r="AA465" i="10" a="1"/>
  <c r="AB465" i="10"/>
  <c r="AC465" i="10"/>
  <c r="AE465" i="10"/>
  <c r="AG465" i="10"/>
  <c r="K466" i="10"/>
  <c r="G466" i="10"/>
  <c r="L466" i="10"/>
  <c r="P466" i="10"/>
  <c r="I466" i="10"/>
  <c r="M466" i="10"/>
  <c r="R466" i="10"/>
  <c r="H466" i="10"/>
  <c r="N466" i="10"/>
  <c r="S466" i="10"/>
  <c r="O466" i="10"/>
  <c r="T466" i="10"/>
  <c r="U466" i="10"/>
  <c r="V466" i="10"/>
  <c r="W466" i="10"/>
  <c r="X466" i="10"/>
  <c r="Y466" i="10"/>
  <c r="AA466" i="10" a="1"/>
  <c r="AB466" i="10"/>
  <c r="AC466" i="10"/>
  <c r="AE466" i="10"/>
  <c r="AG466" i="10"/>
  <c r="AH466" i="10"/>
  <c r="K467" i="10"/>
  <c r="G467" i="10"/>
  <c r="L467" i="10"/>
  <c r="P467" i="10"/>
  <c r="I467" i="10"/>
  <c r="M467" i="10"/>
  <c r="R467" i="10"/>
  <c r="H467" i="10"/>
  <c r="N467" i="10"/>
  <c r="S467" i="10"/>
  <c r="O467" i="10"/>
  <c r="T467" i="10"/>
  <c r="U467" i="10"/>
  <c r="V467" i="10"/>
  <c r="W467" i="10"/>
  <c r="X467" i="10"/>
  <c r="Y467" i="10"/>
  <c r="AA467" i="10" a="1"/>
  <c r="AB467" i="10"/>
  <c r="AC467" i="10"/>
  <c r="AE467" i="10"/>
  <c r="AG467" i="10"/>
  <c r="K468" i="10"/>
  <c r="G468" i="10"/>
  <c r="L468" i="10"/>
  <c r="P468" i="10"/>
  <c r="I468" i="10"/>
  <c r="M468" i="10"/>
  <c r="R468" i="10"/>
  <c r="H468" i="10"/>
  <c r="N468" i="10"/>
  <c r="S468" i="10"/>
  <c r="O468" i="10"/>
  <c r="T468" i="10"/>
  <c r="U468" i="10"/>
  <c r="V468" i="10"/>
  <c r="W468" i="10"/>
  <c r="X468" i="10"/>
  <c r="Y468" i="10"/>
  <c r="AA468" i="10" a="1"/>
  <c r="AB468" i="10"/>
  <c r="AC468" i="10"/>
  <c r="AE468" i="10"/>
  <c r="AG468" i="10"/>
  <c r="K469" i="10"/>
  <c r="G469" i="10"/>
  <c r="L469" i="10"/>
  <c r="P469" i="10"/>
  <c r="I469" i="10"/>
  <c r="M469" i="10"/>
  <c r="R469" i="10"/>
  <c r="H469" i="10"/>
  <c r="N469" i="10"/>
  <c r="S469" i="10"/>
  <c r="O469" i="10"/>
  <c r="T469" i="10"/>
  <c r="U469" i="10"/>
  <c r="V469" i="10"/>
  <c r="W469" i="10"/>
  <c r="X469" i="10"/>
  <c r="Y469" i="10"/>
  <c r="AA469" i="10" a="1"/>
  <c r="AB469" i="10"/>
  <c r="AC469" i="10"/>
  <c r="AE469" i="10"/>
  <c r="AG469" i="10"/>
  <c r="K470" i="10"/>
  <c r="G470" i="10"/>
  <c r="L470" i="10"/>
  <c r="P470" i="10"/>
  <c r="I470" i="10"/>
  <c r="M470" i="10"/>
  <c r="R470" i="10"/>
  <c r="H470" i="10"/>
  <c r="N470" i="10"/>
  <c r="S470" i="10"/>
  <c r="O470" i="10"/>
  <c r="T470" i="10"/>
  <c r="U470" i="10"/>
  <c r="V470" i="10"/>
  <c r="W470" i="10"/>
  <c r="X470" i="10"/>
  <c r="Y470" i="10"/>
  <c r="AA470" i="10" a="1"/>
  <c r="AB470" i="10"/>
  <c r="AC470" i="10"/>
  <c r="AE470" i="10"/>
  <c r="AG470" i="10"/>
  <c r="K471" i="10"/>
  <c r="G471" i="10"/>
  <c r="L471" i="10"/>
  <c r="P471" i="10"/>
  <c r="I471" i="10"/>
  <c r="M471" i="10"/>
  <c r="R471" i="10"/>
  <c r="H471" i="10"/>
  <c r="N471" i="10"/>
  <c r="S471" i="10"/>
  <c r="O471" i="10"/>
  <c r="T471" i="10"/>
  <c r="U471" i="10"/>
  <c r="V471" i="10"/>
  <c r="W471" i="10"/>
  <c r="X471" i="10"/>
  <c r="Y471" i="10"/>
  <c r="AA471" i="10" a="1"/>
  <c r="AB471" i="10"/>
  <c r="AC471" i="10"/>
  <c r="AE471" i="10"/>
  <c r="AG471" i="10"/>
  <c r="K472" i="10"/>
  <c r="G472" i="10"/>
  <c r="L472" i="10"/>
  <c r="P472" i="10"/>
  <c r="I472" i="10"/>
  <c r="M472" i="10"/>
  <c r="R472" i="10"/>
  <c r="H472" i="10"/>
  <c r="N472" i="10"/>
  <c r="S472" i="10"/>
  <c r="O472" i="10"/>
  <c r="T472" i="10"/>
  <c r="U472" i="10"/>
  <c r="V472" i="10"/>
  <c r="W472" i="10"/>
  <c r="X472" i="10"/>
  <c r="Y472" i="10"/>
  <c r="AA472" i="10" a="1"/>
  <c r="AB472" i="10"/>
  <c r="AC472" i="10"/>
  <c r="AE472" i="10"/>
  <c r="AG472" i="10"/>
  <c r="K473" i="10"/>
  <c r="G473" i="10"/>
  <c r="L473" i="10"/>
  <c r="P473" i="10"/>
  <c r="I473" i="10"/>
  <c r="M473" i="10"/>
  <c r="R473" i="10"/>
  <c r="H473" i="10"/>
  <c r="N473" i="10"/>
  <c r="S473" i="10"/>
  <c r="O473" i="10"/>
  <c r="T473" i="10"/>
  <c r="U473" i="10"/>
  <c r="V473" i="10"/>
  <c r="W473" i="10"/>
  <c r="X473" i="10"/>
  <c r="Y473" i="10"/>
  <c r="AA473" i="10" a="1"/>
  <c r="AB473" i="10"/>
  <c r="AC473" i="10"/>
  <c r="AE473" i="10"/>
  <c r="AG473" i="10"/>
  <c r="K474" i="10"/>
  <c r="G474" i="10"/>
  <c r="L474" i="10"/>
  <c r="P474" i="10"/>
  <c r="I474" i="10"/>
  <c r="M474" i="10"/>
  <c r="R474" i="10"/>
  <c r="H474" i="10"/>
  <c r="N474" i="10"/>
  <c r="S474" i="10"/>
  <c r="O474" i="10"/>
  <c r="T474" i="10"/>
  <c r="U474" i="10"/>
  <c r="V474" i="10"/>
  <c r="W474" i="10"/>
  <c r="X474" i="10"/>
  <c r="Y474" i="10"/>
  <c r="AA474" i="10" a="1"/>
  <c r="AB474" i="10"/>
  <c r="AC474" i="10"/>
  <c r="AE474" i="10"/>
  <c r="AG474" i="10"/>
  <c r="K475" i="10"/>
  <c r="G475" i="10"/>
  <c r="L475" i="10"/>
  <c r="P475" i="10"/>
  <c r="I475" i="10"/>
  <c r="M475" i="10"/>
  <c r="R475" i="10"/>
  <c r="H475" i="10"/>
  <c r="N475" i="10"/>
  <c r="S475" i="10"/>
  <c r="O475" i="10"/>
  <c r="T475" i="10"/>
  <c r="U475" i="10"/>
  <c r="V475" i="10"/>
  <c r="W475" i="10"/>
  <c r="X475" i="10"/>
  <c r="Y475" i="10"/>
  <c r="AA475" i="10" a="1"/>
  <c r="AB475" i="10"/>
  <c r="AC475" i="10"/>
  <c r="AE475" i="10"/>
  <c r="AG475" i="10"/>
  <c r="K476" i="10"/>
  <c r="G476" i="10"/>
  <c r="L476" i="10"/>
  <c r="P476" i="10"/>
  <c r="I476" i="10"/>
  <c r="M476" i="10"/>
  <c r="R476" i="10"/>
  <c r="H476" i="10"/>
  <c r="N476" i="10"/>
  <c r="S476" i="10"/>
  <c r="O476" i="10"/>
  <c r="T476" i="10"/>
  <c r="U476" i="10"/>
  <c r="V476" i="10"/>
  <c r="W476" i="10"/>
  <c r="X476" i="10"/>
  <c r="Y476" i="10"/>
  <c r="AA476" i="10" a="1"/>
  <c r="AB476" i="10"/>
  <c r="AC476" i="10"/>
  <c r="AE476" i="10"/>
  <c r="AG476" i="10"/>
  <c r="AH476" i="10"/>
  <c r="K477" i="10"/>
  <c r="G477" i="10"/>
  <c r="L477" i="10"/>
  <c r="P477" i="10"/>
  <c r="I477" i="10"/>
  <c r="M477" i="10"/>
  <c r="R477" i="10"/>
  <c r="H477" i="10"/>
  <c r="N477" i="10"/>
  <c r="S477" i="10"/>
  <c r="O477" i="10"/>
  <c r="T477" i="10"/>
  <c r="U477" i="10"/>
  <c r="V477" i="10"/>
  <c r="W477" i="10"/>
  <c r="X477" i="10"/>
  <c r="Y477" i="10"/>
  <c r="AA477" i="10" a="1"/>
  <c r="AB477" i="10"/>
  <c r="AC477" i="10"/>
  <c r="AE477" i="10"/>
  <c r="AG477" i="10"/>
  <c r="K478" i="10"/>
  <c r="G478" i="10"/>
  <c r="L478" i="10"/>
  <c r="P478" i="10"/>
  <c r="I478" i="10"/>
  <c r="M478" i="10"/>
  <c r="R478" i="10"/>
  <c r="H478" i="10"/>
  <c r="N478" i="10"/>
  <c r="S478" i="10"/>
  <c r="O478" i="10"/>
  <c r="T478" i="10"/>
  <c r="U478" i="10"/>
  <c r="V478" i="10"/>
  <c r="W478" i="10"/>
  <c r="X478" i="10"/>
  <c r="Y478" i="10"/>
  <c r="AA478" i="10" a="1"/>
  <c r="AB478" i="10"/>
  <c r="AC478" i="10"/>
  <c r="AE478" i="10"/>
  <c r="AG478" i="10"/>
  <c r="K479" i="10"/>
  <c r="G479" i="10"/>
  <c r="L479" i="10"/>
  <c r="P479" i="10"/>
  <c r="I479" i="10"/>
  <c r="M479" i="10"/>
  <c r="R479" i="10"/>
  <c r="H479" i="10"/>
  <c r="N479" i="10"/>
  <c r="S479" i="10"/>
  <c r="O479" i="10"/>
  <c r="T479" i="10"/>
  <c r="U479" i="10"/>
  <c r="V479" i="10"/>
  <c r="W479" i="10"/>
  <c r="X479" i="10"/>
  <c r="Y479" i="10"/>
  <c r="AA479" i="10" a="1"/>
  <c r="AB479" i="10"/>
  <c r="AC479" i="10"/>
  <c r="AE479" i="10"/>
  <c r="AG479" i="10"/>
  <c r="K480" i="10"/>
  <c r="G480" i="10"/>
  <c r="L480" i="10"/>
  <c r="P480" i="10"/>
  <c r="I480" i="10"/>
  <c r="M480" i="10"/>
  <c r="R480" i="10"/>
  <c r="H480" i="10"/>
  <c r="N480" i="10"/>
  <c r="S480" i="10"/>
  <c r="O480" i="10"/>
  <c r="T480" i="10"/>
  <c r="U480" i="10"/>
  <c r="V480" i="10"/>
  <c r="W480" i="10"/>
  <c r="X480" i="10"/>
  <c r="Y480" i="10"/>
  <c r="AA480" i="10" a="1"/>
  <c r="AB480" i="10"/>
  <c r="AC480" i="10"/>
  <c r="AE480" i="10"/>
  <c r="AG480" i="10"/>
  <c r="K481" i="10"/>
  <c r="G481" i="10"/>
  <c r="L481" i="10"/>
  <c r="P481" i="10"/>
  <c r="I481" i="10"/>
  <c r="M481" i="10"/>
  <c r="R481" i="10"/>
  <c r="H481" i="10"/>
  <c r="N481" i="10"/>
  <c r="S481" i="10"/>
  <c r="O481" i="10"/>
  <c r="T481" i="10"/>
  <c r="U481" i="10"/>
  <c r="V481" i="10"/>
  <c r="W481" i="10"/>
  <c r="X481" i="10"/>
  <c r="Y481" i="10"/>
  <c r="AA481" i="10" a="1"/>
  <c r="AB481" i="10"/>
  <c r="AC481" i="10"/>
  <c r="AE481" i="10"/>
  <c r="AG481" i="10"/>
  <c r="K482" i="10"/>
  <c r="G482" i="10"/>
  <c r="L482" i="10"/>
  <c r="P482" i="10"/>
  <c r="I482" i="10"/>
  <c r="M482" i="10"/>
  <c r="R482" i="10"/>
  <c r="H482" i="10"/>
  <c r="N482" i="10"/>
  <c r="S482" i="10"/>
  <c r="O482" i="10"/>
  <c r="T482" i="10"/>
  <c r="U482" i="10"/>
  <c r="V482" i="10"/>
  <c r="W482" i="10"/>
  <c r="X482" i="10"/>
  <c r="Y482" i="10"/>
  <c r="AA482" i="10" a="1"/>
  <c r="AB482" i="10"/>
  <c r="AC482" i="10"/>
  <c r="AE482" i="10"/>
  <c r="AG482" i="10"/>
  <c r="K483" i="10"/>
  <c r="G483" i="10"/>
  <c r="L483" i="10"/>
  <c r="P483" i="10"/>
  <c r="I483" i="10"/>
  <c r="M483" i="10"/>
  <c r="R483" i="10"/>
  <c r="H483" i="10"/>
  <c r="N483" i="10"/>
  <c r="S483" i="10"/>
  <c r="O483" i="10"/>
  <c r="T483" i="10"/>
  <c r="U483" i="10"/>
  <c r="V483" i="10"/>
  <c r="W483" i="10"/>
  <c r="X483" i="10"/>
  <c r="Y483" i="10"/>
  <c r="AA483" i="10" a="1"/>
  <c r="AB483" i="10"/>
  <c r="AC483" i="10"/>
  <c r="AE483" i="10"/>
  <c r="AG483" i="10"/>
  <c r="K484" i="10"/>
  <c r="G484" i="10"/>
  <c r="L484" i="10"/>
  <c r="P484" i="10"/>
  <c r="I484" i="10"/>
  <c r="M484" i="10"/>
  <c r="R484" i="10"/>
  <c r="H484" i="10"/>
  <c r="N484" i="10"/>
  <c r="S484" i="10"/>
  <c r="O484" i="10"/>
  <c r="T484" i="10"/>
  <c r="U484" i="10"/>
  <c r="V484" i="10"/>
  <c r="W484" i="10"/>
  <c r="X484" i="10"/>
  <c r="Y484" i="10"/>
  <c r="AA484" i="10" a="1"/>
  <c r="AB484" i="10"/>
  <c r="AC484" i="10"/>
  <c r="AE484" i="10"/>
  <c r="AG484" i="10"/>
  <c r="K485" i="10"/>
  <c r="G485" i="10"/>
  <c r="L485" i="10"/>
  <c r="P485" i="10"/>
  <c r="I485" i="10"/>
  <c r="M485" i="10"/>
  <c r="R485" i="10"/>
  <c r="H485" i="10"/>
  <c r="N485" i="10"/>
  <c r="S485" i="10"/>
  <c r="O485" i="10"/>
  <c r="T485" i="10"/>
  <c r="U485" i="10"/>
  <c r="V485" i="10"/>
  <c r="W485" i="10"/>
  <c r="X485" i="10"/>
  <c r="Y485" i="10"/>
  <c r="AA485" i="10" a="1"/>
  <c r="AB485" i="10"/>
  <c r="AC485" i="10"/>
  <c r="AE485" i="10"/>
  <c r="AG485" i="10"/>
  <c r="K486" i="10"/>
  <c r="G486" i="10"/>
  <c r="L486" i="10"/>
  <c r="P486" i="10"/>
  <c r="I486" i="10"/>
  <c r="M486" i="10"/>
  <c r="R486" i="10"/>
  <c r="H486" i="10"/>
  <c r="N486" i="10"/>
  <c r="S486" i="10"/>
  <c r="O486" i="10"/>
  <c r="T486" i="10"/>
  <c r="U486" i="10"/>
  <c r="V486" i="10"/>
  <c r="W486" i="10"/>
  <c r="X486" i="10"/>
  <c r="Y486" i="10"/>
  <c r="AA486" i="10" a="1"/>
  <c r="AB486" i="10"/>
  <c r="AC486" i="10"/>
  <c r="AE486" i="10"/>
  <c r="AG486" i="10"/>
  <c r="AH486" i="10"/>
  <c r="K487" i="10"/>
  <c r="G487" i="10"/>
  <c r="L487" i="10"/>
  <c r="P487" i="10"/>
  <c r="I487" i="10"/>
  <c r="M487" i="10"/>
  <c r="R487" i="10"/>
  <c r="H487" i="10"/>
  <c r="N487" i="10"/>
  <c r="S487" i="10"/>
  <c r="O487" i="10"/>
  <c r="T487" i="10"/>
  <c r="U487" i="10"/>
  <c r="V487" i="10"/>
  <c r="W487" i="10"/>
  <c r="X487" i="10"/>
  <c r="Y487" i="10"/>
  <c r="AA487" i="10" a="1"/>
  <c r="AB487" i="10"/>
  <c r="AC487" i="10"/>
  <c r="AE487" i="10"/>
  <c r="AG487" i="10"/>
  <c r="K488" i="10"/>
  <c r="G488" i="10"/>
  <c r="L488" i="10"/>
  <c r="P488" i="10"/>
  <c r="I488" i="10"/>
  <c r="M488" i="10"/>
  <c r="R488" i="10"/>
  <c r="H488" i="10"/>
  <c r="N488" i="10"/>
  <c r="S488" i="10"/>
  <c r="O488" i="10"/>
  <c r="T488" i="10"/>
  <c r="U488" i="10"/>
  <c r="V488" i="10"/>
  <c r="W488" i="10"/>
  <c r="X488" i="10"/>
  <c r="Y488" i="10"/>
  <c r="AA488" i="10" a="1"/>
  <c r="AB488" i="10"/>
  <c r="AC488" i="10"/>
  <c r="AE488" i="10"/>
  <c r="AG488" i="10"/>
  <c r="K489" i="10"/>
  <c r="G489" i="10"/>
  <c r="L489" i="10"/>
  <c r="P489" i="10"/>
  <c r="I489" i="10"/>
  <c r="M489" i="10"/>
  <c r="R489" i="10"/>
  <c r="H489" i="10"/>
  <c r="N489" i="10"/>
  <c r="S489" i="10"/>
  <c r="O489" i="10"/>
  <c r="T489" i="10"/>
  <c r="U489" i="10"/>
  <c r="V489" i="10"/>
  <c r="W489" i="10"/>
  <c r="X489" i="10"/>
  <c r="Y489" i="10"/>
  <c r="AA489" i="10" a="1"/>
  <c r="AB489" i="10"/>
  <c r="AC489" i="10"/>
  <c r="AE489" i="10"/>
  <c r="AG489" i="10"/>
  <c r="K490" i="10"/>
  <c r="G490" i="10"/>
  <c r="L490" i="10"/>
  <c r="P490" i="10"/>
  <c r="I490" i="10"/>
  <c r="M490" i="10"/>
  <c r="R490" i="10"/>
  <c r="H490" i="10"/>
  <c r="N490" i="10"/>
  <c r="S490" i="10"/>
  <c r="O490" i="10"/>
  <c r="T490" i="10"/>
  <c r="U490" i="10"/>
  <c r="V490" i="10"/>
  <c r="W490" i="10"/>
  <c r="X490" i="10"/>
  <c r="Y490" i="10"/>
  <c r="AA490" i="10" a="1"/>
  <c r="AB490" i="10"/>
  <c r="AC490" i="10"/>
  <c r="AE490" i="10"/>
  <c r="AG490" i="10"/>
  <c r="K491" i="10"/>
  <c r="G491" i="10"/>
  <c r="L491" i="10"/>
  <c r="P491" i="10"/>
  <c r="AG491" i="10"/>
  <c r="K492" i="10"/>
  <c r="G492" i="10"/>
  <c r="L492" i="10"/>
  <c r="P492" i="10"/>
  <c r="I492" i="10"/>
  <c r="M492" i="10"/>
  <c r="R492" i="10"/>
  <c r="H492" i="10"/>
  <c r="N492" i="10"/>
  <c r="S492" i="10"/>
  <c r="O492" i="10"/>
  <c r="T492" i="10"/>
  <c r="U492" i="10"/>
  <c r="V492" i="10"/>
  <c r="W492" i="10"/>
  <c r="X492" i="10"/>
  <c r="Y492" i="10"/>
  <c r="AA492" i="10" a="1"/>
  <c r="AB492" i="10"/>
  <c r="AC492" i="10"/>
  <c r="AE492" i="10"/>
  <c r="AG492" i="10"/>
  <c r="K493" i="10"/>
  <c r="G493" i="10"/>
  <c r="L493" i="10"/>
  <c r="P493" i="10"/>
  <c r="I493" i="10"/>
  <c r="M493" i="10"/>
  <c r="R493" i="10"/>
  <c r="H493" i="10"/>
  <c r="N493" i="10"/>
  <c r="S493" i="10"/>
  <c r="O493" i="10"/>
  <c r="T493" i="10"/>
  <c r="U493" i="10"/>
  <c r="V493" i="10"/>
  <c r="W493" i="10"/>
  <c r="X493" i="10"/>
  <c r="Y493" i="10"/>
  <c r="AA493" i="10" a="1"/>
  <c r="AB493" i="10"/>
  <c r="AC493" i="10"/>
  <c r="AE493" i="10"/>
  <c r="AG493" i="10"/>
  <c r="K494" i="10"/>
  <c r="G494" i="10"/>
  <c r="L494" i="10"/>
  <c r="P494" i="10"/>
  <c r="I494" i="10"/>
  <c r="M494" i="10"/>
  <c r="R494" i="10"/>
  <c r="H494" i="10"/>
  <c r="N494" i="10"/>
  <c r="S494" i="10"/>
  <c r="O494" i="10"/>
  <c r="T494" i="10"/>
  <c r="U494" i="10"/>
  <c r="V494" i="10"/>
  <c r="W494" i="10"/>
  <c r="X494" i="10"/>
  <c r="Y494" i="10"/>
  <c r="AA494" i="10" a="1"/>
  <c r="AB494" i="10"/>
  <c r="AC494" i="10"/>
  <c r="AE494" i="10"/>
  <c r="AG494" i="10"/>
  <c r="K495" i="10"/>
  <c r="G495" i="10"/>
  <c r="L495" i="10"/>
  <c r="P495" i="10"/>
  <c r="I495" i="10"/>
  <c r="M495" i="10"/>
  <c r="R495" i="10"/>
  <c r="H495" i="10"/>
  <c r="N495" i="10"/>
  <c r="S495" i="10"/>
  <c r="O495" i="10"/>
  <c r="T495" i="10"/>
  <c r="U495" i="10"/>
  <c r="V495" i="10"/>
  <c r="W495" i="10"/>
  <c r="X495" i="10"/>
  <c r="Y495" i="10"/>
  <c r="AA495" i="10" a="1"/>
  <c r="AB495" i="10"/>
  <c r="AC495" i="10"/>
  <c r="AE495" i="10"/>
  <c r="AG495" i="10"/>
  <c r="K496" i="10"/>
  <c r="G496" i="10"/>
  <c r="L496" i="10"/>
  <c r="P496" i="10"/>
  <c r="AG496" i="10"/>
  <c r="AH496" i="10"/>
  <c r="AG10" i="10"/>
  <c r="AG9" i="10"/>
  <c r="K17" i="10"/>
  <c r="G17" i="10"/>
  <c r="L17" i="10"/>
  <c r="P17" i="10"/>
  <c r="AG17" i="10"/>
  <c r="K18" i="10"/>
  <c r="G18" i="10"/>
  <c r="L18" i="10"/>
  <c r="P18" i="10"/>
  <c r="I18" i="10"/>
  <c r="M18" i="10"/>
  <c r="R18" i="10"/>
  <c r="H18" i="10"/>
  <c r="N18" i="10"/>
  <c r="S18" i="10"/>
  <c r="O18" i="10"/>
  <c r="T18" i="10"/>
  <c r="U18" i="10"/>
  <c r="V18" i="10"/>
  <c r="W18" i="10"/>
  <c r="X18" i="10"/>
  <c r="Y18" i="10"/>
  <c r="AA18" i="10" a="1"/>
  <c r="AB18" i="10"/>
  <c r="AC18" i="10"/>
  <c r="AE18" i="10"/>
  <c r="AG18" i="10"/>
  <c r="K19" i="10"/>
  <c r="G19" i="10"/>
  <c r="L19" i="10"/>
  <c r="P19" i="10"/>
  <c r="I19" i="10"/>
  <c r="M19" i="10"/>
  <c r="R19" i="10"/>
  <c r="H19" i="10"/>
  <c r="N19" i="10"/>
  <c r="S19" i="10"/>
  <c r="O19" i="10"/>
  <c r="T19" i="10"/>
  <c r="U19" i="10"/>
  <c r="V19" i="10"/>
  <c r="W19" i="10"/>
  <c r="X19" i="10"/>
  <c r="Y19" i="10"/>
  <c r="AA19" i="10" a="1"/>
  <c r="AB19" i="10"/>
  <c r="AC19" i="10"/>
  <c r="AE19" i="10"/>
  <c r="AG19" i="10"/>
  <c r="K20" i="10"/>
  <c r="G20" i="10"/>
  <c r="L20" i="10"/>
  <c r="P20" i="10"/>
  <c r="I20" i="10"/>
  <c r="M20" i="10"/>
  <c r="R20" i="10"/>
  <c r="H20" i="10"/>
  <c r="N20" i="10"/>
  <c r="S20" i="10"/>
  <c r="O20" i="10"/>
  <c r="T20" i="10"/>
  <c r="U20" i="10"/>
  <c r="V20" i="10"/>
  <c r="W20" i="10"/>
  <c r="X20" i="10"/>
  <c r="Y20" i="10"/>
  <c r="AA20" i="10" a="1"/>
  <c r="AB20" i="10"/>
  <c r="AC20" i="10"/>
  <c r="AE20" i="10"/>
  <c r="AG20" i="10"/>
  <c r="K21" i="10"/>
  <c r="G21" i="10"/>
  <c r="L21" i="10"/>
  <c r="P21" i="10"/>
  <c r="I21" i="10"/>
  <c r="M21" i="10"/>
  <c r="R21" i="10"/>
  <c r="H21" i="10"/>
  <c r="N21" i="10"/>
  <c r="S21" i="10"/>
  <c r="O21" i="10"/>
  <c r="T21" i="10"/>
  <c r="U21" i="10"/>
  <c r="V21" i="10"/>
  <c r="W21" i="10"/>
  <c r="X21" i="10"/>
  <c r="Y21" i="10"/>
  <c r="AA21" i="10" a="1"/>
  <c r="AB21" i="10"/>
  <c r="AC21" i="10"/>
  <c r="AE21" i="10"/>
  <c r="AG21" i="10"/>
  <c r="K22" i="10"/>
  <c r="G22" i="10"/>
  <c r="L22" i="10"/>
  <c r="P22" i="10"/>
  <c r="I22" i="10"/>
  <c r="M22" i="10"/>
  <c r="R22" i="10"/>
  <c r="H22" i="10"/>
  <c r="N22" i="10"/>
  <c r="S22" i="10"/>
  <c r="O22" i="10"/>
  <c r="T22" i="10"/>
  <c r="U22" i="10"/>
  <c r="V22" i="10"/>
  <c r="W22" i="10"/>
  <c r="X22" i="10"/>
  <c r="Y22" i="10"/>
  <c r="AA22" i="10" a="1"/>
  <c r="AB22" i="10"/>
  <c r="AC22" i="10"/>
  <c r="AE22" i="10"/>
  <c r="AG22" i="10"/>
  <c r="K23" i="10"/>
  <c r="G23" i="10"/>
  <c r="L23" i="10"/>
  <c r="P23" i="10"/>
  <c r="I23" i="10"/>
  <c r="M23" i="10"/>
  <c r="R23" i="10"/>
  <c r="H23" i="10"/>
  <c r="N23" i="10"/>
  <c r="S23" i="10"/>
  <c r="O23" i="10"/>
  <c r="T23" i="10"/>
  <c r="U23" i="10"/>
  <c r="V23" i="10"/>
  <c r="W23" i="10"/>
  <c r="X23" i="10"/>
  <c r="Y23" i="10"/>
  <c r="AA23" i="10" a="1"/>
  <c r="AB23" i="10"/>
  <c r="AC23" i="10"/>
  <c r="AE23" i="10"/>
  <c r="AG23" i="10"/>
  <c r="K24" i="10"/>
  <c r="G24" i="10"/>
  <c r="L24" i="10"/>
  <c r="P24" i="10"/>
  <c r="I24" i="10"/>
  <c r="M24" i="10"/>
  <c r="R24" i="10"/>
  <c r="H24" i="10"/>
  <c r="N24" i="10"/>
  <c r="S24" i="10"/>
  <c r="O24" i="10"/>
  <c r="T24" i="10"/>
  <c r="U24" i="10"/>
  <c r="V24" i="10"/>
  <c r="W24" i="10"/>
  <c r="X24" i="10"/>
  <c r="Y24" i="10"/>
  <c r="AA24" i="10" a="1"/>
  <c r="AB24" i="10"/>
  <c r="AC24" i="10"/>
  <c r="AE24" i="10"/>
  <c r="AG24" i="10"/>
  <c r="K25" i="10"/>
  <c r="G25" i="10"/>
  <c r="L25" i="10"/>
  <c r="P25" i="10"/>
  <c r="I25" i="10"/>
  <c r="M25" i="10"/>
  <c r="R25" i="10"/>
  <c r="H25" i="10"/>
  <c r="N25" i="10"/>
  <c r="S25" i="10"/>
  <c r="O25" i="10"/>
  <c r="T25" i="10"/>
  <c r="U25" i="10"/>
  <c r="V25" i="10"/>
  <c r="W25" i="10"/>
  <c r="X25" i="10"/>
  <c r="Y25" i="10"/>
  <c r="AA25" i="10" a="1"/>
  <c r="AB25" i="10"/>
  <c r="AC25" i="10"/>
  <c r="AE25" i="10"/>
  <c r="AG25" i="10"/>
  <c r="K26" i="10"/>
  <c r="G26" i="10"/>
  <c r="L26" i="10"/>
  <c r="P26" i="10"/>
  <c r="AG26" i="10"/>
  <c r="AH26" i="10"/>
  <c r="K27" i="10"/>
  <c r="G27" i="10"/>
  <c r="L27" i="10"/>
  <c r="P27" i="10"/>
  <c r="AG27" i="10"/>
  <c r="K28" i="10"/>
  <c r="G28" i="10"/>
  <c r="L28" i="10"/>
  <c r="P28" i="10"/>
  <c r="I28" i="10"/>
  <c r="M28" i="10"/>
  <c r="R28" i="10"/>
  <c r="H28" i="10"/>
  <c r="N28" i="10"/>
  <c r="S28" i="10"/>
  <c r="O28" i="10"/>
  <c r="T28" i="10"/>
  <c r="U28" i="10"/>
  <c r="V28" i="10"/>
  <c r="W28" i="10"/>
  <c r="X28" i="10"/>
  <c r="Y28" i="10"/>
  <c r="AA28" i="10" a="1"/>
  <c r="AB28" i="10"/>
  <c r="AC28" i="10"/>
  <c r="AE28" i="10"/>
  <c r="AG28" i="10"/>
  <c r="K29" i="10"/>
  <c r="G29" i="10"/>
  <c r="L29" i="10"/>
  <c r="P29" i="10"/>
  <c r="AG29" i="10"/>
  <c r="K30" i="10"/>
  <c r="G30" i="10"/>
  <c r="L30" i="10"/>
  <c r="P30" i="10"/>
  <c r="AG30" i="10"/>
  <c r="K31" i="10"/>
  <c r="G31" i="10"/>
  <c r="L31" i="10"/>
  <c r="P31" i="10"/>
  <c r="AG31" i="10"/>
  <c r="K32" i="10"/>
  <c r="G32" i="10"/>
  <c r="L32" i="10"/>
  <c r="P32" i="10"/>
  <c r="AG32" i="10"/>
  <c r="K33" i="10"/>
  <c r="G33" i="10"/>
  <c r="L33" i="10"/>
  <c r="P33" i="10"/>
  <c r="AG33" i="10"/>
  <c r="K34" i="10"/>
  <c r="G34" i="10"/>
  <c r="L34" i="10"/>
  <c r="P34" i="10"/>
  <c r="I34" i="10"/>
  <c r="M34" i="10"/>
  <c r="R34" i="10"/>
  <c r="H34" i="10"/>
  <c r="N34" i="10"/>
  <c r="S34" i="10"/>
  <c r="O34" i="10"/>
  <c r="T34" i="10"/>
  <c r="U34" i="10"/>
  <c r="V34" i="10"/>
  <c r="W34" i="10"/>
  <c r="X34" i="10"/>
  <c r="Y34" i="10"/>
  <c r="AA34" i="10" a="1"/>
  <c r="AB34" i="10"/>
  <c r="AC34" i="10"/>
  <c r="AE34" i="10"/>
  <c r="AG34" i="10"/>
  <c r="K35" i="10"/>
  <c r="G35" i="10"/>
  <c r="L35" i="10"/>
  <c r="P35" i="10"/>
  <c r="AG35" i="10"/>
  <c r="K36" i="10"/>
  <c r="G36" i="10"/>
  <c r="L36" i="10"/>
  <c r="P36" i="10"/>
  <c r="AG36" i="10"/>
  <c r="K37" i="10"/>
  <c r="G37" i="10"/>
  <c r="L37" i="10"/>
  <c r="P37" i="10"/>
  <c r="AG37" i="10"/>
  <c r="K38" i="10"/>
  <c r="G38" i="10"/>
  <c r="L38" i="10"/>
  <c r="P38" i="10"/>
  <c r="I38" i="10"/>
  <c r="M38" i="10"/>
  <c r="R38" i="10"/>
  <c r="H38" i="10"/>
  <c r="N38" i="10"/>
  <c r="S38" i="10"/>
  <c r="O38" i="10"/>
  <c r="T38" i="10"/>
  <c r="U38" i="10"/>
  <c r="V38" i="10"/>
  <c r="W38" i="10"/>
  <c r="X38" i="10"/>
  <c r="Y38" i="10"/>
  <c r="AA38" i="10" a="1"/>
  <c r="AB38" i="10"/>
  <c r="AC38" i="10"/>
  <c r="AE38" i="10"/>
  <c r="AG38" i="10"/>
  <c r="K39" i="10"/>
  <c r="G39" i="10"/>
  <c r="L39" i="10"/>
  <c r="P39" i="10"/>
  <c r="I39" i="10"/>
  <c r="M39" i="10"/>
  <c r="R39" i="10"/>
  <c r="H39" i="10"/>
  <c r="N39" i="10"/>
  <c r="S39" i="10"/>
  <c r="O39" i="10"/>
  <c r="T39" i="10"/>
  <c r="U39" i="10"/>
  <c r="V39" i="10"/>
  <c r="W39" i="10"/>
  <c r="X39" i="10"/>
  <c r="Y39" i="10"/>
  <c r="AA39" i="10" a="1"/>
  <c r="AB39" i="10"/>
  <c r="AC39" i="10"/>
  <c r="AE39" i="10"/>
  <c r="AG39" i="10"/>
  <c r="K40" i="10"/>
  <c r="G40" i="10"/>
  <c r="L40" i="10"/>
  <c r="P40" i="10"/>
  <c r="AG40" i="10"/>
  <c r="K41" i="10"/>
  <c r="G41" i="10"/>
  <c r="L41" i="10"/>
  <c r="P41" i="10"/>
  <c r="I41" i="10"/>
  <c r="M41" i="10"/>
  <c r="R41" i="10"/>
  <c r="H41" i="10"/>
  <c r="N41" i="10"/>
  <c r="S41" i="10"/>
  <c r="O41" i="10"/>
  <c r="T41" i="10"/>
  <c r="U41" i="10"/>
  <c r="V41" i="10"/>
  <c r="W41" i="10"/>
  <c r="X41" i="10"/>
  <c r="Y41" i="10"/>
  <c r="AA41" i="10" a="1"/>
  <c r="AB41" i="10"/>
  <c r="AC41" i="10"/>
  <c r="AE41" i="10"/>
  <c r="AG41" i="10"/>
  <c r="K42" i="10"/>
  <c r="G42" i="10"/>
  <c r="L42" i="10"/>
  <c r="P42" i="10"/>
  <c r="AG42" i="10"/>
  <c r="K43" i="10"/>
  <c r="G43" i="10"/>
  <c r="L43" i="10"/>
  <c r="P43" i="10"/>
  <c r="AG43" i="10"/>
  <c r="K44" i="10"/>
  <c r="G44" i="10"/>
  <c r="L44" i="10"/>
  <c r="P44" i="10"/>
  <c r="I44" i="10"/>
  <c r="M44" i="10"/>
  <c r="R44" i="10"/>
  <c r="H44" i="10"/>
  <c r="N44" i="10"/>
  <c r="S44" i="10"/>
  <c r="O44" i="10"/>
  <c r="T44" i="10"/>
  <c r="U44" i="10"/>
  <c r="V44" i="10"/>
  <c r="W44" i="10"/>
  <c r="X44" i="10"/>
  <c r="Y44" i="10"/>
  <c r="AA44" i="10" a="1"/>
  <c r="AB44" i="10"/>
  <c r="AC44" i="10"/>
  <c r="AE44" i="10"/>
  <c r="AG44" i="10"/>
  <c r="K45" i="10"/>
  <c r="G45" i="10"/>
  <c r="L45" i="10"/>
  <c r="P45" i="10"/>
  <c r="I45" i="10"/>
  <c r="M45" i="10"/>
  <c r="R45" i="10"/>
  <c r="H45" i="10"/>
  <c r="N45" i="10"/>
  <c r="S45" i="10"/>
  <c r="O45" i="10"/>
  <c r="T45" i="10"/>
  <c r="U45" i="10"/>
  <c r="V45" i="10"/>
  <c r="W45" i="10"/>
  <c r="X45" i="10"/>
  <c r="Y45" i="10"/>
  <c r="AA45" i="10" a="1"/>
  <c r="AB45" i="10"/>
  <c r="AC45" i="10"/>
  <c r="AE45" i="10"/>
  <c r="AG45" i="10"/>
  <c r="K46" i="10"/>
  <c r="G46" i="10"/>
  <c r="L46" i="10"/>
  <c r="P46" i="10"/>
  <c r="I46" i="10"/>
  <c r="M46" i="10"/>
  <c r="R46" i="10"/>
  <c r="H46" i="10"/>
  <c r="N46" i="10"/>
  <c r="S46" i="10"/>
  <c r="O46" i="10"/>
  <c r="T46" i="10"/>
  <c r="U46" i="10"/>
  <c r="V46" i="10"/>
  <c r="W46" i="10"/>
  <c r="X46" i="10"/>
  <c r="Y46" i="10"/>
  <c r="AA46" i="10" a="1"/>
  <c r="AB46" i="10"/>
  <c r="AC46" i="10"/>
  <c r="AE46" i="10"/>
  <c r="AG46" i="10"/>
  <c r="K47" i="10"/>
  <c r="G47" i="10"/>
  <c r="L47" i="10"/>
  <c r="P47" i="10"/>
  <c r="I47" i="10"/>
  <c r="M47" i="10"/>
  <c r="R47" i="10"/>
  <c r="H47" i="10"/>
  <c r="N47" i="10"/>
  <c r="S47" i="10"/>
  <c r="O47" i="10"/>
  <c r="T47" i="10"/>
  <c r="U47" i="10"/>
  <c r="V47" i="10"/>
  <c r="W47" i="10"/>
  <c r="X47" i="10"/>
  <c r="Y47" i="10"/>
  <c r="AA47" i="10" a="1"/>
  <c r="AB47" i="10"/>
  <c r="AC47" i="10"/>
  <c r="AE47" i="10"/>
  <c r="AG47" i="10"/>
  <c r="K48" i="10"/>
  <c r="G48" i="10"/>
  <c r="L48" i="10"/>
  <c r="P48" i="10"/>
  <c r="I48" i="10"/>
  <c r="M48" i="10"/>
  <c r="R48" i="10"/>
  <c r="H48" i="10"/>
  <c r="N48" i="10"/>
  <c r="S48" i="10"/>
  <c r="O48" i="10"/>
  <c r="T48" i="10"/>
  <c r="U48" i="10"/>
  <c r="V48" i="10"/>
  <c r="W48" i="10"/>
  <c r="X48" i="10"/>
  <c r="Y48" i="10"/>
  <c r="AA48" i="10" a="1"/>
  <c r="AB48" i="10"/>
  <c r="AC48" i="10"/>
  <c r="AE48" i="10"/>
  <c r="AG48" i="10"/>
  <c r="K49" i="10"/>
  <c r="G49" i="10"/>
  <c r="L49" i="10"/>
  <c r="P49" i="10"/>
  <c r="I49" i="10"/>
  <c r="M49" i="10"/>
  <c r="R49" i="10"/>
  <c r="H49" i="10"/>
  <c r="N49" i="10"/>
  <c r="S49" i="10"/>
  <c r="O49" i="10"/>
  <c r="T49" i="10"/>
  <c r="U49" i="10"/>
  <c r="V49" i="10"/>
  <c r="W49" i="10"/>
  <c r="X49" i="10"/>
  <c r="Y49" i="10"/>
  <c r="AA49" i="10" a="1"/>
  <c r="AB49" i="10"/>
  <c r="AC49" i="10"/>
  <c r="AE49" i="10"/>
  <c r="AG49" i="10"/>
  <c r="K50" i="10"/>
  <c r="G50" i="10"/>
  <c r="L50" i="10"/>
  <c r="P50" i="10"/>
  <c r="I50" i="10"/>
  <c r="M50" i="10"/>
  <c r="R50" i="10"/>
  <c r="H50" i="10"/>
  <c r="N50" i="10"/>
  <c r="S50" i="10"/>
  <c r="O50" i="10"/>
  <c r="T50" i="10"/>
  <c r="U50" i="10"/>
  <c r="V50" i="10"/>
  <c r="W50" i="10"/>
  <c r="X50" i="10"/>
  <c r="Y50" i="10"/>
  <c r="AA50" i="10" a="1"/>
  <c r="AB50" i="10"/>
  <c r="AC50" i="10"/>
  <c r="AE50" i="10"/>
  <c r="AG50" i="10"/>
  <c r="K51" i="10"/>
  <c r="G51" i="10"/>
  <c r="L51" i="10"/>
  <c r="P51" i="10"/>
  <c r="I51" i="10"/>
  <c r="M51" i="10"/>
  <c r="R51" i="10"/>
  <c r="H51" i="10"/>
  <c r="N51" i="10"/>
  <c r="S51" i="10"/>
  <c r="O51" i="10"/>
  <c r="T51" i="10"/>
  <c r="U51" i="10"/>
  <c r="V51" i="10"/>
  <c r="W51" i="10"/>
  <c r="X51" i="10"/>
  <c r="Y51" i="10"/>
  <c r="AA51" i="10" a="1"/>
  <c r="AB51" i="10"/>
  <c r="AC51" i="10"/>
  <c r="AE51" i="10"/>
  <c r="AG51" i="10"/>
  <c r="K52" i="10"/>
  <c r="G52" i="10"/>
  <c r="L52" i="10"/>
  <c r="P52" i="10"/>
  <c r="AG52" i="10"/>
  <c r="K53" i="10"/>
  <c r="G53" i="10"/>
  <c r="L53" i="10"/>
  <c r="P53" i="10"/>
  <c r="I53" i="10"/>
  <c r="M53" i="10"/>
  <c r="R53" i="10"/>
  <c r="H53" i="10"/>
  <c r="N53" i="10"/>
  <c r="S53" i="10"/>
  <c r="O53" i="10"/>
  <c r="T53" i="10"/>
  <c r="U53" i="10"/>
  <c r="V53" i="10"/>
  <c r="W53" i="10"/>
  <c r="X53" i="10"/>
  <c r="Y53" i="10"/>
  <c r="AA53" i="10" a="1"/>
  <c r="AB53" i="10"/>
  <c r="AC53" i="10"/>
  <c r="AE53" i="10"/>
  <c r="AG53" i="10"/>
  <c r="K54" i="10"/>
  <c r="G54" i="10"/>
  <c r="L54" i="10"/>
  <c r="P54" i="10"/>
  <c r="I54" i="10"/>
  <c r="M54" i="10"/>
  <c r="R54" i="10"/>
  <c r="H54" i="10"/>
  <c r="N54" i="10"/>
  <c r="S54" i="10"/>
  <c r="O54" i="10"/>
  <c r="T54" i="10"/>
  <c r="U54" i="10"/>
  <c r="V54" i="10"/>
  <c r="W54" i="10"/>
  <c r="X54" i="10"/>
  <c r="Y54" i="10"/>
  <c r="AA54" i="10" a="1"/>
  <c r="AB54" i="10"/>
  <c r="AC54" i="10"/>
  <c r="AE54" i="10"/>
  <c r="AG54" i="10"/>
  <c r="K55" i="10"/>
  <c r="G55" i="10"/>
  <c r="L55" i="10"/>
  <c r="P55" i="10"/>
  <c r="I55" i="10"/>
  <c r="M55" i="10"/>
  <c r="R55" i="10"/>
  <c r="H55" i="10"/>
  <c r="N55" i="10"/>
  <c r="S55" i="10"/>
  <c r="O55" i="10"/>
  <c r="T55" i="10"/>
  <c r="U55" i="10"/>
  <c r="V55" i="10"/>
  <c r="W55" i="10"/>
  <c r="X55" i="10"/>
  <c r="Y55" i="10"/>
  <c r="AA55" i="10" a="1"/>
  <c r="AB55" i="10"/>
  <c r="AC55" i="10"/>
  <c r="AE55" i="10"/>
  <c r="AG55" i="10"/>
  <c r="K56" i="10"/>
  <c r="G56" i="10"/>
  <c r="L56" i="10"/>
  <c r="P56" i="10"/>
  <c r="I56" i="10"/>
  <c r="M56" i="10"/>
  <c r="R56" i="10"/>
  <c r="H56" i="10"/>
  <c r="N56" i="10"/>
  <c r="S56" i="10"/>
  <c r="O56" i="10"/>
  <c r="T56" i="10"/>
  <c r="U56" i="10"/>
  <c r="V56" i="10"/>
  <c r="W56" i="10"/>
  <c r="X56" i="10"/>
  <c r="Y56" i="10"/>
  <c r="AA56" i="10" a="1"/>
  <c r="AB56" i="10"/>
  <c r="AC56" i="10"/>
  <c r="AE56" i="10"/>
  <c r="AG56" i="10"/>
  <c r="K57" i="10"/>
  <c r="G57" i="10"/>
  <c r="L57" i="10"/>
  <c r="P57" i="10"/>
  <c r="I57" i="10"/>
  <c r="M57" i="10"/>
  <c r="R57" i="10"/>
  <c r="H57" i="10"/>
  <c r="N57" i="10"/>
  <c r="S57" i="10"/>
  <c r="O57" i="10"/>
  <c r="T57" i="10"/>
  <c r="U57" i="10"/>
  <c r="V57" i="10"/>
  <c r="W57" i="10"/>
  <c r="X57" i="10"/>
  <c r="Y57" i="10"/>
  <c r="AA57" i="10" a="1"/>
  <c r="AB57" i="10"/>
  <c r="AC57" i="10"/>
  <c r="AE57" i="10"/>
  <c r="AG57" i="10"/>
  <c r="K58" i="10"/>
  <c r="G58" i="10"/>
  <c r="L58" i="10"/>
  <c r="P58" i="10"/>
  <c r="AG58" i="10"/>
  <c r="K59" i="10"/>
  <c r="G59" i="10"/>
  <c r="L59" i="10"/>
  <c r="P59" i="10"/>
  <c r="I59" i="10"/>
  <c r="M59" i="10"/>
  <c r="R59" i="10"/>
  <c r="H59" i="10"/>
  <c r="N59" i="10"/>
  <c r="S59" i="10"/>
  <c r="O59" i="10"/>
  <c r="T59" i="10"/>
  <c r="U59" i="10"/>
  <c r="V59" i="10"/>
  <c r="W59" i="10"/>
  <c r="X59" i="10"/>
  <c r="Y59" i="10"/>
  <c r="AA59" i="10" a="1"/>
  <c r="AB59" i="10"/>
  <c r="AC59" i="10"/>
  <c r="AE59" i="10"/>
  <c r="AG59" i="10"/>
  <c r="K60" i="10"/>
  <c r="G60" i="10"/>
  <c r="L60" i="10"/>
  <c r="P60" i="10"/>
  <c r="AG60" i="10"/>
  <c r="K61" i="10"/>
  <c r="G61" i="10"/>
  <c r="L61" i="10"/>
  <c r="P61" i="10"/>
  <c r="I61" i="10"/>
  <c r="M61" i="10"/>
  <c r="R61" i="10"/>
  <c r="H61" i="10"/>
  <c r="N61" i="10"/>
  <c r="S61" i="10"/>
  <c r="O61" i="10"/>
  <c r="T61" i="10"/>
  <c r="U61" i="10"/>
  <c r="V61" i="10"/>
  <c r="W61" i="10"/>
  <c r="X61" i="10"/>
  <c r="Y61" i="10"/>
  <c r="AA61" i="10" a="1"/>
  <c r="AB61" i="10"/>
  <c r="AC61" i="10"/>
  <c r="AE61" i="10"/>
  <c r="AG61" i="10"/>
  <c r="K62" i="10"/>
  <c r="G62" i="10"/>
  <c r="L62" i="10"/>
  <c r="P62" i="10"/>
  <c r="I62" i="10"/>
  <c r="M62" i="10"/>
  <c r="R62" i="10"/>
  <c r="H62" i="10"/>
  <c r="N62" i="10"/>
  <c r="S62" i="10"/>
  <c r="O62" i="10"/>
  <c r="T62" i="10"/>
  <c r="U62" i="10"/>
  <c r="V62" i="10"/>
  <c r="W62" i="10"/>
  <c r="X62" i="10"/>
  <c r="Y62" i="10"/>
  <c r="AA62" i="10" a="1"/>
  <c r="AB62" i="10"/>
  <c r="AC62" i="10"/>
  <c r="AE62" i="10"/>
  <c r="AG62" i="10"/>
  <c r="K63" i="10"/>
  <c r="G63" i="10"/>
  <c r="L63" i="10"/>
  <c r="P63" i="10"/>
  <c r="AG63" i="10"/>
  <c r="K64" i="10"/>
  <c r="G64" i="10"/>
  <c r="L64" i="10"/>
  <c r="P64" i="10"/>
  <c r="I64" i="10"/>
  <c r="M64" i="10"/>
  <c r="R64" i="10"/>
  <c r="H64" i="10"/>
  <c r="N64" i="10"/>
  <c r="S64" i="10"/>
  <c r="O64" i="10"/>
  <c r="T64" i="10"/>
  <c r="U64" i="10"/>
  <c r="V64" i="10"/>
  <c r="W64" i="10"/>
  <c r="X64" i="10"/>
  <c r="Y64" i="10"/>
  <c r="AA64" i="10" a="1"/>
  <c r="AB64" i="10"/>
  <c r="AC64" i="10"/>
  <c r="AE64" i="10"/>
  <c r="AG64" i="10"/>
  <c r="K65" i="10"/>
  <c r="G65" i="10"/>
  <c r="L65" i="10"/>
  <c r="P65" i="10"/>
  <c r="I65" i="10"/>
  <c r="M65" i="10"/>
  <c r="R65" i="10"/>
  <c r="H65" i="10"/>
  <c r="N65" i="10"/>
  <c r="S65" i="10"/>
  <c r="O65" i="10"/>
  <c r="T65" i="10"/>
  <c r="U65" i="10"/>
  <c r="V65" i="10"/>
  <c r="W65" i="10"/>
  <c r="X65" i="10"/>
  <c r="Y65" i="10"/>
  <c r="AA65" i="10" a="1"/>
  <c r="AB65" i="10"/>
  <c r="AC65" i="10"/>
  <c r="AE65" i="10"/>
  <c r="AG65" i="10"/>
  <c r="K66" i="10"/>
  <c r="G66" i="10"/>
  <c r="L66" i="10"/>
  <c r="P66" i="10"/>
  <c r="AG66" i="10"/>
  <c r="K67" i="10"/>
  <c r="G67" i="10"/>
  <c r="L67" i="10"/>
  <c r="P67" i="10"/>
  <c r="AG67" i="10"/>
  <c r="K68" i="10"/>
  <c r="G68" i="10"/>
  <c r="L68" i="10"/>
  <c r="P68" i="10"/>
  <c r="I68" i="10"/>
  <c r="M68" i="10"/>
  <c r="R68" i="10"/>
  <c r="H68" i="10"/>
  <c r="N68" i="10"/>
  <c r="S68" i="10"/>
  <c r="O68" i="10"/>
  <c r="T68" i="10"/>
  <c r="U68" i="10"/>
  <c r="V68" i="10"/>
  <c r="W68" i="10"/>
  <c r="X68" i="10"/>
  <c r="Y68" i="10"/>
  <c r="AA68" i="10" a="1"/>
  <c r="AB68" i="10"/>
  <c r="AC68" i="10"/>
  <c r="AE68" i="10"/>
  <c r="AG68" i="10"/>
  <c r="K69" i="10"/>
  <c r="G69" i="10"/>
  <c r="L69" i="10"/>
  <c r="P69" i="10"/>
  <c r="I69" i="10"/>
  <c r="M69" i="10"/>
  <c r="R69" i="10"/>
  <c r="H69" i="10"/>
  <c r="N69" i="10"/>
  <c r="S69" i="10"/>
  <c r="O69" i="10"/>
  <c r="T69" i="10"/>
  <c r="U69" i="10"/>
  <c r="V69" i="10"/>
  <c r="W69" i="10"/>
  <c r="X69" i="10"/>
  <c r="Y69" i="10"/>
  <c r="AA69" i="10" a="1"/>
  <c r="AB69" i="10"/>
  <c r="AC69" i="10"/>
  <c r="AE69" i="10"/>
  <c r="AG69" i="10"/>
  <c r="K70" i="10"/>
  <c r="G70" i="10"/>
  <c r="L70" i="10"/>
  <c r="P70" i="10"/>
  <c r="I70" i="10"/>
  <c r="M70" i="10"/>
  <c r="R70" i="10"/>
  <c r="H70" i="10"/>
  <c r="N70" i="10"/>
  <c r="S70" i="10"/>
  <c r="O70" i="10"/>
  <c r="T70" i="10"/>
  <c r="U70" i="10"/>
  <c r="V70" i="10"/>
  <c r="W70" i="10"/>
  <c r="X70" i="10"/>
  <c r="Y70" i="10"/>
  <c r="AA70" i="10" a="1"/>
  <c r="AB70" i="10"/>
  <c r="AC70" i="10"/>
  <c r="AE70" i="10"/>
  <c r="AG70" i="10"/>
  <c r="K71" i="10"/>
  <c r="G71" i="10"/>
  <c r="L71" i="10"/>
  <c r="P71" i="10"/>
  <c r="AG71" i="10"/>
  <c r="K72" i="10"/>
  <c r="G72" i="10"/>
  <c r="L72" i="10"/>
  <c r="P72" i="10"/>
  <c r="AG72" i="10"/>
  <c r="K73" i="10"/>
  <c r="G73" i="10"/>
  <c r="L73" i="10"/>
  <c r="P73" i="10"/>
  <c r="I73" i="10"/>
  <c r="M73" i="10"/>
  <c r="R73" i="10"/>
  <c r="H73" i="10"/>
  <c r="N73" i="10"/>
  <c r="S73" i="10"/>
  <c r="O73" i="10"/>
  <c r="T73" i="10"/>
  <c r="U73" i="10"/>
  <c r="V73" i="10"/>
  <c r="W73" i="10"/>
  <c r="X73" i="10"/>
  <c r="Y73" i="10"/>
  <c r="AA73" i="10" a="1"/>
  <c r="AB73" i="10"/>
  <c r="AC73" i="10"/>
  <c r="AE73" i="10"/>
  <c r="AG73" i="10"/>
  <c r="K74" i="10"/>
  <c r="G74" i="10"/>
  <c r="L74" i="10"/>
  <c r="P74" i="10"/>
  <c r="I74" i="10"/>
  <c r="M74" i="10"/>
  <c r="R74" i="10"/>
  <c r="H74" i="10"/>
  <c r="N74" i="10"/>
  <c r="S74" i="10"/>
  <c r="O74" i="10"/>
  <c r="T74" i="10"/>
  <c r="U74" i="10"/>
  <c r="V74" i="10"/>
  <c r="W74" i="10"/>
  <c r="X74" i="10"/>
  <c r="Y74" i="10"/>
  <c r="AA74" i="10" a="1"/>
  <c r="AB74" i="10"/>
  <c r="AC74" i="10"/>
  <c r="AE74" i="10"/>
  <c r="AG74" i="10"/>
  <c r="K75" i="10"/>
  <c r="G75" i="10"/>
  <c r="L75" i="10"/>
  <c r="P75" i="10"/>
  <c r="I75" i="10"/>
  <c r="M75" i="10"/>
  <c r="R75" i="10"/>
  <c r="H75" i="10"/>
  <c r="N75" i="10"/>
  <c r="S75" i="10"/>
  <c r="O75" i="10"/>
  <c r="T75" i="10"/>
  <c r="U75" i="10"/>
  <c r="V75" i="10"/>
  <c r="W75" i="10"/>
  <c r="X75" i="10"/>
  <c r="Y75" i="10"/>
  <c r="AA75" i="10" a="1"/>
  <c r="AB75" i="10"/>
  <c r="AC75" i="10"/>
  <c r="AE75" i="10"/>
  <c r="AG75" i="10"/>
  <c r="K76" i="10"/>
  <c r="G76" i="10"/>
  <c r="L76" i="10"/>
  <c r="P76" i="10"/>
  <c r="AG76" i="10"/>
  <c r="K77" i="10"/>
  <c r="G77" i="10"/>
  <c r="L77" i="10"/>
  <c r="P77" i="10"/>
  <c r="AG77" i="10"/>
  <c r="K78" i="10"/>
  <c r="G78" i="10"/>
  <c r="L78" i="10"/>
  <c r="P78" i="10"/>
  <c r="I78" i="10"/>
  <c r="M78" i="10"/>
  <c r="R78" i="10"/>
  <c r="H78" i="10"/>
  <c r="N78" i="10"/>
  <c r="S78" i="10"/>
  <c r="O78" i="10"/>
  <c r="T78" i="10"/>
  <c r="U78" i="10"/>
  <c r="V78" i="10"/>
  <c r="W78" i="10"/>
  <c r="X78" i="10"/>
  <c r="Y78" i="10"/>
  <c r="AA78" i="10" a="1"/>
  <c r="AB78" i="10"/>
  <c r="AC78" i="10"/>
  <c r="AE78" i="10"/>
  <c r="AG78" i="10"/>
  <c r="K79" i="10"/>
  <c r="G79" i="10"/>
  <c r="L79" i="10"/>
  <c r="P79" i="10"/>
  <c r="AG79" i="10"/>
  <c r="K80" i="10"/>
  <c r="G80" i="10"/>
  <c r="L80" i="10"/>
  <c r="P80" i="10"/>
  <c r="AG80" i="10"/>
  <c r="K81" i="10"/>
  <c r="G81" i="10"/>
  <c r="L81" i="10"/>
  <c r="P81" i="10"/>
  <c r="I81" i="10"/>
  <c r="M81" i="10"/>
  <c r="R81" i="10"/>
  <c r="H81" i="10"/>
  <c r="N81" i="10"/>
  <c r="S81" i="10"/>
  <c r="O81" i="10"/>
  <c r="T81" i="10"/>
  <c r="U81" i="10"/>
  <c r="V81" i="10"/>
  <c r="W81" i="10"/>
  <c r="X81" i="10"/>
  <c r="Y81" i="10"/>
  <c r="AA81" i="10" a="1"/>
  <c r="AB81" i="10"/>
  <c r="AC81" i="10"/>
  <c r="AE81" i="10"/>
  <c r="AG81" i="10"/>
  <c r="K82" i="10"/>
  <c r="G82" i="10"/>
  <c r="L82" i="10"/>
  <c r="P82" i="10"/>
  <c r="I82" i="10"/>
  <c r="M82" i="10"/>
  <c r="R82" i="10"/>
  <c r="H82" i="10"/>
  <c r="N82" i="10"/>
  <c r="S82" i="10"/>
  <c r="O82" i="10"/>
  <c r="T82" i="10"/>
  <c r="U82" i="10"/>
  <c r="V82" i="10"/>
  <c r="W82" i="10"/>
  <c r="X82" i="10"/>
  <c r="Y82" i="10"/>
  <c r="AA82" i="10" a="1"/>
  <c r="AB82" i="10"/>
  <c r="AC82" i="10"/>
  <c r="AE82" i="10"/>
  <c r="AG82" i="10"/>
  <c r="K83" i="10"/>
  <c r="G83" i="10"/>
  <c r="L83" i="10"/>
  <c r="P83" i="10"/>
  <c r="AG83" i="10"/>
  <c r="K84" i="10"/>
  <c r="G84" i="10"/>
  <c r="L84" i="10"/>
  <c r="P84" i="10"/>
  <c r="AG84" i="10"/>
  <c r="K85" i="10"/>
  <c r="G85" i="10"/>
  <c r="L85" i="10"/>
  <c r="P85" i="10"/>
  <c r="AG85" i="10"/>
  <c r="K86" i="10"/>
  <c r="G86" i="10"/>
  <c r="L86" i="10"/>
  <c r="P86" i="10"/>
  <c r="I86" i="10"/>
  <c r="M86" i="10"/>
  <c r="R86" i="10"/>
  <c r="H86" i="10"/>
  <c r="N86" i="10"/>
  <c r="S86" i="10"/>
  <c r="O86" i="10"/>
  <c r="T86" i="10"/>
  <c r="U86" i="10"/>
  <c r="V86" i="10"/>
  <c r="W86" i="10"/>
  <c r="X86" i="10"/>
  <c r="Y86" i="10"/>
  <c r="AA86" i="10" a="1"/>
  <c r="AB86" i="10"/>
  <c r="AC86" i="10"/>
  <c r="AE86" i="10"/>
  <c r="AG86" i="10"/>
  <c r="K87" i="10"/>
  <c r="G87" i="10"/>
  <c r="L87" i="10"/>
  <c r="P87" i="10"/>
  <c r="AG87" i="10"/>
  <c r="K88" i="10"/>
  <c r="G88" i="10"/>
  <c r="L88" i="10"/>
  <c r="P88" i="10"/>
  <c r="I88" i="10"/>
  <c r="M88" i="10"/>
  <c r="R88" i="10"/>
  <c r="H88" i="10"/>
  <c r="N88" i="10"/>
  <c r="S88" i="10"/>
  <c r="O88" i="10"/>
  <c r="T88" i="10"/>
  <c r="U88" i="10"/>
  <c r="V88" i="10"/>
  <c r="W88" i="10"/>
  <c r="X88" i="10"/>
  <c r="Y88" i="10"/>
  <c r="AA88" i="10" a="1"/>
  <c r="AB88" i="10"/>
  <c r="AC88" i="10"/>
  <c r="AE88" i="10"/>
  <c r="AG88" i="10"/>
  <c r="K89" i="10"/>
  <c r="G89" i="10"/>
  <c r="L89" i="10"/>
  <c r="P89" i="10"/>
  <c r="AG89" i="10"/>
  <c r="K90" i="10"/>
  <c r="G90" i="10"/>
  <c r="L90" i="10"/>
  <c r="P90" i="10"/>
  <c r="I90" i="10"/>
  <c r="M90" i="10"/>
  <c r="R90" i="10"/>
  <c r="H90" i="10"/>
  <c r="N90" i="10"/>
  <c r="S90" i="10"/>
  <c r="O90" i="10"/>
  <c r="T90" i="10"/>
  <c r="U90" i="10"/>
  <c r="V90" i="10"/>
  <c r="W90" i="10"/>
  <c r="X90" i="10"/>
  <c r="Y90" i="10"/>
  <c r="AA90" i="10" a="1"/>
  <c r="AB90" i="10"/>
  <c r="AC90" i="10"/>
  <c r="AE90" i="10"/>
  <c r="AG90" i="10"/>
  <c r="K91" i="10"/>
  <c r="G91" i="10"/>
  <c r="L91" i="10"/>
  <c r="P91" i="10"/>
  <c r="I91" i="10"/>
  <c r="M91" i="10"/>
  <c r="R91" i="10"/>
  <c r="H91" i="10"/>
  <c r="N91" i="10"/>
  <c r="S91" i="10"/>
  <c r="O91" i="10"/>
  <c r="T91" i="10"/>
  <c r="U91" i="10"/>
  <c r="V91" i="10"/>
  <c r="W91" i="10"/>
  <c r="X91" i="10"/>
  <c r="Y91" i="10"/>
  <c r="AA91" i="10" a="1"/>
  <c r="AB91" i="10"/>
  <c r="AC91" i="10"/>
  <c r="AE91" i="10"/>
  <c r="AG91" i="10"/>
  <c r="K92" i="10"/>
  <c r="G92" i="10"/>
  <c r="L92" i="10"/>
  <c r="P92" i="10"/>
  <c r="AG92" i="10"/>
  <c r="K93" i="10"/>
  <c r="G93" i="10"/>
  <c r="L93" i="10"/>
  <c r="P93" i="10"/>
  <c r="I93" i="10"/>
  <c r="M93" i="10"/>
  <c r="R93" i="10"/>
  <c r="H93" i="10"/>
  <c r="N93" i="10"/>
  <c r="S93" i="10"/>
  <c r="O93" i="10"/>
  <c r="T93" i="10"/>
  <c r="U93" i="10"/>
  <c r="V93" i="10"/>
  <c r="W93" i="10"/>
  <c r="X93" i="10"/>
  <c r="Y93" i="10"/>
  <c r="AA93" i="10" a="1"/>
  <c r="AB93" i="10"/>
  <c r="AC93" i="10"/>
  <c r="AE93" i="10"/>
  <c r="AG93" i="10"/>
  <c r="K94" i="10"/>
  <c r="G94" i="10"/>
  <c r="L94" i="10"/>
  <c r="P94" i="10"/>
  <c r="AG94" i="10"/>
  <c r="K95" i="10"/>
  <c r="G95" i="10"/>
  <c r="L95" i="10"/>
  <c r="P95" i="10"/>
  <c r="AG95" i="10"/>
  <c r="K96" i="10"/>
  <c r="G96" i="10"/>
  <c r="L96" i="10"/>
  <c r="P96" i="10"/>
  <c r="AG96" i="10"/>
  <c r="K97" i="10"/>
  <c r="G97" i="10"/>
  <c r="L97" i="10"/>
  <c r="P97" i="10"/>
  <c r="I97" i="10"/>
  <c r="M97" i="10"/>
  <c r="R97" i="10"/>
  <c r="H97" i="10"/>
  <c r="N97" i="10"/>
  <c r="S97" i="10"/>
  <c r="O97" i="10"/>
  <c r="T97" i="10"/>
  <c r="U97" i="10"/>
  <c r="V97" i="10"/>
  <c r="W97" i="10"/>
  <c r="X97" i="10"/>
  <c r="Y97" i="10"/>
  <c r="AA97" i="10" a="1"/>
  <c r="AB97" i="10"/>
  <c r="AC97" i="10"/>
  <c r="AE97" i="10"/>
  <c r="AG97" i="10"/>
  <c r="K98" i="10"/>
  <c r="G98" i="10"/>
  <c r="L98" i="10"/>
  <c r="P98" i="10"/>
  <c r="I98" i="10"/>
  <c r="M98" i="10"/>
  <c r="R98" i="10"/>
  <c r="H98" i="10"/>
  <c r="N98" i="10"/>
  <c r="S98" i="10"/>
  <c r="O98" i="10"/>
  <c r="T98" i="10"/>
  <c r="U98" i="10"/>
  <c r="V98" i="10"/>
  <c r="W98" i="10"/>
  <c r="X98" i="10"/>
  <c r="Y98" i="10"/>
  <c r="AA98" i="10" a="1"/>
  <c r="AB98" i="10"/>
  <c r="AC98" i="10"/>
  <c r="AE98" i="10"/>
  <c r="AG98" i="10"/>
  <c r="K99" i="10"/>
  <c r="G99" i="10"/>
  <c r="L99" i="10"/>
  <c r="P99" i="10"/>
  <c r="AG99" i="10"/>
  <c r="K100" i="10"/>
  <c r="G100" i="10"/>
  <c r="L100" i="10"/>
  <c r="P100" i="10"/>
  <c r="AG100" i="10"/>
  <c r="K101" i="10"/>
  <c r="G101" i="10"/>
  <c r="L101" i="10"/>
  <c r="P101" i="10"/>
  <c r="I101" i="10"/>
  <c r="M101" i="10"/>
  <c r="R101" i="10"/>
  <c r="H101" i="10"/>
  <c r="N101" i="10"/>
  <c r="S101" i="10"/>
  <c r="O101" i="10"/>
  <c r="T101" i="10"/>
  <c r="U101" i="10"/>
  <c r="V101" i="10"/>
  <c r="W101" i="10"/>
  <c r="X101" i="10"/>
  <c r="Y101" i="10"/>
  <c r="AA101" i="10" a="1"/>
  <c r="AB101" i="10"/>
  <c r="AC101" i="10"/>
  <c r="AE101" i="10"/>
  <c r="AG101" i="10"/>
  <c r="K102" i="10"/>
  <c r="G102" i="10"/>
  <c r="L102" i="10"/>
  <c r="P102" i="10"/>
  <c r="AG102" i="10"/>
  <c r="K103" i="10"/>
  <c r="G103" i="10"/>
  <c r="L103" i="10"/>
  <c r="P103" i="10"/>
  <c r="AG103" i="10"/>
  <c r="K104" i="10"/>
  <c r="G104" i="10"/>
  <c r="L104" i="10"/>
  <c r="P104" i="10"/>
  <c r="AG104" i="10"/>
  <c r="K105" i="10"/>
  <c r="G105" i="10"/>
  <c r="L105" i="10"/>
  <c r="P105" i="10"/>
  <c r="AG105" i="10"/>
  <c r="K106" i="10"/>
  <c r="G106" i="10"/>
  <c r="L106" i="10"/>
  <c r="P106" i="10"/>
  <c r="AG106" i="10"/>
  <c r="K107" i="10"/>
  <c r="G107" i="10"/>
  <c r="L107" i="10"/>
  <c r="P107" i="10"/>
  <c r="I107" i="10"/>
  <c r="M107" i="10"/>
  <c r="R107" i="10"/>
  <c r="H107" i="10"/>
  <c r="N107" i="10"/>
  <c r="S107" i="10"/>
  <c r="O107" i="10"/>
  <c r="T107" i="10"/>
  <c r="U107" i="10"/>
  <c r="V107" i="10"/>
  <c r="W107" i="10"/>
  <c r="X107" i="10"/>
  <c r="Y107" i="10"/>
  <c r="AA107" i="10" a="1"/>
  <c r="AB107" i="10"/>
  <c r="AC107" i="10"/>
  <c r="AE107" i="10"/>
  <c r="AG107" i="10"/>
  <c r="K108" i="10"/>
  <c r="G108" i="10"/>
  <c r="L108" i="10"/>
  <c r="P108" i="10"/>
  <c r="I108" i="10"/>
  <c r="M108" i="10"/>
  <c r="R108" i="10"/>
  <c r="H108" i="10"/>
  <c r="N108" i="10"/>
  <c r="S108" i="10"/>
  <c r="O108" i="10"/>
  <c r="T108" i="10"/>
  <c r="U108" i="10"/>
  <c r="V108" i="10"/>
  <c r="W108" i="10"/>
  <c r="X108" i="10"/>
  <c r="Y108" i="10"/>
  <c r="AA108" i="10" a="1"/>
  <c r="AB108" i="10"/>
  <c r="AC108" i="10"/>
  <c r="AE108" i="10"/>
  <c r="AG108" i="10"/>
  <c r="K109" i="10"/>
  <c r="G109" i="10"/>
  <c r="L109" i="10"/>
  <c r="P109" i="10"/>
  <c r="I109" i="10"/>
  <c r="M109" i="10"/>
  <c r="R109" i="10"/>
  <c r="H109" i="10"/>
  <c r="N109" i="10"/>
  <c r="S109" i="10"/>
  <c r="O109" i="10"/>
  <c r="T109" i="10"/>
  <c r="U109" i="10"/>
  <c r="V109" i="10"/>
  <c r="W109" i="10"/>
  <c r="X109" i="10"/>
  <c r="Y109" i="10"/>
  <c r="AA109" i="10" a="1"/>
  <c r="AB109" i="10"/>
  <c r="AC109" i="10"/>
  <c r="AE109" i="10"/>
  <c r="AG109" i="10"/>
  <c r="K110" i="10"/>
  <c r="G110" i="10"/>
  <c r="L110" i="10"/>
  <c r="P110" i="10"/>
  <c r="AG110" i="10"/>
  <c r="K111" i="10"/>
  <c r="G111" i="10"/>
  <c r="L111" i="10"/>
  <c r="P111" i="10"/>
  <c r="AG111" i="10"/>
  <c r="K112" i="10"/>
  <c r="G112" i="10"/>
  <c r="L112" i="10"/>
  <c r="P112" i="10"/>
  <c r="AG112" i="10"/>
  <c r="K113" i="10"/>
  <c r="G113" i="10"/>
  <c r="L113" i="10"/>
  <c r="P113" i="10"/>
  <c r="I113" i="10"/>
  <c r="M113" i="10"/>
  <c r="R113" i="10"/>
  <c r="H113" i="10"/>
  <c r="N113" i="10"/>
  <c r="S113" i="10"/>
  <c r="O113" i="10"/>
  <c r="T113" i="10"/>
  <c r="U113" i="10"/>
  <c r="V113" i="10"/>
  <c r="W113" i="10"/>
  <c r="X113" i="10"/>
  <c r="Y113" i="10"/>
  <c r="AA113" i="10" a="1"/>
  <c r="AB113" i="10"/>
  <c r="AC113" i="10"/>
  <c r="AE113" i="10"/>
  <c r="AG113" i="10"/>
  <c r="K114" i="10"/>
  <c r="G114" i="10"/>
  <c r="L114" i="10"/>
  <c r="P114" i="10"/>
  <c r="I114" i="10"/>
  <c r="M114" i="10"/>
  <c r="R114" i="10"/>
  <c r="H114" i="10"/>
  <c r="N114" i="10"/>
  <c r="S114" i="10"/>
  <c r="O114" i="10"/>
  <c r="T114" i="10"/>
  <c r="U114" i="10"/>
  <c r="V114" i="10"/>
  <c r="W114" i="10"/>
  <c r="X114" i="10"/>
  <c r="Y114" i="10"/>
  <c r="AA114" i="10" a="1"/>
  <c r="AB114" i="10"/>
  <c r="AC114" i="10"/>
  <c r="AE114" i="10"/>
  <c r="AG114" i="10"/>
  <c r="K115" i="10"/>
  <c r="G115" i="10"/>
  <c r="L115" i="10"/>
  <c r="P115" i="10"/>
  <c r="I115" i="10"/>
  <c r="M115" i="10"/>
  <c r="R115" i="10"/>
  <c r="H115" i="10"/>
  <c r="N115" i="10"/>
  <c r="S115" i="10"/>
  <c r="O115" i="10"/>
  <c r="T115" i="10"/>
  <c r="U115" i="10"/>
  <c r="V115" i="10"/>
  <c r="W115" i="10"/>
  <c r="X115" i="10"/>
  <c r="Y115" i="10"/>
  <c r="AA115" i="10" a="1"/>
  <c r="AB115" i="10"/>
  <c r="AC115" i="10"/>
  <c r="AE115" i="10"/>
  <c r="AG115" i="10"/>
  <c r="K116" i="10"/>
  <c r="G116" i="10"/>
  <c r="L116" i="10"/>
  <c r="P116" i="10"/>
  <c r="I116" i="10"/>
  <c r="M116" i="10"/>
  <c r="R116" i="10"/>
  <c r="H116" i="10"/>
  <c r="N116" i="10"/>
  <c r="S116" i="10"/>
  <c r="O116" i="10"/>
  <c r="T116" i="10"/>
  <c r="U116" i="10"/>
  <c r="V116" i="10"/>
  <c r="W116" i="10"/>
  <c r="X116" i="10"/>
  <c r="Y116" i="10"/>
  <c r="AA116" i="10" a="1"/>
  <c r="AB116" i="10"/>
  <c r="AC116" i="10"/>
  <c r="AE116" i="10"/>
  <c r="AG116" i="10"/>
  <c r="K117" i="10"/>
  <c r="G117" i="10"/>
  <c r="L117" i="10"/>
  <c r="P117" i="10"/>
  <c r="I117" i="10"/>
  <c r="M117" i="10"/>
  <c r="R117" i="10"/>
  <c r="H117" i="10"/>
  <c r="N117" i="10"/>
  <c r="S117" i="10"/>
  <c r="O117" i="10"/>
  <c r="T117" i="10"/>
  <c r="U117" i="10"/>
  <c r="V117" i="10"/>
  <c r="W117" i="10"/>
  <c r="X117" i="10"/>
  <c r="Y117" i="10"/>
  <c r="AA117" i="10" a="1"/>
  <c r="AB117" i="10"/>
  <c r="AC117" i="10"/>
  <c r="AE117" i="10"/>
  <c r="AG117" i="10"/>
  <c r="K118" i="10"/>
  <c r="G118" i="10"/>
  <c r="L118" i="10"/>
  <c r="P118" i="10"/>
  <c r="I118" i="10"/>
  <c r="M118" i="10"/>
  <c r="R118" i="10"/>
  <c r="H118" i="10"/>
  <c r="N118" i="10"/>
  <c r="S118" i="10"/>
  <c r="O118" i="10"/>
  <c r="T118" i="10"/>
  <c r="U118" i="10"/>
  <c r="V118" i="10"/>
  <c r="W118" i="10"/>
  <c r="X118" i="10"/>
  <c r="Y118" i="10"/>
  <c r="AA118" i="10" a="1"/>
  <c r="AB118" i="10"/>
  <c r="AC118" i="10"/>
  <c r="AE118" i="10"/>
  <c r="AG118" i="10"/>
  <c r="K119" i="10"/>
  <c r="G119" i="10"/>
  <c r="L119" i="10"/>
  <c r="P119" i="10"/>
  <c r="I119" i="10"/>
  <c r="M119" i="10"/>
  <c r="R119" i="10"/>
  <c r="H119" i="10"/>
  <c r="N119" i="10"/>
  <c r="S119" i="10"/>
  <c r="O119" i="10"/>
  <c r="T119" i="10"/>
  <c r="U119" i="10"/>
  <c r="V119" i="10"/>
  <c r="W119" i="10"/>
  <c r="X119" i="10"/>
  <c r="Y119" i="10"/>
  <c r="AA119" i="10" a="1"/>
  <c r="AB119" i="10"/>
  <c r="AC119" i="10"/>
  <c r="AE119" i="10"/>
  <c r="AG119" i="10"/>
  <c r="K120" i="10"/>
  <c r="G120" i="10"/>
  <c r="L120" i="10"/>
  <c r="P120" i="10"/>
  <c r="AG120" i="10"/>
  <c r="K121" i="10"/>
  <c r="G121" i="10"/>
  <c r="L121" i="10"/>
  <c r="P121" i="10"/>
  <c r="I121" i="10"/>
  <c r="M121" i="10"/>
  <c r="R121" i="10"/>
  <c r="H121" i="10"/>
  <c r="N121" i="10"/>
  <c r="S121" i="10"/>
  <c r="O121" i="10"/>
  <c r="T121" i="10"/>
  <c r="U121" i="10"/>
  <c r="V121" i="10"/>
  <c r="W121" i="10"/>
  <c r="X121" i="10"/>
  <c r="Y121" i="10"/>
  <c r="AA121" i="10" a="1"/>
  <c r="AB121" i="10"/>
  <c r="AC121" i="10"/>
  <c r="AE121" i="10"/>
  <c r="AG121" i="10"/>
  <c r="K122" i="10"/>
  <c r="G122" i="10"/>
  <c r="L122" i="10"/>
  <c r="P122" i="10"/>
  <c r="I122" i="10"/>
  <c r="M122" i="10"/>
  <c r="R122" i="10"/>
  <c r="H122" i="10"/>
  <c r="N122" i="10"/>
  <c r="S122" i="10"/>
  <c r="O122" i="10"/>
  <c r="T122" i="10"/>
  <c r="U122" i="10"/>
  <c r="V122" i="10"/>
  <c r="W122" i="10"/>
  <c r="X122" i="10"/>
  <c r="Y122" i="10"/>
  <c r="AA122" i="10" a="1"/>
  <c r="AB122" i="10"/>
  <c r="AC122" i="10"/>
  <c r="AE122" i="10"/>
  <c r="AG122" i="10"/>
  <c r="K123" i="10"/>
  <c r="G123" i="10"/>
  <c r="L123" i="10"/>
  <c r="P123" i="10"/>
  <c r="AG123" i="10"/>
  <c r="K124" i="10"/>
  <c r="G124" i="10"/>
  <c r="L124" i="10"/>
  <c r="P124" i="10"/>
  <c r="AG124" i="10"/>
  <c r="K125" i="10"/>
  <c r="G125" i="10"/>
  <c r="L125" i="10"/>
  <c r="P125" i="10"/>
  <c r="AG125" i="10"/>
  <c r="K126" i="10"/>
  <c r="G126" i="10"/>
  <c r="L126" i="10"/>
  <c r="P126" i="10"/>
  <c r="AG126" i="10"/>
  <c r="K127" i="10"/>
  <c r="G127" i="10"/>
  <c r="L127" i="10"/>
  <c r="P127" i="10"/>
  <c r="AG127" i="10"/>
  <c r="K128" i="10"/>
  <c r="G128" i="10"/>
  <c r="L128" i="10"/>
  <c r="P128" i="10"/>
  <c r="I128" i="10"/>
  <c r="M128" i="10"/>
  <c r="R128" i="10"/>
  <c r="H128" i="10"/>
  <c r="N128" i="10"/>
  <c r="S128" i="10"/>
  <c r="O128" i="10"/>
  <c r="T128" i="10"/>
  <c r="U128" i="10"/>
  <c r="V128" i="10"/>
  <c r="W128" i="10"/>
  <c r="X128" i="10"/>
  <c r="Y128" i="10"/>
  <c r="AA128" i="10" a="1"/>
  <c r="AB128" i="10"/>
  <c r="AC128" i="10"/>
  <c r="AE128" i="10"/>
  <c r="AG128" i="10"/>
  <c r="K129" i="10"/>
  <c r="G129" i="10"/>
  <c r="L129" i="10"/>
  <c r="P129" i="10"/>
  <c r="AG129" i="10"/>
  <c r="K130" i="10"/>
  <c r="G130" i="10"/>
  <c r="L130" i="10"/>
  <c r="P130" i="10"/>
  <c r="I130" i="10"/>
  <c r="M130" i="10"/>
  <c r="R130" i="10"/>
  <c r="H130" i="10"/>
  <c r="N130" i="10"/>
  <c r="S130" i="10"/>
  <c r="O130" i="10"/>
  <c r="T130" i="10"/>
  <c r="U130" i="10"/>
  <c r="V130" i="10"/>
  <c r="W130" i="10"/>
  <c r="X130" i="10"/>
  <c r="Y130" i="10"/>
  <c r="AA130" i="10" a="1"/>
  <c r="AB130" i="10"/>
  <c r="AC130" i="10"/>
  <c r="AE130" i="10"/>
  <c r="AG130" i="10"/>
  <c r="K131" i="10"/>
  <c r="G131" i="10"/>
  <c r="L131" i="10"/>
  <c r="P131" i="10"/>
  <c r="I131" i="10"/>
  <c r="M131" i="10"/>
  <c r="R131" i="10"/>
  <c r="H131" i="10"/>
  <c r="N131" i="10"/>
  <c r="S131" i="10"/>
  <c r="O131" i="10"/>
  <c r="T131" i="10"/>
  <c r="U131" i="10"/>
  <c r="V131" i="10"/>
  <c r="W131" i="10"/>
  <c r="X131" i="10"/>
  <c r="Y131" i="10"/>
  <c r="AA131" i="10" a="1"/>
  <c r="AB131" i="10"/>
  <c r="AC131" i="10"/>
  <c r="AE131" i="10"/>
  <c r="AG131" i="10"/>
  <c r="K132" i="10"/>
  <c r="G132" i="10"/>
  <c r="L132" i="10"/>
  <c r="P132" i="10"/>
  <c r="I132" i="10"/>
  <c r="M132" i="10"/>
  <c r="R132" i="10"/>
  <c r="H132" i="10"/>
  <c r="N132" i="10"/>
  <c r="S132" i="10"/>
  <c r="O132" i="10"/>
  <c r="T132" i="10"/>
  <c r="U132" i="10"/>
  <c r="V132" i="10"/>
  <c r="W132" i="10"/>
  <c r="X132" i="10"/>
  <c r="Y132" i="10"/>
  <c r="AA132" i="10" a="1"/>
  <c r="AB132" i="10"/>
  <c r="AC132" i="10"/>
  <c r="AE132" i="10"/>
  <c r="AG132" i="10"/>
  <c r="K133" i="10"/>
  <c r="G133" i="10"/>
  <c r="L133" i="10"/>
  <c r="P133" i="10"/>
  <c r="AG133" i="10"/>
  <c r="K134" i="10"/>
  <c r="G134" i="10"/>
  <c r="L134" i="10"/>
  <c r="P134" i="10"/>
  <c r="AG134" i="10"/>
  <c r="K135" i="10"/>
  <c r="G135" i="10"/>
  <c r="L135" i="10"/>
  <c r="P135" i="10"/>
  <c r="AG135" i="10"/>
  <c r="K136" i="10"/>
  <c r="G136" i="10"/>
  <c r="L136" i="10"/>
  <c r="P136" i="10"/>
  <c r="AG136" i="10"/>
  <c r="K137" i="10"/>
  <c r="G137" i="10"/>
  <c r="L137" i="10"/>
  <c r="P137" i="10"/>
  <c r="AG137" i="10"/>
  <c r="K138" i="10"/>
  <c r="G138" i="10"/>
  <c r="L138" i="10"/>
  <c r="P138" i="10"/>
  <c r="AG138" i="10"/>
  <c r="K139" i="10"/>
  <c r="G139" i="10"/>
  <c r="L139" i="10"/>
  <c r="P139" i="10"/>
  <c r="AG139" i="10"/>
  <c r="K140" i="10"/>
  <c r="G140" i="10"/>
  <c r="L140" i="10"/>
  <c r="P140" i="10"/>
  <c r="AG140" i="10"/>
  <c r="K141" i="10"/>
  <c r="G141" i="10"/>
  <c r="L141" i="10"/>
  <c r="P141" i="10"/>
  <c r="I141" i="10"/>
  <c r="M141" i="10"/>
  <c r="R141" i="10"/>
  <c r="H141" i="10"/>
  <c r="N141" i="10"/>
  <c r="S141" i="10"/>
  <c r="O141" i="10"/>
  <c r="T141" i="10"/>
  <c r="U141" i="10"/>
  <c r="V141" i="10"/>
  <c r="W141" i="10"/>
  <c r="X141" i="10"/>
  <c r="Y141" i="10"/>
  <c r="AA141" i="10" a="1"/>
  <c r="AB141" i="10"/>
  <c r="AC141" i="10"/>
  <c r="AE141" i="10"/>
  <c r="AG141" i="10"/>
  <c r="K142" i="10"/>
  <c r="G142" i="10"/>
  <c r="L142" i="10"/>
  <c r="P142" i="10"/>
  <c r="AG142" i="10"/>
  <c r="K143" i="10"/>
  <c r="G143" i="10"/>
  <c r="L143" i="10"/>
  <c r="P143" i="10"/>
  <c r="I143" i="10"/>
  <c r="M143" i="10"/>
  <c r="R143" i="10"/>
  <c r="H143" i="10"/>
  <c r="N143" i="10"/>
  <c r="S143" i="10"/>
  <c r="O143" i="10"/>
  <c r="T143" i="10"/>
  <c r="U143" i="10"/>
  <c r="V143" i="10"/>
  <c r="W143" i="10"/>
  <c r="X143" i="10"/>
  <c r="Y143" i="10"/>
  <c r="AA143" i="10" a="1"/>
  <c r="AB143" i="10"/>
  <c r="AC143" i="10"/>
  <c r="AE143" i="10"/>
  <c r="AG143" i="10"/>
  <c r="K144" i="10"/>
  <c r="G144" i="10"/>
  <c r="L144" i="10"/>
  <c r="P144" i="10"/>
  <c r="I144" i="10"/>
  <c r="M144" i="10"/>
  <c r="R144" i="10"/>
  <c r="H144" i="10"/>
  <c r="N144" i="10"/>
  <c r="S144" i="10"/>
  <c r="O144" i="10"/>
  <c r="T144" i="10"/>
  <c r="U144" i="10"/>
  <c r="V144" i="10"/>
  <c r="W144" i="10"/>
  <c r="X144" i="10"/>
  <c r="Y144" i="10"/>
  <c r="AA144" i="10" a="1"/>
  <c r="AB144" i="10"/>
  <c r="AC144" i="10"/>
  <c r="AE144" i="10"/>
  <c r="AG144" i="10"/>
  <c r="K145" i="10"/>
  <c r="G145" i="10"/>
  <c r="L145" i="10"/>
  <c r="P145" i="10"/>
  <c r="I145" i="10"/>
  <c r="M145" i="10"/>
  <c r="R145" i="10"/>
  <c r="H145" i="10"/>
  <c r="N145" i="10"/>
  <c r="S145" i="10"/>
  <c r="O145" i="10"/>
  <c r="T145" i="10"/>
  <c r="U145" i="10"/>
  <c r="V145" i="10"/>
  <c r="W145" i="10"/>
  <c r="X145" i="10"/>
  <c r="Y145" i="10"/>
  <c r="AA145" i="10" a="1"/>
  <c r="AB145" i="10"/>
  <c r="AC145" i="10"/>
  <c r="AE145" i="10"/>
  <c r="AG145" i="10"/>
  <c r="K146" i="10"/>
  <c r="G146" i="10"/>
  <c r="L146" i="10"/>
  <c r="P146" i="10"/>
  <c r="I146" i="10"/>
  <c r="M146" i="10"/>
  <c r="R146" i="10"/>
  <c r="H146" i="10"/>
  <c r="N146" i="10"/>
  <c r="S146" i="10"/>
  <c r="O146" i="10"/>
  <c r="T146" i="10"/>
  <c r="U146" i="10"/>
  <c r="V146" i="10"/>
  <c r="W146" i="10"/>
  <c r="X146" i="10"/>
  <c r="Y146" i="10"/>
  <c r="AA146" i="10" a="1"/>
  <c r="AB146" i="10"/>
  <c r="AC146" i="10"/>
  <c r="AE146" i="10"/>
  <c r="AG146" i="10"/>
  <c r="K147" i="10"/>
  <c r="G147" i="10"/>
  <c r="L147" i="10"/>
  <c r="P147" i="10"/>
  <c r="AG147" i="10"/>
  <c r="K148" i="10"/>
  <c r="G148" i="10"/>
  <c r="L148" i="10"/>
  <c r="P148" i="10"/>
  <c r="AG148" i="10"/>
  <c r="K149" i="10"/>
  <c r="G149" i="10"/>
  <c r="L149" i="10"/>
  <c r="P149" i="10"/>
  <c r="AG149" i="10"/>
  <c r="K150" i="10"/>
  <c r="G150" i="10"/>
  <c r="L150" i="10"/>
  <c r="P150" i="10"/>
  <c r="I150" i="10"/>
  <c r="M150" i="10"/>
  <c r="R150" i="10"/>
  <c r="H150" i="10"/>
  <c r="N150" i="10"/>
  <c r="S150" i="10"/>
  <c r="O150" i="10"/>
  <c r="T150" i="10"/>
  <c r="U150" i="10"/>
  <c r="V150" i="10"/>
  <c r="W150" i="10"/>
  <c r="X150" i="10"/>
  <c r="Y150" i="10"/>
  <c r="AA150" i="10" a="1"/>
  <c r="AB150" i="10"/>
  <c r="AC150" i="10"/>
  <c r="AE150" i="10"/>
  <c r="AG150" i="10"/>
  <c r="K151" i="10"/>
  <c r="G151" i="10"/>
  <c r="L151" i="10"/>
  <c r="P151" i="10"/>
  <c r="I151" i="10"/>
  <c r="M151" i="10"/>
  <c r="R151" i="10"/>
  <c r="H151" i="10"/>
  <c r="N151" i="10"/>
  <c r="S151" i="10"/>
  <c r="O151" i="10"/>
  <c r="T151" i="10"/>
  <c r="U151" i="10"/>
  <c r="V151" i="10"/>
  <c r="W151" i="10"/>
  <c r="X151" i="10"/>
  <c r="Y151" i="10"/>
  <c r="AA151" i="10" a="1"/>
  <c r="AB151" i="10"/>
  <c r="AC151" i="10"/>
  <c r="AE151" i="10"/>
  <c r="AG151" i="10"/>
  <c r="K152" i="10"/>
  <c r="G152" i="10"/>
  <c r="L152" i="10"/>
  <c r="P152" i="10"/>
  <c r="AG152" i="10"/>
  <c r="K153" i="10"/>
  <c r="G153" i="10"/>
  <c r="L153" i="10"/>
  <c r="P153" i="10"/>
  <c r="AG153" i="10"/>
  <c r="K154" i="10"/>
  <c r="G154" i="10"/>
  <c r="L154" i="10"/>
  <c r="P154" i="10"/>
  <c r="AG154" i="10"/>
  <c r="K155" i="10"/>
  <c r="G155" i="10"/>
  <c r="L155" i="10"/>
  <c r="P155" i="10"/>
  <c r="I155" i="10"/>
  <c r="M155" i="10"/>
  <c r="R155" i="10"/>
  <c r="H155" i="10"/>
  <c r="N155" i="10"/>
  <c r="S155" i="10"/>
  <c r="O155" i="10"/>
  <c r="T155" i="10"/>
  <c r="U155" i="10"/>
  <c r="V155" i="10"/>
  <c r="W155" i="10"/>
  <c r="X155" i="10"/>
  <c r="Y155" i="10"/>
  <c r="AA155" i="10" a="1"/>
  <c r="AB155" i="10"/>
  <c r="AC155" i="10"/>
  <c r="AE155" i="10"/>
  <c r="AG155" i="10"/>
  <c r="K156" i="10"/>
  <c r="G156" i="10"/>
  <c r="L156" i="10"/>
  <c r="P156" i="10"/>
  <c r="AG156" i="10"/>
  <c r="K157" i="10"/>
  <c r="G157" i="10"/>
  <c r="L157" i="10"/>
  <c r="P157" i="10"/>
  <c r="AG157" i="10"/>
  <c r="K158" i="10"/>
  <c r="G158" i="10"/>
  <c r="L158" i="10"/>
  <c r="P158" i="10"/>
  <c r="I158" i="10"/>
  <c r="M158" i="10"/>
  <c r="R158" i="10"/>
  <c r="H158" i="10"/>
  <c r="N158" i="10"/>
  <c r="S158" i="10"/>
  <c r="O158" i="10"/>
  <c r="T158" i="10"/>
  <c r="U158" i="10"/>
  <c r="V158" i="10"/>
  <c r="W158" i="10"/>
  <c r="X158" i="10"/>
  <c r="Y158" i="10"/>
  <c r="AA158" i="10" a="1"/>
  <c r="AB158" i="10"/>
  <c r="AC158" i="10"/>
  <c r="AE158" i="10"/>
  <c r="AG158" i="10"/>
  <c r="K159" i="10"/>
  <c r="G159" i="10"/>
  <c r="L159" i="10"/>
  <c r="P159" i="10"/>
  <c r="AG159" i="10"/>
  <c r="K160" i="10"/>
  <c r="G160" i="10"/>
  <c r="L160" i="10"/>
  <c r="P160" i="10"/>
  <c r="AG160" i="10"/>
  <c r="K161" i="10"/>
  <c r="G161" i="10"/>
  <c r="L161" i="10"/>
  <c r="P161" i="10"/>
  <c r="I161" i="10"/>
  <c r="M161" i="10"/>
  <c r="R161" i="10"/>
  <c r="H161" i="10"/>
  <c r="N161" i="10"/>
  <c r="S161" i="10"/>
  <c r="O161" i="10"/>
  <c r="T161" i="10"/>
  <c r="U161" i="10"/>
  <c r="V161" i="10"/>
  <c r="W161" i="10"/>
  <c r="X161" i="10"/>
  <c r="Y161" i="10"/>
  <c r="AA161" i="10" a="1"/>
  <c r="AB161" i="10"/>
  <c r="AC161" i="10"/>
  <c r="AE161" i="10"/>
  <c r="AG161" i="10"/>
  <c r="K162" i="10"/>
  <c r="G162" i="10"/>
  <c r="L162" i="10"/>
  <c r="P162" i="10"/>
  <c r="AG162" i="10"/>
  <c r="K163" i="10"/>
  <c r="G163" i="10"/>
  <c r="L163" i="10"/>
  <c r="P163" i="10"/>
  <c r="I163" i="10"/>
  <c r="M163" i="10"/>
  <c r="R163" i="10"/>
  <c r="H163" i="10"/>
  <c r="N163" i="10"/>
  <c r="S163" i="10"/>
  <c r="O163" i="10"/>
  <c r="T163" i="10"/>
  <c r="U163" i="10"/>
  <c r="V163" i="10"/>
  <c r="W163" i="10"/>
  <c r="X163" i="10"/>
  <c r="Y163" i="10"/>
  <c r="AA163" i="10" a="1"/>
  <c r="AB163" i="10"/>
  <c r="AC163" i="10"/>
  <c r="AE163" i="10"/>
  <c r="AG163" i="10"/>
  <c r="K164" i="10"/>
  <c r="G164" i="10"/>
  <c r="L164" i="10"/>
  <c r="P164" i="10"/>
  <c r="AG164" i="10"/>
  <c r="K165" i="10"/>
  <c r="G165" i="10"/>
  <c r="L165" i="10"/>
  <c r="P165" i="10"/>
  <c r="I165" i="10"/>
  <c r="M165" i="10"/>
  <c r="R165" i="10"/>
  <c r="H165" i="10"/>
  <c r="N165" i="10"/>
  <c r="S165" i="10"/>
  <c r="O165" i="10"/>
  <c r="T165" i="10"/>
  <c r="U165" i="10"/>
  <c r="V165" i="10"/>
  <c r="W165" i="10"/>
  <c r="X165" i="10"/>
  <c r="Y165" i="10"/>
  <c r="AA165" i="10" a="1"/>
  <c r="AB165" i="10"/>
  <c r="AC165" i="10"/>
  <c r="AE165" i="10"/>
  <c r="AG165" i="10"/>
  <c r="K166" i="10"/>
  <c r="G166" i="10"/>
  <c r="L166" i="10"/>
  <c r="P166" i="10"/>
  <c r="AG166" i="10"/>
  <c r="K167" i="10"/>
  <c r="G167" i="10"/>
  <c r="L167" i="10"/>
  <c r="P167" i="10"/>
  <c r="I167" i="10"/>
  <c r="M167" i="10"/>
  <c r="R167" i="10"/>
  <c r="H167" i="10"/>
  <c r="N167" i="10"/>
  <c r="S167" i="10"/>
  <c r="O167" i="10"/>
  <c r="T167" i="10"/>
  <c r="U167" i="10"/>
  <c r="V167" i="10"/>
  <c r="W167" i="10"/>
  <c r="X167" i="10"/>
  <c r="Y167" i="10"/>
  <c r="AA167" i="10" a="1"/>
  <c r="AB167" i="10"/>
  <c r="AC167" i="10"/>
  <c r="AE167" i="10"/>
  <c r="AG167" i="10"/>
  <c r="K168" i="10"/>
  <c r="G168" i="10"/>
  <c r="L168" i="10"/>
  <c r="P168" i="10"/>
  <c r="AG168" i="10"/>
  <c r="K169" i="10"/>
  <c r="G169" i="10"/>
  <c r="L169" i="10"/>
  <c r="P169" i="10"/>
  <c r="I169" i="10"/>
  <c r="M169" i="10"/>
  <c r="R169" i="10"/>
  <c r="H169" i="10"/>
  <c r="N169" i="10"/>
  <c r="S169" i="10"/>
  <c r="O169" i="10"/>
  <c r="T169" i="10"/>
  <c r="U169" i="10"/>
  <c r="V169" i="10"/>
  <c r="W169" i="10"/>
  <c r="X169" i="10"/>
  <c r="Y169" i="10"/>
  <c r="AA169" i="10" a="1"/>
  <c r="AB169" i="10"/>
  <c r="AC169" i="10"/>
  <c r="AE169" i="10"/>
  <c r="AG169" i="10"/>
  <c r="K170" i="10"/>
  <c r="G170" i="10"/>
  <c r="L170" i="10"/>
  <c r="P170" i="10"/>
  <c r="AG170" i="10"/>
  <c r="K171" i="10"/>
  <c r="G171" i="10"/>
  <c r="L171" i="10"/>
  <c r="P171" i="10"/>
  <c r="AG171" i="10"/>
  <c r="K172" i="10"/>
  <c r="G172" i="10"/>
  <c r="L172" i="10"/>
  <c r="P172" i="10"/>
  <c r="AG172" i="10"/>
  <c r="K173" i="10"/>
  <c r="G173" i="10"/>
  <c r="L173" i="10"/>
  <c r="P173" i="10"/>
  <c r="AG173" i="10"/>
  <c r="K174" i="10"/>
  <c r="G174" i="10"/>
  <c r="L174" i="10"/>
  <c r="P174" i="10"/>
  <c r="AG174" i="10"/>
  <c r="K175" i="10"/>
  <c r="G175" i="10"/>
  <c r="L175" i="10"/>
  <c r="P175" i="10"/>
  <c r="I175" i="10"/>
  <c r="M175" i="10"/>
  <c r="R175" i="10"/>
  <c r="H175" i="10"/>
  <c r="N175" i="10"/>
  <c r="S175" i="10"/>
  <c r="O175" i="10"/>
  <c r="T175" i="10"/>
  <c r="U175" i="10"/>
  <c r="V175" i="10"/>
  <c r="W175" i="10"/>
  <c r="X175" i="10"/>
  <c r="Y175" i="10"/>
  <c r="AA175" i="10" a="1"/>
  <c r="AB175" i="10"/>
  <c r="AC175" i="10"/>
  <c r="AE175" i="10"/>
  <c r="AG175" i="10"/>
  <c r="K176" i="10"/>
  <c r="G176" i="10"/>
  <c r="L176" i="10"/>
  <c r="P176" i="10"/>
  <c r="AG176" i="10"/>
  <c r="K177" i="10"/>
  <c r="G177" i="10"/>
  <c r="L177" i="10"/>
  <c r="P177" i="10"/>
  <c r="I177" i="10"/>
  <c r="M177" i="10"/>
  <c r="R177" i="10"/>
  <c r="H177" i="10"/>
  <c r="N177" i="10"/>
  <c r="S177" i="10"/>
  <c r="O177" i="10"/>
  <c r="T177" i="10"/>
  <c r="U177" i="10"/>
  <c r="V177" i="10"/>
  <c r="W177" i="10"/>
  <c r="X177" i="10"/>
  <c r="Y177" i="10"/>
  <c r="AA177" i="10" a="1"/>
  <c r="AB177" i="10"/>
  <c r="AC177" i="10"/>
  <c r="AE177" i="10"/>
  <c r="AG177" i="10"/>
  <c r="K178" i="10"/>
  <c r="G178" i="10"/>
  <c r="L178" i="10"/>
  <c r="P178" i="10"/>
  <c r="AG178" i="10"/>
  <c r="K179" i="10"/>
  <c r="G179" i="10"/>
  <c r="L179" i="10"/>
  <c r="P179" i="10"/>
  <c r="AG179" i="10"/>
  <c r="K180" i="10"/>
  <c r="G180" i="10"/>
  <c r="L180" i="10"/>
  <c r="P180" i="10"/>
  <c r="I180" i="10"/>
  <c r="M180" i="10"/>
  <c r="R180" i="10"/>
  <c r="H180" i="10"/>
  <c r="N180" i="10"/>
  <c r="S180" i="10"/>
  <c r="O180" i="10"/>
  <c r="T180" i="10"/>
  <c r="U180" i="10"/>
  <c r="V180" i="10"/>
  <c r="W180" i="10"/>
  <c r="X180" i="10"/>
  <c r="Y180" i="10"/>
  <c r="AA180" i="10" a="1"/>
  <c r="AB180" i="10"/>
  <c r="AC180" i="10"/>
  <c r="AE180" i="10"/>
  <c r="AG180" i="10"/>
  <c r="K181" i="10"/>
  <c r="G181" i="10"/>
  <c r="L181" i="10"/>
  <c r="P181" i="10"/>
  <c r="AG181" i="10"/>
  <c r="K182" i="10"/>
  <c r="G182" i="10"/>
  <c r="L182" i="10"/>
  <c r="P182" i="10"/>
  <c r="AG182" i="10"/>
  <c r="K183" i="10"/>
  <c r="G183" i="10"/>
  <c r="L183" i="10"/>
  <c r="P183" i="10"/>
  <c r="I183" i="10"/>
  <c r="M183" i="10"/>
  <c r="R183" i="10"/>
  <c r="H183" i="10"/>
  <c r="N183" i="10"/>
  <c r="S183" i="10"/>
  <c r="O183" i="10"/>
  <c r="T183" i="10"/>
  <c r="U183" i="10"/>
  <c r="V183" i="10"/>
  <c r="W183" i="10"/>
  <c r="X183" i="10"/>
  <c r="Y183" i="10"/>
  <c r="AA183" i="10" a="1"/>
  <c r="AB183" i="10"/>
  <c r="AC183" i="10"/>
  <c r="AE183" i="10"/>
  <c r="AG183" i="10"/>
  <c r="K184" i="10"/>
  <c r="G184" i="10"/>
  <c r="L184" i="10"/>
  <c r="P184" i="10"/>
  <c r="AG184" i="10"/>
  <c r="K185" i="10"/>
  <c r="G185" i="10"/>
  <c r="L185" i="10"/>
  <c r="P185" i="10"/>
  <c r="AG185" i="10"/>
  <c r="K186" i="10"/>
  <c r="G186" i="10"/>
  <c r="L186" i="10"/>
  <c r="P186" i="10"/>
  <c r="AG186" i="10"/>
  <c r="K187" i="10"/>
  <c r="G187" i="10"/>
  <c r="L187" i="10"/>
  <c r="P187" i="10"/>
  <c r="I187" i="10"/>
  <c r="M187" i="10"/>
  <c r="R187" i="10"/>
  <c r="H187" i="10"/>
  <c r="N187" i="10"/>
  <c r="S187" i="10"/>
  <c r="O187" i="10"/>
  <c r="T187" i="10"/>
  <c r="U187" i="10"/>
  <c r="V187" i="10"/>
  <c r="W187" i="10"/>
  <c r="X187" i="10"/>
  <c r="Y187" i="10"/>
  <c r="AA187" i="10" a="1"/>
  <c r="AB187" i="10"/>
  <c r="AC187" i="10"/>
  <c r="AE187" i="10"/>
  <c r="AG187" i="10"/>
  <c r="K188" i="10"/>
  <c r="G188" i="10"/>
  <c r="L188" i="10"/>
  <c r="P188" i="10"/>
  <c r="AG188" i="10"/>
  <c r="K189" i="10"/>
  <c r="G189" i="10"/>
  <c r="L189" i="10"/>
  <c r="P189" i="10"/>
  <c r="I189" i="10"/>
  <c r="M189" i="10"/>
  <c r="R189" i="10"/>
  <c r="H189" i="10"/>
  <c r="N189" i="10"/>
  <c r="S189" i="10"/>
  <c r="O189" i="10"/>
  <c r="T189" i="10"/>
  <c r="U189" i="10"/>
  <c r="V189" i="10"/>
  <c r="W189" i="10"/>
  <c r="X189" i="10"/>
  <c r="Y189" i="10"/>
  <c r="AA189" i="10" a="1"/>
  <c r="AB189" i="10"/>
  <c r="AC189" i="10"/>
  <c r="AE189" i="10"/>
  <c r="AG189" i="10"/>
  <c r="K190" i="10"/>
  <c r="G190" i="10"/>
  <c r="L190" i="10"/>
  <c r="P190" i="10"/>
  <c r="I190" i="10"/>
  <c r="M190" i="10"/>
  <c r="R190" i="10"/>
  <c r="H190" i="10"/>
  <c r="N190" i="10"/>
  <c r="S190" i="10"/>
  <c r="O190" i="10"/>
  <c r="T190" i="10"/>
  <c r="U190" i="10"/>
  <c r="V190" i="10"/>
  <c r="W190" i="10"/>
  <c r="X190" i="10"/>
  <c r="Y190" i="10"/>
  <c r="AA190" i="10" a="1"/>
  <c r="AB190" i="10"/>
  <c r="AC190" i="10"/>
  <c r="AE190" i="10"/>
  <c r="AG190" i="10"/>
  <c r="K191" i="10"/>
  <c r="G191" i="10"/>
  <c r="L191" i="10"/>
  <c r="P191" i="10"/>
  <c r="I191" i="10"/>
  <c r="M191" i="10"/>
  <c r="R191" i="10"/>
  <c r="H191" i="10"/>
  <c r="N191" i="10"/>
  <c r="S191" i="10"/>
  <c r="O191" i="10"/>
  <c r="T191" i="10"/>
  <c r="U191" i="10"/>
  <c r="V191" i="10"/>
  <c r="W191" i="10"/>
  <c r="X191" i="10"/>
  <c r="Y191" i="10"/>
  <c r="AA191" i="10" a="1"/>
  <c r="AB191" i="10"/>
  <c r="AC191" i="10"/>
  <c r="AE191" i="10"/>
  <c r="AG191" i="10"/>
  <c r="K192" i="10"/>
  <c r="G192" i="10"/>
  <c r="L192" i="10"/>
  <c r="P192" i="10"/>
  <c r="AG192" i="10"/>
  <c r="K193" i="10"/>
  <c r="G193" i="10"/>
  <c r="L193" i="10"/>
  <c r="P193" i="10"/>
  <c r="AG193" i="10"/>
  <c r="K194" i="10"/>
  <c r="G194" i="10"/>
  <c r="L194" i="10"/>
  <c r="P194" i="10"/>
  <c r="AG194" i="10"/>
  <c r="K195" i="10"/>
  <c r="G195" i="10"/>
  <c r="L195" i="10"/>
  <c r="P195" i="10"/>
  <c r="I195" i="10"/>
  <c r="M195" i="10"/>
  <c r="R195" i="10"/>
  <c r="H195" i="10"/>
  <c r="N195" i="10"/>
  <c r="S195" i="10"/>
  <c r="O195" i="10"/>
  <c r="T195" i="10"/>
  <c r="U195" i="10"/>
  <c r="V195" i="10"/>
  <c r="W195" i="10"/>
  <c r="X195" i="10"/>
  <c r="Y195" i="10"/>
  <c r="AA195" i="10" a="1"/>
  <c r="AB195" i="10"/>
  <c r="AC195" i="10"/>
  <c r="AE195" i="10"/>
  <c r="AG195" i="10"/>
  <c r="K196" i="10"/>
  <c r="G196" i="10"/>
  <c r="L196" i="10"/>
  <c r="P196" i="10"/>
  <c r="AG196" i="10"/>
  <c r="K197" i="10"/>
  <c r="G197" i="10"/>
  <c r="L197" i="10"/>
  <c r="P197" i="10"/>
  <c r="AG197" i="10"/>
  <c r="K198" i="10"/>
  <c r="G198" i="10"/>
  <c r="L198" i="10"/>
  <c r="P198" i="10"/>
  <c r="AG198" i="10"/>
  <c r="K199" i="10"/>
  <c r="G199" i="10"/>
  <c r="L199" i="10"/>
  <c r="P199" i="10"/>
  <c r="AG199" i="10"/>
  <c r="K200" i="10"/>
  <c r="G200" i="10"/>
  <c r="L200" i="10"/>
  <c r="P200" i="10"/>
  <c r="I200" i="10"/>
  <c r="M200" i="10"/>
  <c r="R200" i="10"/>
  <c r="H200" i="10"/>
  <c r="N200" i="10"/>
  <c r="S200" i="10"/>
  <c r="O200" i="10"/>
  <c r="T200" i="10"/>
  <c r="U200" i="10"/>
  <c r="V200" i="10"/>
  <c r="W200" i="10"/>
  <c r="X200" i="10"/>
  <c r="Y200" i="10"/>
  <c r="AA200" i="10" a="1"/>
  <c r="AB200" i="10"/>
  <c r="AC200" i="10"/>
  <c r="AE200" i="10"/>
  <c r="AG200" i="10"/>
  <c r="K201" i="10"/>
  <c r="G201" i="10"/>
  <c r="L201" i="10"/>
  <c r="P201" i="10"/>
  <c r="AG201" i="10"/>
  <c r="K202" i="10"/>
  <c r="G202" i="10"/>
  <c r="L202" i="10"/>
  <c r="P202" i="10"/>
  <c r="AG202" i="10"/>
  <c r="K203" i="10"/>
  <c r="G203" i="10"/>
  <c r="L203" i="10"/>
  <c r="P203" i="10"/>
  <c r="AG203" i="10"/>
  <c r="K204" i="10"/>
  <c r="G204" i="10"/>
  <c r="L204" i="10"/>
  <c r="P204" i="10"/>
  <c r="AG204" i="10"/>
  <c r="K205" i="10"/>
  <c r="G205" i="10"/>
  <c r="L205" i="10"/>
  <c r="P205" i="10"/>
  <c r="AG205" i="10"/>
  <c r="K206" i="10"/>
  <c r="G206" i="10"/>
  <c r="L206" i="10"/>
  <c r="P206" i="10"/>
  <c r="AG206" i="10"/>
  <c r="AG207" i="10"/>
  <c r="AG208" i="10"/>
  <c r="AG209" i="10"/>
  <c r="AG210" i="10"/>
  <c r="AG211" i="10"/>
  <c r="AG212" i="10"/>
  <c r="AG213" i="10"/>
  <c r="AG214" i="10"/>
  <c r="AG215" i="10"/>
  <c r="AG216" i="10"/>
  <c r="I217" i="10"/>
  <c r="M217" i="10"/>
  <c r="R217" i="10"/>
  <c r="H217" i="10"/>
  <c r="N217" i="10"/>
  <c r="S217" i="10"/>
  <c r="O217" i="10"/>
  <c r="T217" i="10"/>
  <c r="U217" i="10"/>
  <c r="V217" i="10"/>
  <c r="W217" i="10"/>
  <c r="X217" i="10"/>
  <c r="Y217" i="10"/>
  <c r="AA217" i="10" a="1"/>
  <c r="AB217" i="10"/>
  <c r="AC217" i="10"/>
  <c r="AE217" i="10"/>
  <c r="AG217" i="10"/>
  <c r="AG218" i="10"/>
  <c r="AG219" i="10"/>
  <c r="AG220" i="10"/>
  <c r="AG221" i="10"/>
  <c r="AG222" i="10"/>
  <c r="AG223" i="10"/>
  <c r="AG224" i="10"/>
  <c r="I225" i="10"/>
  <c r="M225" i="10"/>
  <c r="R225" i="10"/>
  <c r="H225" i="10"/>
  <c r="N225" i="10"/>
  <c r="S225" i="10"/>
  <c r="O225" i="10"/>
  <c r="T225" i="10"/>
  <c r="U225" i="10"/>
  <c r="V225" i="10"/>
  <c r="W225" i="10"/>
  <c r="X225" i="10"/>
  <c r="Y225" i="10"/>
  <c r="AA225" i="10" a="1"/>
  <c r="AB225" i="10"/>
  <c r="AC225" i="10"/>
  <c r="AE225" i="10"/>
  <c r="AG225" i="10"/>
  <c r="AG226" i="10"/>
  <c r="AG227" i="10"/>
  <c r="AG228" i="10"/>
  <c r="AG229" i="10"/>
  <c r="AG230" i="10"/>
  <c r="AG231" i="10"/>
  <c r="AG232" i="10"/>
  <c r="AG233" i="10"/>
  <c r="I234" i="10"/>
  <c r="M234" i="10"/>
  <c r="R234" i="10"/>
  <c r="H234" i="10"/>
  <c r="N234" i="10"/>
  <c r="S234" i="10"/>
  <c r="O234" i="10"/>
  <c r="T234" i="10"/>
  <c r="U234" i="10"/>
  <c r="V234" i="10"/>
  <c r="W234" i="10"/>
  <c r="X234" i="10"/>
  <c r="Y234" i="10"/>
  <c r="AA234" i="10" a="1"/>
  <c r="AB234" i="10"/>
  <c r="AC234" i="10"/>
  <c r="AE234" i="10"/>
  <c r="AG234" i="10"/>
  <c r="AG235" i="10"/>
  <c r="I236" i="10"/>
  <c r="M236" i="10"/>
  <c r="R236" i="10"/>
  <c r="H236" i="10"/>
  <c r="N236" i="10"/>
  <c r="S236" i="10"/>
  <c r="O236" i="10"/>
  <c r="T236" i="10"/>
  <c r="U236" i="10"/>
  <c r="V236" i="10"/>
  <c r="W236" i="10"/>
  <c r="X236" i="10"/>
  <c r="Y236" i="10"/>
  <c r="AA236" i="10" a="1"/>
  <c r="AB236" i="10"/>
  <c r="AC236" i="10"/>
  <c r="AE236" i="10"/>
  <c r="AG236" i="10"/>
  <c r="AG237" i="10"/>
  <c r="AG238" i="10"/>
  <c r="AG239" i="10"/>
  <c r="AG240" i="10"/>
  <c r="I241" i="10"/>
  <c r="M241" i="10"/>
  <c r="R241" i="10"/>
  <c r="H241" i="10"/>
  <c r="N241" i="10"/>
  <c r="S241" i="10"/>
  <c r="O241" i="10"/>
  <c r="T241" i="10"/>
  <c r="U241" i="10"/>
  <c r="V241" i="10"/>
  <c r="W241" i="10"/>
  <c r="X241" i="10"/>
  <c r="Y241" i="10"/>
  <c r="AA241" i="10" a="1"/>
  <c r="AB241" i="10"/>
  <c r="AC241" i="10"/>
  <c r="AE241" i="10"/>
  <c r="AG241" i="10"/>
  <c r="AG242" i="10"/>
  <c r="AG243" i="10"/>
  <c r="AG244" i="10"/>
  <c r="AG245" i="10"/>
  <c r="I246" i="10"/>
  <c r="M246" i="10"/>
  <c r="R246" i="10"/>
  <c r="H246" i="10"/>
  <c r="N246" i="10"/>
  <c r="S246" i="10"/>
  <c r="O246" i="10"/>
  <c r="T246" i="10"/>
  <c r="U246" i="10"/>
  <c r="V246" i="10"/>
  <c r="W246" i="10"/>
  <c r="X246" i="10"/>
  <c r="Y246" i="10"/>
  <c r="AA246" i="10" a="1"/>
  <c r="AB246" i="10"/>
  <c r="AC246" i="10"/>
  <c r="AE246" i="10"/>
  <c r="AG246" i="10"/>
  <c r="AG247" i="10"/>
  <c r="AG248" i="10"/>
  <c r="AG249" i="10"/>
  <c r="AG250" i="10"/>
  <c r="AG251" i="10"/>
  <c r="AG252" i="10"/>
  <c r="AG253" i="10"/>
  <c r="I254" i="10"/>
  <c r="M254" i="10"/>
  <c r="R254" i="10"/>
  <c r="H254" i="10"/>
  <c r="N254" i="10"/>
  <c r="S254" i="10"/>
  <c r="O254" i="10"/>
  <c r="T254" i="10"/>
  <c r="U254" i="10"/>
  <c r="V254" i="10"/>
  <c r="W254" i="10"/>
  <c r="X254" i="10"/>
  <c r="Y254" i="10"/>
  <c r="AA254" i="10" a="1"/>
  <c r="AB254" i="10"/>
  <c r="AC254" i="10"/>
  <c r="AE254" i="10"/>
  <c r="AG254" i="10"/>
  <c r="AG255" i="10"/>
  <c r="AG256" i="10"/>
  <c r="AG257" i="10"/>
  <c r="I258" i="10"/>
  <c r="M258" i="10"/>
  <c r="R258" i="10"/>
  <c r="H258" i="10"/>
  <c r="N258" i="10"/>
  <c r="S258" i="10"/>
  <c r="O258" i="10"/>
  <c r="T258" i="10"/>
  <c r="U258" i="10"/>
  <c r="V258" i="10"/>
  <c r="W258" i="10"/>
  <c r="X258" i="10"/>
  <c r="Y258" i="10"/>
  <c r="AA258" i="10" a="1"/>
  <c r="AB258" i="10"/>
  <c r="AC258" i="10"/>
  <c r="AE258" i="10"/>
  <c r="AG258" i="10"/>
  <c r="AG259" i="10"/>
  <c r="AG260" i="10"/>
  <c r="AG261" i="10"/>
  <c r="AG262" i="10"/>
  <c r="AG263" i="10"/>
  <c r="AG264" i="10"/>
  <c r="AG265" i="10"/>
  <c r="I266" i="10"/>
  <c r="M266" i="10"/>
  <c r="R266" i="10"/>
  <c r="H266" i="10"/>
  <c r="N266" i="10"/>
  <c r="S266" i="10"/>
  <c r="O266" i="10"/>
  <c r="T266" i="10"/>
  <c r="U266" i="10"/>
  <c r="V266" i="10"/>
  <c r="W266" i="10"/>
  <c r="X266" i="10"/>
  <c r="Y266" i="10"/>
  <c r="AA266" i="10" a="1"/>
  <c r="AB266" i="10"/>
  <c r="AC266" i="10"/>
  <c r="AE266" i="10"/>
  <c r="AG266" i="10"/>
  <c r="AG267" i="10"/>
  <c r="AG268" i="10"/>
  <c r="AG269" i="10"/>
  <c r="AG270" i="10"/>
  <c r="AG271" i="10"/>
  <c r="I272" i="10"/>
  <c r="M272" i="10"/>
  <c r="R272" i="10"/>
  <c r="H272" i="10"/>
  <c r="N272" i="10"/>
  <c r="S272" i="10"/>
  <c r="O272" i="10"/>
  <c r="T272" i="10"/>
  <c r="U272" i="10"/>
  <c r="V272" i="10"/>
  <c r="W272" i="10"/>
  <c r="X272" i="10"/>
  <c r="Y272" i="10"/>
  <c r="AA272" i="10" a="1"/>
  <c r="AB272" i="10"/>
  <c r="AC272" i="10"/>
  <c r="AE272" i="10"/>
  <c r="AG272" i="10"/>
  <c r="I273" i="10"/>
  <c r="M273" i="10"/>
  <c r="R273" i="10"/>
  <c r="H273" i="10"/>
  <c r="N273" i="10"/>
  <c r="S273" i="10"/>
  <c r="O273" i="10"/>
  <c r="T273" i="10"/>
  <c r="U273" i="10"/>
  <c r="V273" i="10"/>
  <c r="W273" i="10"/>
  <c r="X273" i="10"/>
  <c r="Y273" i="10"/>
  <c r="AA273" i="10" a="1"/>
  <c r="AB273" i="10"/>
  <c r="AC273" i="10"/>
  <c r="AE273" i="10"/>
  <c r="AG273" i="10"/>
  <c r="AG274" i="10"/>
  <c r="AG275" i="10"/>
  <c r="AG276" i="10"/>
  <c r="I277" i="10"/>
  <c r="M277" i="10"/>
  <c r="R277" i="10"/>
  <c r="H277" i="10"/>
  <c r="N277" i="10"/>
  <c r="S277" i="10"/>
  <c r="O277" i="10"/>
  <c r="T277" i="10"/>
  <c r="U277" i="10"/>
  <c r="V277" i="10"/>
  <c r="W277" i="10"/>
  <c r="X277" i="10"/>
  <c r="Y277" i="10"/>
  <c r="AA277" i="10" a="1"/>
  <c r="AB277" i="10"/>
  <c r="AC277" i="10"/>
  <c r="AE277" i="10"/>
  <c r="AG277" i="10"/>
  <c r="AG278" i="10"/>
  <c r="AG279" i="10"/>
  <c r="AG280" i="10"/>
  <c r="AG281" i="10"/>
  <c r="AG282" i="10"/>
  <c r="AG283" i="10"/>
  <c r="I284" i="10"/>
  <c r="M284" i="10"/>
  <c r="R284" i="10"/>
  <c r="H284" i="10"/>
  <c r="N284" i="10"/>
  <c r="S284" i="10"/>
  <c r="O284" i="10"/>
  <c r="T284" i="10"/>
  <c r="U284" i="10"/>
  <c r="V284" i="10"/>
  <c r="W284" i="10"/>
  <c r="X284" i="10"/>
  <c r="Y284" i="10"/>
  <c r="AA284" i="10" a="1"/>
  <c r="AB284" i="10"/>
  <c r="AC284" i="10"/>
  <c r="AE284" i="10"/>
  <c r="AG284" i="10"/>
  <c r="AG285" i="10"/>
  <c r="AG286" i="10"/>
  <c r="AG287" i="10"/>
  <c r="AG288" i="10"/>
  <c r="AG289" i="10"/>
  <c r="AG290" i="10"/>
  <c r="AG291" i="10"/>
  <c r="AG292" i="10"/>
  <c r="AG293" i="10"/>
  <c r="AG294" i="10"/>
  <c r="AG295" i="10"/>
  <c r="AG296" i="10"/>
  <c r="AG297" i="10"/>
  <c r="I298" i="10"/>
  <c r="M298" i="10"/>
  <c r="R298" i="10"/>
  <c r="H298" i="10"/>
  <c r="N298" i="10"/>
  <c r="S298" i="10"/>
  <c r="O298" i="10"/>
  <c r="T298" i="10"/>
  <c r="U298" i="10"/>
  <c r="V298" i="10"/>
  <c r="W298" i="10"/>
  <c r="X298" i="10"/>
  <c r="Y298" i="10"/>
  <c r="AA298" i="10" a="1"/>
  <c r="AB298" i="10"/>
  <c r="AC298" i="10"/>
  <c r="AE298" i="10"/>
  <c r="AG298" i="10"/>
  <c r="AG299" i="10"/>
  <c r="AG300" i="10"/>
  <c r="AG301" i="10"/>
  <c r="AG302" i="10"/>
  <c r="AG303" i="10"/>
  <c r="AG304" i="10"/>
  <c r="AG305" i="10"/>
  <c r="AG306" i="10"/>
  <c r="AG307" i="10"/>
  <c r="AG308" i="10"/>
  <c r="I309" i="10"/>
  <c r="M309" i="10"/>
  <c r="R309" i="10"/>
  <c r="H309" i="10"/>
  <c r="N309" i="10"/>
  <c r="S309" i="10"/>
  <c r="O309" i="10"/>
  <c r="T309" i="10"/>
  <c r="U309" i="10"/>
  <c r="V309" i="10"/>
  <c r="W309" i="10"/>
  <c r="X309" i="10"/>
  <c r="Y309" i="10"/>
  <c r="AA309" i="10" a="1"/>
  <c r="AB309" i="10"/>
  <c r="AC309" i="10"/>
  <c r="AE309" i="10"/>
  <c r="AG309" i="10"/>
  <c r="AG310" i="10"/>
  <c r="AG311" i="10"/>
  <c r="AG312" i="10"/>
  <c r="AG313" i="10"/>
  <c r="I314" i="10"/>
  <c r="M314" i="10"/>
  <c r="R314" i="10"/>
  <c r="H314" i="10"/>
  <c r="N314" i="10"/>
  <c r="S314" i="10"/>
  <c r="O314" i="10"/>
  <c r="T314" i="10"/>
  <c r="U314" i="10"/>
  <c r="V314" i="10"/>
  <c r="W314" i="10"/>
  <c r="X314" i="10"/>
  <c r="Y314" i="10"/>
  <c r="AA314" i="10" a="1"/>
  <c r="AB314" i="10"/>
  <c r="AC314" i="10"/>
  <c r="AE314" i="10"/>
  <c r="AG314" i="10"/>
  <c r="AG315" i="10"/>
  <c r="AG316" i="10"/>
  <c r="AG317" i="10"/>
  <c r="AG318" i="10"/>
  <c r="AG319" i="10"/>
  <c r="AG320" i="10"/>
  <c r="AG321" i="10"/>
  <c r="AG322" i="10"/>
  <c r="AG323" i="10"/>
  <c r="AG324" i="10"/>
  <c r="AG325" i="10"/>
  <c r="AG326" i="10"/>
  <c r="I327" i="10"/>
  <c r="M327" i="10"/>
  <c r="R327" i="10"/>
  <c r="H327" i="10"/>
  <c r="N327" i="10"/>
  <c r="S327" i="10"/>
  <c r="O327" i="10"/>
  <c r="T327" i="10"/>
  <c r="U327" i="10"/>
  <c r="V327" i="10"/>
  <c r="W327" i="10"/>
  <c r="X327" i="10"/>
  <c r="Y327" i="10"/>
  <c r="AA327" i="10" a="1"/>
  <c r="AB327" i="10"/>
  <c r="AC327" i="10"/>
  <c r="AE327" i="10"/>
  <c r="AG327" i="10"/>
  <c r="AG328" i="10"/>
  <c r="AG329" i="10"/>
  <c r="AG330" i="10"/>
  <c r="AG331" i="10"/>
  <c r="AG332" i="10"/>
  <c r="AG333" i="10"/>
  <c r="I334" i="10"/>
  <c r="M334" i="10"/>
  <c r="R334" i="10"/>
  <c r="H334" i="10"/>
  <c r="N334" i="10"/>
  <c r="S334" i="10"/>
  <c r="O334" i="10"/>
  <c r="T334" i="10"/>
  <c r="U334" i="10"/>
  <c r="V334" i="10"/>
  <c r="W334" i="10"/>
  <c r="X334" i="10"/>
  <c r="Y334" i="10"/>
  <c r="AA334" i="10" a="1"/>
  <c r="AB334" i="10"/>
  <c r="AC334" i="10"/>
  <c r="AE334" i="10"/>
  <c r="AG334" i="10"/>
  <c r="AG335" i="10"/>
  <c r="I336" i="10"/>
  <c r="M336" i="10"/>
  <c r="R336" i="10"/>
  <c r="H336" i="10"/>
  <c r="N336" i="10"/>
  <c r="S336" i="10"/>
  <c r="O336" i="10"/>
  <c r="T336" i="10"/>
  <c r="U336" i="10"/>
  <c r="V336" i="10"/>
  <c r="W336" i="10"/>
  <c r="X336" i="10"/>
  <c r="Y336" i="10"/>
  <c r="AA336" i="10" a="1"/>
  <c r="AB336" i="10"/>
  <c r="AC336" i="10"/>
  <c r="AE336" i="10"/>
  <c r="AG336" i="10"/>
  <c r="AG337" i="10"/>
  <c r="I338" i="10"/>
  <c r="M338" i="10"/>
  <c r="R338" i="10"/>
  <c r="H338" i="10"/>
  <c r="N338" i="10"/>
  <c r="S338" i="10"/>
  <c r="O338" i="10"/>
  <c r="T338" i="10"/>
  <c r="U338" i="10"/>
  <c r="V338" i="10"/>
  <c r="W338" i="10"/>
  <c r="X338" i="10"/>
  <c r="Y338" i="10"/>
  <c r="AA338" i="10" a="1"/>
  <c r="AB338" i="10"/>
  <c r="AC338" i="10"/>
  <c r="AE338" i="10"/>
  <c r="AG338" i="10"/>
  <c r="AG339" i="10"/>
  <c r="AG340" i="10"/>
  <c r="AG341" i="10"/>
  <c r="I342" i="10"/>
  <c r="M342" i="10"/>
  <c r="R342" i="10"/>
  <c r="H342" i="10"/>
  <c r="N342" i="10"/>
  <c r="S342" i="10"/>
  <c r="O342" i="10"/>
  <c r="T342" i="10"/>
  <c r="U342" i="10"/>
  <c r="V342" i="10"/>
  <c r="W342" i="10"/>
  <c r="X342" i="10"/>
  <c r="Y342" i="10"/>
  <c r="AA342" i="10" a="1"/>
  <c r="AB342" i="10"/>
  <c r="AC342" i="10"/>
  <c r="AE342" i="10"/>
  <c r="AG342" i="10"/>
  <c r="AG343" i="10"/>
  <c r="I344" i="10"/>
  <c r="M344" i="10"/>
  <c r="R344" i="10"/>
  <c r="H344" i="10"/>
  <c r="N344" i="10"/>
  <c r="S344" i="10"/>
  <c r="O344" i="10"/>
  <c r="T344" i="10"/>
  <c r="U344" i="10"/>
  <c r="V344" i="10"/>
  <c r="W344" i="10"/>
  <c r="X344" i="10"/>
  <c r="Y344" i="10"/>
  <c r="AA344" i="10" a="1"/>
  <c r="AB344" i="10"/>
  <c r="AC344" i="10"/>
  <c r="AE344" i="10"/>
  <c r="AG344" i="10"/>
  <c r="AG345" i="10"/>
  <c r="AG346" i="10"/>
  <c r="AG347" i="10"/>
  <c r="I348" i="10"/>
  <c r="M348" i="10"/>
  <c r="R348" i="10"/>
  <c r="H348" i="10"/>
  <c r="N348" i="10"/>
  <c r="S348" i="10"/>
  <c r="O348" i="10"/>
  <c r="T348" i="10"/>
  <c r="U348" i="10"/>
  <c r="V348" i="10"/>
  <c r="W348" i="10"/>
  <c r="X348" i="10"/>
  <c r="Y348" i="10"/>
  <c r="AA348" i="10" a="1"/>
  <c r="AB348" i="10"/>
  <c r="AC348" i="10"/>
  <c r="AE348" i="10"/>
  <c r="AG348" i="10"/>
  <c r="AG349" i="10"/>
  <c r="AG350" i="10"/>
  <c r="AG351" i="10"/>
  <c r="I352" i="10"/>
  <c r="M352" i="10"/>
  <c r="R352" i="10"/>
  <c r="H352" i="10"/>
  <c r="N352" i="10"/>
  <c r="S352" i="10"/>
  <c r="O352" i="10"/>
  <c r="T352" i="10"/>
  <c r="U352" i="10"/>
  <c r="V352" i="10"/>
  <c r="W352" i="10"/>
  <c r="X352" i="10"/>
  <c r="Y352" i="10"/>
  <c r="AA352" i="10" a="1"/>
  <c r="AB352" i="10"/>
  <c r="AC352" i="10"/>
  <c r="AE352" i="10"/>
  <c r="AG352" i="10"/>
  <c r="AG353" i="10"/>
  <c r="AG354" i="10"/>
  <c r="I355" i="10"/>
  <c r="M355" i="10"/>
  <c r="R355" i="10"/>
  <c r="H355" i="10"/>
  <c r="N355" i="10"/>
  <c r="S355" i="10"/>
  <c r="O355" i="10"/>
  <c r="T355" i="10"/>
  <c r="U355" i="10"/>
  <c r="V355" i="10"/>
  <c r="W355" i="10"/>
  <c r="X355" i="10"/>
  <c r="Y355" i="10"/>
  <c r="AA355" i="10" a="1"/>
  <c r="AB355" i="10"/>
  <c r="AC355" i="10"/>
  <c r="AE355" i="10"/>
  <c r="AG355" i="10"/>
  <c r="AG356" i="10"/>
  <c r="AG357" i="10"/>
  <c r="I358" i="10"/>
  <c r="M358" i="10"/>
  <c r="R358" i="10"/>
  <c r="H358" i="10"/>
  <c r="N358" i="10"/>
  <c r="S358" i="10"/>
  <c r="O358" i="10"/>
  <c r="T358" i="10"/>
  <c r="U358" i="10"/>
  <c r="V358" i="10"/>
  <c r="W358" i="10"/>
  <c r="X358" i="10"/>
  <c r="Y358" i="10"/>
  <c r="AA358" i="10" a="1"/>
  <c r="AB358" i="10"/>
  <c r="AC358" i="10"/>
  <c r="AE358" i="10"/>
  <c r="AG358" i="10"/>
  <c r="I359" i="10"/>
  <c r="M359" i="10"/>
  <c r="R359" i="10"/>
  <c r="H359" i="10"/>
  <c r="N359" i="10"/>
  <c r="S359" i="10"/>
  <c r="O359" i="10"/>
  <c r="T359" i="10"/>
  <c r="U359" i="10"/>
  <c r="V359" i="10"/>
  <c r="W359" i="10"/>
  <c r="X359" i="10"/>
  <c r="Y359" i="10"/>
  <c r="AA359" i="10" a="1"/>
  <c r="AB359" i="10"/>
  <c r="AC359" i="10"/>
  <c r="AE359" i="10"/>
  <c r="AG359" i="10"/>
  <c r="AG360" i="10"/>
  <c r="AG361" i="10"/>
  <c r="I362" i="10"/>
  <c r="M362" i="10"/>
  <c r="R362" i="10"/>
  <c r="H362" i="10"/>
  <c r="N362" i="10"/>
  <c r="S362" i="10"/>
  <c r="O362" i="10"/>
  <c r="T362" i="10"/>
  <c r="U362" i="10"/>
  <c r="V362" i="10"/>
  <c r="W362" i="10"/>
  <c r="X362" i="10"/>
  <c r="Y362" i="10"/>
  <c r="AA362" i="10" a="1"/>
  <c r="AB362" i="10"/>
  <c r="AC362" i="10"/>
  <c r="AE362" i="10"/>
  <c r="AG362" i="10"/>
  <c r="I363" i="10"/>
  <c r="M363" i="10"/>
  <c r="R363" i="10"/>
  <c r="H363" i="10"/>
  <c r="N363" i="10"/>
  <c r="S363" i="10"/>
  <c r="O363" i="10"/>
  <c r="T363" i="10"/>
  <c r="U363" i="10"/>
  <c r="V363" i="10"/>
  <c r="W363" i="10"/>
  <c r="X363" i="10"/>
  <c r="Y363" i="10"/>
  <c r="AA363" i="10" a="1"/>
  <c r="AB363" i="10"/>
  <c r="AC363" i="10"/>
  <c r="AE363" i="10"/>
  <c r="AG363" i="10"/>
  <c r="AG364" i="10"/>
  <c r="AG365" i="10"/>
  <c r="AG366" i="10"/>
  <c r="AG367" i="10"/>
  <c r="AG368" i="10"/>
  <c r="AG369" i="10"/>
  <c r="AG370" i="10"/>
  <c r="AG371" i="10"/>
  <c r="AG372" i="10"/>
  <c r="I373" i="10"/>
  <c r="M373" i="10"/>
  <c r="R373" i="10"/>
  <c r="H373" i="10"/>
  <c r="N373" i="10"/>
  <c r="S373" i="10"/>
  <c r="O373" i="10"/>
  <c r="T373" i="10"/>
  <c r="U373" i="10"/>
  <c r="V373" i="10"/>
  <c r="W373" i="10"/>
  <c r="X373" i="10"/>
  <c r="Y373" i="10"/>
  <c r="AA373" i="10" a="1"/>
  <c r="AB373" i="10"/>
  <c r="AC373" i="10"/>
  <c r="AE373" i="10"/>
  <c r="AG373" i="10"/>
  <c r="AG374" i="10"/>
  <c r="AG375" i="10"/>
  <c r="I376" i="10"/>
  <c r="M376" i="10"/>
  <c r="R376" i="10"/>
  <c r="H376" i="10"/>
  <c r="N376" i="10"/>
  <c r="S376" i="10"/>
  <c r="O376" i="10"/>
  <c r="T376" i="10"/>
  <c r="U376" i="10"/>
  <c r="V376" i="10"/>
  <c r="W376" i="10"/>
  <c r="X376" i="10"/>
  <c r="Y376" i="10"/>
  <c r="AA376" i="10" a="1"/>
  <c r="AB376" i="10"/>
  <c r="AC376" i="10"/>
  <c r="AE376" i="10"/>
  <c r="AG376" i="10"/>
  <c r="AG377" i="10"/>
  <c r="I378" i="10"/>
  <c r="M378" i="10"/>
  <c r="R378" i="10"/>
  <c r="H378" i="10"/>
  <c r="N378" i="10"/>
  <c r="S378" i="10"/>
  <c r="O378" i="10"/>
  <c r="T378" i="10"/>
  <c r="U378" i="10"/>
  <c r="V378" i="10"/>
  <c r="W378" i="10"/>
  <c r="X378" i="10"/>
  <c r="Y378" i="10"/>
  <c r="AA378" i="10" a="1"/>
  <c r="AB378" i="10"/>
  <c r="AC378" i="10"/>
  <c r="AE378" i="10"/>
  <c r="AG378" i="10"/>
  <c r="AG379" i="10"/>
  <c r="AG380" i="10"/>
  <c r="AG381" i="10"/>
  <c r="AG382" i="10"/>
  <c r="AG383" i="10"/>
  <c r="AG384" i="10"/>
  <c r="AG385" i="10"/>
  <c r="I386" i="10"/>
  <c r="M386" i="10"/>
  <c r="R386" i="10"/>
  <c r="H386" i="10"/>
  <c r="N386" i="10"/>
  <c r="S386" i="10"/>
  <c r="O386" i="10"/>
  <c r="T386" i="10"/>
  <c r="U386" i="10"/>
  <c r="V386" i="10"/>
  <c r="W386" i="10"/>
  <c r="X386" i="10"/>
  <c r="Y386" i="10"/>
  <c r="AA386" i="10" a="1"/>
  <c r="AB386" i="10"/>
  <c r="AC386" i="10"/>
  <c r="AE386" i="10"/>
  <c r="AG386" i="10"/>
  <c r="I387" i="10"/>
  <c r="M387" i="10"/>
  <c r="R387" i="10"/>
  <c r="H387" i="10"/>
  <c r="N387" i="10"/>
  <c r="S387" i="10"/>
  <c r="O387" i="10"/>
  <c r="T387" i="10"/>
  <c r="U387" i="10"/>
  <c r="V387" i="10"/>
  <c r="W387" i="10"/>
  <c r="X387" i="10"/>
  <c r="Y387" i="10"/>
  <c r="AA387" i="10" a="1"/>
  <c r="AB387" i="10"/>
  <c r="AC387" i="10"/>
  <c r="AE387" i="10"/>
  <c r="AG387" i="10"/>
  <c r="AG388" i="10"/>
  <c r="AG389" i="10"/>
  <c r="I390" i="10"/>
  <c r="M390" i="10"/>
  <c r="R390" i="10"/>
  <c r="H390" i="10"/>
  <c r="N390" i="10"/>
  <c r="S390" i="10"/>
  <c r="O390" i="10"/>
  <c r="T390" i="10"/>
  <c r="U390" i="10"/>
  <c r="V390" i="10"/>
  <c r="W390" i="10"/>
  <c r="X390" i="10"/>
  <c r="Y390" i="10"/>
  <c r="AA390" i="10" a="1"/>
  <c r="AB390" i="10"/>
  <c r="AC390" i="10"/>
  <c r="AE390" i="10"/>
  <c r="AG390" i="10"/>
  <c r="AG391" i="10"/>
  <c r="AG392" i="10"/>
  <c r="I393" i="10"/>
  <c r="M393" i="10"/>
  <c r="R393" i="10"/>
  <c r="H393" i="10"/>
  <c r="N393" i="10"/>
  <c r="S393" i="10"/>
  <c r="O393" i="10"/>
  <c r="T393" i="10"/>
  <c r="U393" i="10"/>
  <c r="V393" i="10"/>
  <c r="W393" i="10"/>
  <c r="X393" i="10"/>
  <c r="Y393" i="10"/>
  <c r="AA393" i="10" a="1"/>
  <c r="AB393" i="10"/>
  <c r="AC393" i="10"/>
  <c r="AE393" i="10"/>
  <c r="AG393" i="10"/>
  <c r="I394" i="10"/>
  <c r="M394" i="10"/>
  <c r="R394" i="10"/>
  <c r="H394" i="10"/>
  <c r="N394" i="10"/>
  <c r="S394" i="10"/>
  <c r="O394" i="10"/>
  <c r="T394" i="10"/>
  <c r="U394" i="10"/>
  <c r="V394" i="10"/>
  <c r="W394" i="10"/>
  <c r="X394" i="10"/>
  <c r="Y394" i="10"/>
  <c r="AA394" i="10" a="1"/>
  <c r="AB394" i="10"/>
  <c r="AC394" i="10"/>
  <c r="AE394" i="10"/>
  <c r="AG394" i="10"/>
  <c r="I395" i="10"/>
  <c r="M395" i="10"/>
  <c r="R395" i="10"/>
  <c r="H395" i="10"/>
  <c r="N395" i="10"/>
  <c r="S395" i="10"/>
  <c r="O395" i="10"/>
  <c r="T395" i="10"/>
  <c r="U395" i="10"/>
  <c r="V395" i="10"/>
  <c r="W395" i="10"/>
  <c r="X395" i="10"/>
  <c r="Y395" i="10"/>
  <c r="AA395" i="10" a="1"/>
  <c r="AB395" i="10"/>
  <c r="AC395" i="10"/>
  <c r="AE395" i="10"/>
  <c r="AG395" i="10"/>
  <c r="I396" i="10"/>
  <c r="M396" i="10"/>
  <c r="R396" i="10"/>
  <c r="H396" i="10"/>
  <c r="N396" i="10"/>
  <c r="S396" i="10"/>
  <c r="O396" i="10"/>
  <c r="T396" i="10"/>
  <c r="U396" i="10"/>
  <c r="V396" i="10"/>
  <c r="W396" i="10"/>
  <c r="X396" i="10"/>
  <c r="Y396" i="10"/>
  <c r="AA396" i="10" a="1"/>
  <c r="AB396" i="10"/>
  <c r="AC396" i="10"/>
  <c r="AE396" i="10"/>
  <c r="AG396" i="10"/>
  <c r="I397" i="10"/>
  <c r="M397" i="10"/>
  <c r="R397" i="10"/>
  <c r="H397" i="10"/>
  <c r="N397" i="10"/>
  <c r="S397" i="10"/>
  <c r="O397" i="10"/>
  <c r="T397" i="10"/>
  <c r="U397" i="10"/>
  <c r="V397" i="10"/>
  <c r="W397" i="10"/>
  <c r="X397" i="10"/>
  <c r="Y397" i="10"/>
  <c r="AA397" i="10" a="1"/>
  <c r="AB397" i="10"/>
  <c r="AC397" i="10"/>
  <c r="AE397" i="10"/>
  <c r="AG397" i="10"/>
  <c r="I398" i="10"/>
  <c r="M398" i="10"/>
  <c r="R398" i="10"/>
  <c r="H398" i="10"/>
  <c r="N398" i="10"/>
  <c r="S398" i="10"/>
  <c r="O398" i="10"/>
  <c r="T398" i="10"/>
  <c r="U398" i="10"/>
  <c r="V398" i="10"/>
  <c r="W398" i="10"/>
  <c r="X398" i="10"/>
  <c r="Y398" i="10"/>
  <c r="AA398" i="10" a="1"/>
  <c r="AB398" i="10"/>
  <c r="AC398" i="10"/>
  <c r="AE398" i="10"/>
  <c r="AG398" i="10"/>
  <c r="AG399" i="10"/>
  <c r="AG400" i="10"/>
  <c r="AG401" i="10"/>
  <c r="I402" i="10"/>
  <c r="M402" i="10"/>
  <c r="R402" i="10"/>
  <c r="H402" i="10"/>
  <c r="N402" i="10"/>
  <c r="S402" i="10"/>
  <c r="O402" i="10"/>
  <c r="T402" i="10"/>
  <c r="U402" i="10"/>
  <c r="V402" i="10"/>
  <c r="W402" i="10"/>
  <c r="X402" i="10"/>
  <c r="Y402" i="10"/>
  <c r="AA402" i="10" a="1"/>
  <c r="AB402" i="10"/>
  <c r="AC402" i="10"/>
  <c r="AE402" i="10"/>
  <c r="AG402" i="10"/>
  <c r="AG403" i="10"/>
  <c r="AG404" i="10"/>
  <c r="I405" i="10"/>
  <c r="M405" i="10"/>
  <c r="R405" i="10"/>
  <c r="H405" i="10"/>
  <c r="N405" i="10"/>
  <c r="S405" i="10"/>
  <c r="O405" i="10"/>
  <c r="T405" i="10"/>
  <c r="U405" i="10"/>
  <c r="V405" i="10"/>
  <c r="W405" i="10"/>
  <c r="X405" i="10"/>
  <c r="Y405" i="10"/>
  <c r="AA405" i="10" a="1"/>
  <c r="AB405" i="10"/>
  <c r="AC405" i="10"/>
  <c r="AE405" i="10"/>
  <c r="AG405" i="10"/>
  <c r="AG406" i="10"/>
  <c r="K497" i="10"/>
  <c r="G497" i="10"/>
  <c r="L497" i="10"/>
  <c r="P497" i="10"/>
  <c r="I497" i="10"/>
  <c r="M497" i="10"/>
  <c r="R497" i="10"/>
  <c r="H497" i="10"/>
  <c r="N497" i="10"/>
  <c r="S497" i="10"/>
  <c r="O497" i="10"/>
  <c r="T497" i="10"/>
  <c r="U497" i="10"/>
  <c r="V497" i="10"/>
  <c r="W497" i="10"/>
  <c r="X497" i="10"/>
  <c r="Y497" i="10"/>
  <c r="AA497" i="10" a="1"/>
  <c r="AB497" i="10"/>
  <c r="AC497" i="10"/>
  <c r="AE497" i="10"/>
  <c r="AG497" i="10"/>
  <c r="K498" i="10"/>
  <c r="G498" i="10"/>
  <c r="L498" i="10"/>
  <c r="P498" i="10"/>
  <c r="I498" i="10"/>
  <c r="M498" i="10"/>
  <c r="R498" i="10"/>
  <c r="H498" i="10"/>
  <c r="N498" i="10"/>
  <c r="S498" i="10"/>
  <c r="O498" i="10"/>
  <c r="T498" i="10"/>
  <c r="U498" i="10"/>
  <c r="V498" i="10"/>
  <c r="W498" i="10"/>
  <c r="X498" i="10"/>
  <c r="Y498" i="10"/>
  <c r="AA498" i="10" a="1"/>
  <c r="AB498" i="10"/>
  <c r="AC498" i="10"/>
  <c r="AE498" i="10"/>
  <c r="AG498" i="10"/>
  <c r="K499" i="10"/>
  <c r="G499" i="10"/>
  <c r="L499" i="10"/>
  <c r="P499" i="10"/>
  <c r="I499" i="10"/>
  <c r="M499" i="10"/>
  <c r="R499" i="10"/>
  <c r="H499" i="10"/>
  <c r="N499" i="10"/>
  <c r="S499" i="10"/>
  <c r="O499" i="10"/>
  <c r="T499" i="10"/>
  <c r="U499" i="10"/>
  <c r="V499" i="10"/>
  <c r="W499" i="10"/>
  <c r="X499" i="10"/>
  <c r="Y499" i="10"/>
  <c r="AA499" i="10" a="1"/>
  <c r="AB499" i="10"/>
  <c r="AC499" i="10"/>
  <c r="AE499" i="10"/>
  <c r="AG499" i="10"/>
  <c r="K500" i="10"/>
  <c r="G500" i="10"/>
  <c r="L500" i="10"/>
  <c r="P500" i="10"/>
  <c r="I500" i="10"/>
  <c r="M500" i="10"/>
  <c r="R500" i="10"/>
  <c r="H500" i="10"/>
  <c r="N500" i="10"/>
  <c r="S500" i="10"/>
  <c r="O500" i="10"/>
  <c r="T500" i="10"/>
  <c r="U500" i="10"/>
  <c r="V500" i="10"/>
  <c r="W500" i="10"/>
  <c r="X500" i="10"/>
  <c r="Y500" i="10"/>
  <c r="AA500" i="10" a="1"/>
  <c r="AB500" i="10"/>
  <c r="AC500" i="10"/>
  <c r="AE500" i="10"/>
  <c r="AG500" i="10"/>
  <c r="K501" i="10"/>
  <c r="G501" i="10"/>
  <c r="L501" i="10"/>
  <c r="P501" i="10"/>
  <c r="AG501" i="10"/>
  <c r="K502" i="10"/>
  <c r="G502" i="10"/>
  <c r="L502" i="10"/>
  <c r="P502" i="10"/>
  <c r="I502" i="10"/>
  <c r="M502" i="10"/>
  <c r="R502" i="10"/>
  <c r="H502" i="10"/>
  <c r="N502" i="10"/>
  <c r="S502" i="10"/>
  <c r="O502" i="10"/>
  <c r="T502" i="10"/>
  <c r="U502" i="10"/>
  <c r="V502" i="10"/>
  <c r="W502" i="10"/>
  <c r="X502" i="10"/>
  <c r="Y502" i="10"/>
  <c r="AA502" i="10" a="1"/>
  <c r="AB502" i="10"/>
  <c r="AC502" i="10"/>
  <c r="AE502" i="10"/>
  <c r="AG502" i="10"/>
  <c r="K503" i="10"/>
  <c r="G503" i="10"/>
  <c r="L503" i="10"/>
  <c r="P503" i="10"/>
  <c r="I503" i="10"/>
  <c r="M503" i="10"/>
  <c r="R503" i="10"/>
  <c r="H503" i="10"/>
  <c r="N503" i="10"/>
  <c r="S503" i="10"/>
  <c r="O503" i="10"/>
  <c r="T503" i="10"/>
  <c r="U503" i="10"/>
  <c r="V503" i="10"/>
  <c r="W503" i="10"/>
  <c r="X503" i="10"/>
  <c r="Y503" i="10"/>
  <c r="AA503" i="10" a="1"/>
  <c r="AB503" i="10"/>
  <c r="AC503" i="10"/>
  <c r="AE503" i="10"/>
  <c r="AG503" i="10"/>
  <c r="K504" i="10"/>
  <c r="G504" i="10"/>
  <c r="L504" i="10"/>
  <c r="P504" i="10"/>
  <c r="AG504" i="10"/>
  <c r="K505" i="10"/>
  <c r="G505" i="10"/>
  <c r="L505" i="10"/>
  <c r="P505" i="10"/>
  <c r="I505" i="10"/>
  <c r="M505" i="10"/>
  <c r="R505" i="10"/>
  <c r="H505" i="10"/>
  <c r="N505" i="10"/>
  <c r="S505" i="10"/>
  <c r="O505" i="10"/>
  <c r="T505" i="10"/>
  <c r="U505" i="10"/>
  <c r="V505" i="10"/>
  <c r="W505" i="10"/>
  <c r="X505" i="10"/>
  <c r="Y505" i="10"/>
  <c r="AA505" i="10" a="1"/>
  <c r="AB505" i="10"/>
  <c r="AC505" i="10"/>
  <c r="AE505" i="10"/>
  <c r="AG505" i="10"/>
  <c r="K506" i="10"/>
  <c r="G506" i="10"/>
  <c r="L506" i="10"/>
  <c r="P506" i="10"/>
  <c r="AG506" i="10"/>
  <c r="K507" i="10"/>
  <c r="G507" i="10"/>
  <c r="L507" i="10"/>
  <c r="P507" i="10"/>
  <c r="I507" i="10"/>
  <c r="M507" i="10"/>
  <c r="R507" i="10"/>
  <c r="H507" i="10"/>
  <c r="N507" i="10"/>
  <c r="S507" i="10"/>
  <c r="O507" i="10"/>
  <c r="T507" i="10"/>
  <c r="U507" i="10"/>
  <c r="V507" i="10"/>
  <c r="W507" i="10"/>
  <c r="X507" i="10"/>
  <c r="Y507" i="10"/>
  <c r="AA507" i="10" a="1"/>
  <c r="AB507" i="10"/>
  <c r="AC507" i="10"/>
  <c r="AE507" i="10"/>
  <c r="AG507" i="10"/>
  <c r="K508" i="10"/>
  <c r="G508" i="10"/>
  <c r="L508" i="10"/>
  <c r="P508" i="10"/>
  <c r="AG508" i="10"/>
  <c r="K509" i="10"/>
  <c r="G509" i="10"/>
  <c r="L509" i="10"/>
  <c r="P509" i="10"/>
  <c r="AG509" i="10"/>
  <c r="K510" i="10"/>
  <c r="G510" i="10"/>
  <c r="L510" i="10"/>
  <c r="P510" i="10"/>
  <c r="AG510" i="10"/>
  <c r="K511" i="10"/>
  <c r="G511" i="10"/>
  <c r="L511" i="10"/>
  <c r="P511" i="10"/>
  <c r="AG511" i="10"/>
  <c r="K512" i="10"/>
  <c r="G512" i="10"/>
  <c r="L512" i="10"/>
  <c r="P512" i="10"/>
  <c r="AG512" i="10"/>
  <c r="K513" i="10"/>
  <c r="G513" i="10"/>
  <c r="L513" i="10"/>
  <c r="P513" i="10"/>
  <c r="I513" i="10"/>
  <c r="M513" i="10"/>
  <c r="R513" i="10"/>
  <c r="H513" i="10"/>
  <c r="N513" i="10"/>
  <c r="S513" i="10"/>
  <c r="O513" i="10"/>
  <c r="T513" i="10"/>
  <c r="U513" i="10"/>
  <c r="V513" i="10"/>
  <c r="W513" i="10"/>
  <c r="X513" i="10"/>
  <c r="Y513" i="10"/>
  <c r="AA513" i="10" a="1"/>
  <c r="AB513" i="10"/>
  <c r="AC513" i="10"/>
  <c r="AE513" i="10"/>
  <c r="AG513" i="10"/>
  <c r="K514" i="10"/>
  <c r="G514" i="10"/>
  <c r="L514" i="10"/>
  <c r="P514" i="10"/>
  <c r="AG514" i="10"/>
  <c r="K515" i="10"/>
  <c r="G515" i="10"/>
  <c r="L515" i="10"/>
  <c r="P515" i="10"/>
  <c r="I515" i="10"/>
  <c r="M515" i="10"/>
  <c r="R515" i="10"/>
  <c r="H515" i="10"/>
  <c r="N515" i="10"/>
  <c r="S515" i="10"/>
  <c r="O515" i="10"/>
  <c r="T515" i="10"/>
  <c r="U515" i="10"/>
  <c r="V515" i="10"/>
  <c r="W515" i="10"/>
  <c r="X515" i="10"/>
  <c r="Y515" i="10"/>
  <c r="AA515" i="10" a="1"/>
  <c r="AB515" i="10"/>
  <c r="AC515" i="10"/>
  <c r="AE515" i="10"/>
  <c r="AG515" i="10"/>
  <c r="K516" i="10"/>
  <c r="G516" i="10"/>
  <c r="L516" i="10"/>
  <c r="P516" i="10"/>
  <c r="AG516" i="10"/>
  <c r="K517" i="10"/>
  <c r="G517" i="10"/>
  <c r="L517" i="10"/>
  <c r="P517" i="10"/>
  <c r="AG517" i="10"/>
  <c r="K518" i="10"/>
  <c r="G518" i="10"/>
  <c r="L518" i="10"/>
  <c r="P518" i="10"/>
  <c r="AG518" i="10"/>
  <c r="K519" i="10"/>
  <c r="G519" i="10"/>
  <c r="L519" i="10"/>
  <c r="P519" i="10"/>
  <c r="AG519" i="10"/>
  <c r="K520" i="10"/>
  <c r="G520" i="10"/>
  <c r="L520" i="10"/>
  <c r="P520" i="10"/>
  <c r="I520" i="10"/>
  <c r="M520" i="10"/>
  <c r="R520" i="10"/>
  <c r="H520" i="10"/>
  <c r="N520" i="10"/>
  <c r="S520" i="10"/>
  <c r="O520" i="10"/>
  <c r="T520" i="10"/>
  <c r="U520" i="10"/>
  <c r="V520" i="10"/>
  <c r="W520" i="10"/>
  <c r="X520" i="10"/>
  <c r="Y520" i="10"/>
  <c r="AA520" i="10" a="1"/>
  <c r="AB520" i="10"/>
  <c r="AC520" i="10"/>
  <c r="AE520" i="10"/>
  <c r="AG520" i="10"/>
  <c r="K521" i="10"/>
  <c r="G521" i="10"/>
  <c r="L521" i="10"/>
  <c r="P521" i="10"/>
  <c r="AG521" i="10"/>
  <c r="K522" i="10"/>
  <c r="G522" i="10"/>
  <c r="L522" i="10"/>
  <c r="P522" i="10"/>
  <c r="I522" i="10"/>
  <c r="M522" i="10"/>
  <c r="R522" i="10"/>
  <c r="H522" i="10"/>
  <c r="N522" i="10"/>
  <c r="S522" i="10"/>
  <c r="O522" i="10"/>
  <c r="T522" i="10"/>
  <c r="U522" i="10"/>
  <c r="V522" i="10"/>
  <c r="W522" i="10"/>
  <c r="X522" i="10"/>
  <c r="Y522" i="10"/>
  <c r="AA522" i="10" a="1"/>
  <c r="AB522" i="10"/>
  <c r="AC522" i="10"/>
  <c r="AE522" i="10"/>
  <c r="AG522" i="10"/>
  <c r="K523" i="10"/>
  <c r="G523" i="10"/>
  <c r="L523" i="10"/>
  <c r="P523" i="10"/>
  <c r="AG523" i="10"/>
  <c r="K524" i="10"/>
  <c r="G524" i="10"/>
  <c r="L524" i="10"/>
  <c r="P524" i="10"/>
  <c r="AG524" i="10"/>
  <c r="K525" i="10"/>
  <c r="G525" i="10"/>
  <c r="L525" i="10"/>
  <c r="P525" i="10"/>
  <c r="AG525" i="10"/>
  <c r="K526" i="10"/>
  <c r="G526" i="10"/>
  <c r="L526" i="10"/>
  <c r="P526" i="10"/>
  <c r="AG526" i="10"/>
  <c r="K527" i="10"/>
  <c r="G527" i="10"/>
  <c r="L527" i="10"/>
  <c r="P527" i="10"/>
  <c r="AG527" i="10"/>
  <c r="K528" i="10"/>
  <c r="G528" i="10"/>
  <c r="L528" i="10"/>
  <c r="P528" i="10"/>
  <c r="I528" i="10"/>
  <c r="M528" i="10"/>
  <c r="R528" i="10"/>
  <c r="H528" i="10"/>
  <c r="N528" i="10"/>
  <c r="S528" i="10"/>
  <c r="O528" i="10"/>
  <c r="T528" i="10"/>
  <c r="U528" i="10"/>
  <c r="V528" i="10"/>
  <c r="W528" i="10"/>
  <c r="X528" i="10"/>
  <c r="Y528" i="10"/>
  <c r="AA528" i="10" a="1"/>
  <c r="AB528" i="10"/>
  <c r="AC528" i="10"/>
  <c r="AE528" i="10"/>
  <c r="AG528" i="10"/>
  <c r="K529" i="10"/>
  <c r="G529" i="10"/>
  <c r="L529" i="10"/>
  <c r="P529" i="10"/>
  <c r="AG529" i="10"/>
  <c r="K530" i="10"/>
  <c r="G530" i="10"/>
  <c r="L530" i="10"/>
  <c r="P530" i="10"/>
  <c r="I530" i="10"/>
  <c r="M530" i="10"/>
  <c r="R530" i="10"/>
  <c r="H530" i="10"/>
  <c r="N530" i="10"/>
  <c r="S530" i="10"/>
  <c r="O530" i="10"/>
  <c r="T530" i="10"/>
  <c r="U530" i="10"/>
  <c r="V530" i="10"/>
  <c r="W530" i="10"/>
  <c r="X530" i="10"/>
  <c r="Y530" i="10"/>
  <c r="AA530" i="10" a="1"/>
  <c r="AB530" i="10"/>
  <c r="AC530" i="10"/>
  <c r="AE530" i="10"/>
  <c r="AG530" i="10"/>
  <c r="K531" i="10"/>
  <c r="G531" i="10"/>
  <c r="L531" i="10"/>
  <c r="P531" i="10"/>
  <c r="AG531" i="10"/>
  <c r="K532" i="10"/>
  <c r="G532" i="10"/>
  <c r="L532" i="10"/>
  <c r="P532" i="10"/>
  <c r="I532" i="10"/>
  <c r="M532" i="10"/>
  <c r="R532" i="10"/>
  <c r="H532" i="10"/>
  <c r="N532" i="10"/>
  <c r="S532" i="10"/>
  <c r="O532" i="10"/>
  <c r="T532" i="10"/>
  <c r="U532" i="10"/>
  <c r="V532" i="10"/>
  <c r="W532" i="10"/>
  <c r="X532" i="10"/>
  <c r="Y532" i="10"/>
  <c r="AA532" i="10" a="1"/>
  <c r="AB532" i="10"/>
  <c r="AC532" i="10"/>
  <c r="AE532" i="10"/>
  <c r="AG532" i="10"/>
  <c r="K533" i="10"/>
  <c r="G533" i="10"/>
  <c r="L533" i="10"/>
  <c r="P533" i="10"/>
  <c r="I533" i="10"/>
  <c r="M533" i="10"/>
  <c r="R533" i="10"/>
  <c r="H533" i="10"/>
  <c r="N533" i="10"/>
  <c r="S533" i="10"/>
  <c r="O533" i="10"/>
  <c r="T533" i="10"/>
  <c r="U533" i="10"/>
  <c r="V533" i="10"/>
  <c r="W533" i="10"/>
  <c r="X533" i="10"/>
  <c r="Y533" i="10"/>
  <c r="AA533" i="10" a="1"/>
  <c r="AB533" i="10"/>
  <c r="AC533" i="10"/>
  <c r="AE533" i="10"/>
  <c r="AG533" i="10"/>
  <c r="K534" i="10"/>
  <c r="G534" i="10"/>
  <c r="L534" i="10"/>
  <c r="P534" i="10"/>
  <c r="I534" i="10"/>
  <c r="M534" i="10"/>
  <c r="R534" i="10"/>
  <c r="H534" i="10"/>
  <c r="N534" i="10"/>
  <c r="S534" i="10"/>
  <c r="O534" i="10"/>
  <c r="T534" i="10"/>
  <c r="U534" i="10"/>
  <c r="V534" i="10"/>
  <c r="W534" i="10"/>
  <c r="X534" i="10"/>
  <c r="Y534" i="10"/>
  <c r="AA534" i="10" a="1"/>
  <c r="AB534" i="10"/>
  <c r="AC534" i="10"/>
  <c r="AE534" i="10"/>
  <c r="AG534" i="10"/>
  <c r="K535" i="10"/>
  <c r="G535" i="10"/>
  <c r="L535" i="10"/>
  <c r="P535" i="10"/>
  <c r="AG535" i="10"/>
  <c r="K536" i="10"/>
  <c r="G536" i="10"/>
  <c r="L536" i="10"/>
  <c r="P536" i="10"/>
  <c r="AG536" i="10"/>
  <c r="K537" i="10"/>
  <c r="G537" i="10"/>
  <c r="L537" i="10"/>
  <c r="P537" i="10"/>
  <c r="AG537" i="10"/>
  <c r="K538" i="10"/>
  <c r="G538" i="10"/>
  <c r="L538" i="10"/>
  <c r="P538" i="10"/>
  <c r="AG538" i="10"/>
  <c r="K539" i="10"/>
  <c r="G539" i="10"/>
  <c r="L539" i="10"/>
  <c r="P539" i="10"/>
  <c r="I539" i="10"/>
  <c r="M539" i="10"/>
  <c r="R539" i="10"/>
  <c r="H539" i="10"/>
  <c r="N539" i="10"/>
  <c r="S539" i="10"/>
  <c r="O539" i="10"/>
  <c r="T539" i="10"/>
  <c r="U539" i="10"/>
  <c r="V539" i="10"/>
  <c r="W539" i="10"/>
  <c r="X539" i="10"/>
  <c r="Y539" i="10"/>
  <c r="AA539" i="10" a="1"/>
  <c r="AB539" i="10"/>
  <c r="AC539" i="10"/>
  <c r="AE539" i="10"/>
  <c r="AG539" i="10"/>
  <c r="K540" i="10"/>
  <c r="G540" i="10"/>
  <c r="L540" i="10"/>
  <c r="P540" i="10"/>
  <c r="AG540" i="10"/>
  <c r="K541" i="10"/>
  <c r="G541" i="10"/>
  <c r="L541" i="10"/>
  <c r="P541" i="10"/>
  <c r="AG541" i="10"/>
  <c r="K542" i="10"/>
  <c r="G542" i="10"/>
  <c r="L542" i="10"/>
  <c r="P542" i="10"/>
  <c r="AG542" i="10"/>
  <c r="K543" i="10"/>
  <c r="G543" i="10"/>
  <c r="L543" i="10"/>
  <c r="P543" i="10"/>
  <c r="AG543" i="10"/>
  <c r="K544" i="10"/>
  <c r="G544" i="10"/>
  <c r="L544" i="10"/>
  <c r="P544" i="10"/>
  <c r="I544" i="10"/>
  <c r="M544" i="10"/>
  <c r="R544" i="10"/>
  <c r="H544" i="10"/>
  <c r="N544" i="10"/>
  <c r="S544" i="10"/>
  <c r="O544" i="10"/>
  <c r="T544" i="10"/>
  <c r="U544" i="10"/>
  <c r="V544" i="10"/>
  <c r="W544" i="10"/>
  <c r="X544" i="10"/>
  <c r="Y544" i="10"/>
  <c r="AA544" i="10" a="1"/>
  <c r="AB544" i="10"/>
  <c r="AC544" i="10"/>
  <c r="AE544" i="10"/>
  <c r="AG544" i="10"/>
  <c r="K545" i="10"/>
  <c r="G545" i="10"/>
  <c r="L545" i="10"/>
  <c r="P545" i="10"/>
  <c r="I545" i="10"/>
  <c r="M545" i="10"/>
  <c r="R545" i="10"/>
  <c r="H545" i="10"/>
  <c r="N545" i="10"/>
  <c r="S545" i="10"/>
  <c r="O545" i="10"/>
  <c r="T545" i="10"/>
  <c r="U545" i="10"/>
  <c r="V545" i="10"/>
  <c r="W545" i="10"/>
  <c r="X545" i="10"/>
  <c r="Y545" i="10"/>
  <c r="AA545" i="10" a="1"/>
  <c r="AB545" i="10"/>
  <c r="AC545" i="10"/>
  <c r="AE545" i="10"/>
  <c r="AG545" i="10"/>
  <c r="K546" i="10"/>
  <c r="G546" i="10"/>
  <c r="L546" i="10"/>
  <c r="P546" i="10"/>
  <c r="AG546" i="10"/>
  <c r="K547" i="10"/>
  <c r="G547" i="10"/>
  <c r="L547" i="10"/>
  <c r="P547" i="10"/>
  <c r="AG547" i="10"/>
  <c r="K548" i="10"/>
  <c r="G548" i="10"/>
  <c r="L548" i="10"/>
  <c r="P548" i="10"/>
  <c r="AG548" i="10"/>
  <c r="K549" i="10"/>
  <c r="G549" i="10"/>
  <c r="L549" i="10"/>
  <c r="P549" i="10"/>
  <c r="I549" i="10"/>
  <c r="M549" i="10"/>
  <c r="R549" i="10"/>
  <c r="H549" i="10"/>
  <c r="N549" i="10"/>
  <c r="S549" i="10"/>
  <c r="O549" i="10"/>
  <c r="T549" i="10"/>
  <c r="U549" i="10"/>
  <c r="V549" i="10"/>
  <c r="W549" i="10"/>
  <c r="X549" i="10"/>
  <c r="Y549" i="10"/>
  <c r="AA549" i="10" a="1"/>
  <c r="AB549" i="10"/>
  <c r="AC549" i="10"/>
  <c r="AE549" i="10"/>
  <c r="AG549" i="10"/>
  <c r="K550" i="10"/>
  <c r="G550" i="10"/>
  <c r="L550" i="10"/>
  <c r="P550" i="10"/>
  <c r="I550" i="10"/>
  <c r="M550" i="10"/>
  <c r="R550" i="10"/>
  <c r="H550" i="10"/>
  <c r="N550" i="10"/>
  <c r="S550" i="10"/>
  <c r="O550" i="10"/>
  <c r="T550" i="10"/>
  <c r="U550" i="10"/>
  <c r="V550" i="10"/>
  <c r="W550" i="10"/>
  <c r="X550" i="10"/>
  <c r="Y550" i="10"/>
  <c r="AA550" i="10" a="1"/>
  <c r="AB550" i="10"/>
  <c r="AC550" i="10"/>
  <c r="AE550" i="10"/>
  <c r="AG550" i="10"/>
  <c r="K551" i="10"/>
  <c r="G551" i="10"/>
  <c r="L551" i="10"/>
  <c r="P551" i="10"/>
  <c r="AG551" i="10"/>
  <c r="K552" i="10"/>
  <c r="G552" i="10"/>
  <c r="L552" i="10"/>
  <c r="P552" i="10"/>
  <c r="I552" i="10"/>
  <c r="M552" i="10"/>
  <c r="R552" i="10"/>
  <c r="H552" i="10"/>
  <c r="N552" i="10"/>
  <c r="S552" i="10"/>
  <c r="O552" i="10"/>
  <c r="T552" i="10"/>
  <c r="U552" i="10"/>
  <c r="V552" i="10"/>
  <c r="W552" i="10"/>
  <c r="X552" i="10"/>
  <c r="Y552" i="10"/>
  <c r="AA552" i="10" a="1"/>
  <c r="AB552" i="10"/>
  <c r="AC552" i="10"/>
  <c r="AE552" i="10"/>
  <c r="AG552" i="10"/>
  <c r="K553" i="10"/>
  <c r="G553" i="10"/>
  <c r="L553" i="10"/>
  <c r="P553" i="10"/>
  <c r="AG553" i="10"/>
  <c r="K554" i="10"/>
  <c r="G554" i="10"/>
  <c r="L554" i="10"/>
  <c r="P554" i="10"/>
  <c r="AG554" i="10"/>
  <c r="K555" i="10"/>
  <c r="G555" i="10"/>
  <c r="L555" i="10"/>
  <c r="P555" i="10"/>
  <c r="I555" i="10"/>
  <c r="M555" i="10"/>
  <c r="R555" i="10"/>
  <c r="H555" i="10"/>
  <c r="N555" i="10"/>
  <c r="S555" i="10"/>
  <c r="O555" i="10"/>
  <c r="T555" i="10"/>
  <c r="U555" i="10"/>
  <c r="V555" i="10"/>
  <c r="W555" i="10"/>
  <c r="X555" i="10"/>
  <c r="Y555" i="10"/>
  <c r="AA555" i="10" a="1"/>
  <c r="AB555" i="10"/>
  <c r="AC555" i="10"/>
  <c r="AE555" i="10"/>
  <c r="AG555" i="10"/>
  <c r="K556" i="10"/>
  <c r="G556" i="10"/>
  <c r="L556" i="10"/>
  <c r="P556" i="10"/>
  <c r="AG556" i="10"/>
  <c r="K557" i="10"/>
  <c r="G557" i="10"/>
  <c r="L557" i="10"/>
  <c r="P557" i="10"/>
  <c r="AG557" i="10"/>
  <c r="K558" i="10"/>
  <c r="G558" i="10"/>
  <c r="L558" i="10"/>
  <c r="P558" i="10"/>
  <c r="I558" i="10"/>
  <c r="M558" i="10"/>
  <c r="R558" i="10"/>
  <c r="H558" i="10"/>
  <c r="N558" i="10"/>
  <c r="S558" i="10"/>
  <c r="O558" i="10"/>
  <c r="T558" i="10"/>
  <c r="U558" i="10"/>
  <c r="V558" i="10"/>
  <c r="W558" i="10"/>
  <c r="X558" i="10"/>
  <c r="Y558" i="10"/>
  <c r="AA558" i="10" a="1"/>
  <c r="AB558" i="10"/>
  <c r="AC558" i="10"/>
  <c r="AE558" i="10"/>
  <c r="AG558" i="10"/>
  <c r="K559" i="10"/>
  <c r="G559" i="10"/>
  <c r="L559" i="10"/>
  <c r="P559" i="10"/>
  <c r="AG559" i="10"/>
  <c r="K560" i="10"/>
  <c r="G560" i="10"/>
  <c r="L560" i="10"/>
  <c r="P560" i="10"/>
  <c r="AG560" i="10"/>
  <c r="K561" i="10"/>
  <c r="G561" i="10"/>
  <c r="L561" i="10"/>
  <c r="P561" i="10"/>
  <c r="I561" i="10"/>
  <c r="M561" i="10"/>
  <c r="R561" i="10"/>
  <c r="H561" i="10"/>
  <c r="N561" i="10"/>
  <c r="S561" i="10"/>
  <c r="O561" i="10"/>
  <c r="T561" i="10"/>
  <c r="U561" i="10"/>
  <c r="V561" i="10"/>
  <c r="W561" i="10"/>
  <c r="X561" i="10"/>
  <c r="Y561" i="10"/>
  <c r="AA561" i="10" a="1"/>
  <c r="AB561" i="10"/>
  <c r="AC561" i="10"/>
  <c r="AE561" i="10"/>
  <c r="AG561" i="10"/>
  <c r="K562" i="10"/>
  <c r="G562" i="10"/>
  <c r="L562" i="10"/>
  <c r="P562" i="10"/>
  <c r="AG562" i="10"/>
  <c r="K563" i="10"/>
  <c r="G563" i="10"/>
  <c r="L563" i="10"/>
  <c r="P563" i="10"/>
  <c r="I563" i="10"/>
  <c r="M563" i="10"/>
  <c r="R563" i="10"/>
  <c r="H563" i="10"/>
  <c r="N563" i="10"/>
  <c r="S563" i="10"/>
  <c r="O563" i="10"/>
  <c r="T563" i="10"/>
  <c r="U563" i="10"/>
  <c r="V563" i="10"/>
  <c r="W563" i="10"/>
  <c r="X563" i="10"/>
  <c r="Y563" i="10"/>
  <c r="AA563" i="10" a="1"/>
  <c r="AB563" i="10"/>
  <c r="AC563" i="10"/>
  <c r="AE563" i="10"/>
  <c r="AG563" i="10"/>
  <c r="K564" i="10"/>
  <c r="G564" i="10"/>
  <c r="L564" i="10"/>
  <c r="P564" i="10"/>
  <c r="AG564" i="10"/>
  <c r="K565" i="10"/>
  <c r="G565" i="10"/>
  <c r="L565" i="10"/>
  <c r="P565" i="10"/>
  <c r="AG565" i="10"/>
  <c r="K566" i="10"/>
  <c r="G566" i="10"/>
  <c r="L566" i="10"/>
  <c r="P566" i="10"/>
  <c r="AG566" i="10"/>
  <c r="K567" i="10"/>
  <c r="G567" i="10"/>
  <c r="L567" i="10"/>
  <c r="P567" i="10"/>
  <c r="AG567" i="10"/>
  <c r="K568" i="10"/>
  <c r="G568" i="10"/>
  <c r="L568" i="10"/>
  <c r="P568" i="10"/>
  <c r="AG568" i="10"/>
  <c r="K569" i="10"/>
  <c r="G569" i="10"/>
  <c r="L569" i="10"/>
  <c r="P569" i="10"/>
  <c r="AG569" i="10"/>
  <c r="K570" i="10"/>
  <c r="G570" i="10"/>
  <c r="L570" i="10"/>
  <c r="P570" i="10"/>
  <c r="I570" i="10"/>
  <c r="M570" i="10"/>
  <c r="R570" i="10"/>
  <c r="H570" i="10"/>
  <c r="N570" i="10"/>
  <c r="S570" i="10"/>
  <c r="O570" i="10"/>
  <c r="T570" i="10"/>
  <c r="U570" i="10"/>
  <c r="V570" i="10"/>
  <c r="W570" i="10"/>
  <c r="X570" i="10"/>
  <c r="Y570" i="10"/>
  <c r="AA570" i="10" a="1"/>
  <c r="AB570" i="10"/>
  <c r="AC570" i="10"/>
  <c r="AE570" i="10"/>
  <c r="AG570" i="10"/>
  <c r="K571" i="10"/>
  <c r="G571" i="10"/>
  <c r="L571" i="10"/>
  <c r="P571" i="10"/>
  <c r="AG571" i="10"/>
  <c r="K572" i="10"/>
  <c r="G572" i="10"/>
  <c r="L572" i="10"/>
  <c r="P572" i="10"/>
  <c r="AG572" i="10"/>
  <c r="K573" i="10"/>
  <c r="G573" i="10"/>
  <c r="L573" i="10"/>
  <c r="P573" i="10"/>
  <c r="I573" i="10"/>
  <c r="M573" i="10"/>
  <c r="R573" i="10"/>
  <c r="H573" i="10"/>
  <c r="N573" i="10"/>
  <c r="S573" i="10"/>
  <c r="O573" i="10"/>
  <c r="T573" i="10"/>
  <c r="U573" i="10"/>
  <c r="V573" i="10"/>
  <c r="W573" i="10"/>
  <c r="X573" i="10"/>
  <c r="Y573" i="10"/>
  <c r="AA573" i="10" a="1"/>
  <c r="AB573" i="10"/>
  <c r="AC573" i="10"/>
  <c r="AE573" i="10"/>
  <c r="AG573" i="10"/>
  <c r="K574" i="10"/>
  <c r="G574" i="10"/>
  <c r="L574" i="10"/>
  <c r="P574" i="10"/>
  <c r="AG574" i="10"/>
  <c r="K575" i="10"/>
  <c r="G575" i="10"/>
  <c r="L575" i="10"/>
  <c r="P575" i="10"/>
  <c r="I575" i="10"/>
  <c r="M575" i="10"/>
  <c r="R575" i="10"/>
  <c r="H575" i="10"/>
  <c r="N575" i="10"/>
  <c r="S575" i="10"/>
  <c r="O575" i="10"/>
  <c r="T575" i="10"/>
  <c r="U575" i="10"/>
  <c r="V575" i="10"/>
  <c r="W575" i="10"/>
  <c r="X575" i="10"/>
  <c r="Y575" i="10"/>
  <c r="AA575" i="10" a="1"/>
  <c r="AB575" i="10"/>
  <c r="AC575" i="10"/>
  <c r="AE575" i="10"/>
  <c r="AG575" i="10"/>
  <c r="K576" i="10"/>
  <c r="G576" i="10"/>
  <c r="L576" i="10"/>
  <c r="P576" i="10"/>
  <c r="AG576" i="10"/>
  <c r="K577" i="10"/>
  <c r="G577" i="10"/>
  <c r="L577" i="10"/>
  <c r="P577" i="10"/>
  <c r="I577" i="10"/>
  <c r="M577" i="10"/>
  <c r="R577" i="10"/>
  <c r="H577" i="10"/>
  <c r="N577" i="10"/>
  <c r="S577" i="10"/>
  <c r="O577" i="10"/>
  <c r="T577" i="10"/>
  <c r="U577" i="10"/>
  <c r="V577" i="10"/>
  <c r="W577" i="10"/>
  <c r="X577" i="10"/>
  <c r="Y577" i="10"/>
  <c r="AA577" i="10" a="1"/>
  <c r="AB577" i="10"/>
  <c r="AC577" i="10"/>
  <c r="AE577" i="10"/>
  <c r="AG577" i="10"/>
  <c r="K578" i="10"/>
  <c r="G578" i="10"/>
  <c r="L578" i="10"/>
  <c r="P578" i="10"/>
  <c r="AG578" i="10"/>
  <c r="K579" i="10"/>
  <c r="G579" i="10"/>
  <c r="L579" i="10"/>
  <c r="P579" i="10"/>
  <c r="AG579" i="10"/>
  <c r="K580" i="10"/>
  <c r="G580" i="10"/>
  <c r="L580" i="10"/>
  <c r="P580" i="10"/>
  <c r="I580" i="10"/>
  <c r="M580" i="10"/>
  <c r="R580" i="10"/>
  <c r="H580" i="10"/>
  <c r="N580" i="10"/>
  <c r="S580" i="10"/>
  <c r="O580" i="10"/>
  <c r="T580" i="10"/>
  <c r="U580" i="10"/>
  <c r="V580" i="10"/>
  <c r="W580" i="10"/>
  <c r="X580" i="10"/>
  <c r="Y580" i="10"/>
  <c r="AA580" i="10" a="1"/>
  <c r="AB580" i="10"/>
  <c r="AC580" i="10"/>
  <c r="AE580" i="10"/>
  <c r="AG580" i="10"/>
  <c r="K581" i="10"/>
  <c r="G581" i="10"/>
  <c r="L581" i="10"/>
  <c r="P581" i="10"/>
  <c r="I581" i="10"/>
  <c r="M581" i="10"/>
  <c r="R581" i="10"/>
  <c r="H581" i="10"/>
  <c r="N581" i="10"/>
  <c r="S581" i="10"/>
  <c r="O581" i="10"/>
  <c r="T581" i="10"/>
  <c r="U581" i="10"/>
  <c r="V581" i="10"/>
  <c r="W581" i="10"/>
  <c r="X581" i="10"/>
  <c r="Y581" i="10"/>
  <c r="AA581" i="10" a="1"/>
  <c r="AB581" i="10"/>
  <c r="AC581" i="10"/>
  <c r="AE581" i="10"/>
  <c r="AG581" i="10"/>
  <c r="K582" i="10"/>
  <c r="G582" i="10"/>
  <c r="L582" i="10"/>
  <c r="P582" i="10"/>
  <c r="AG582" i="10"/>
  <c r="K583" i="10"/>
  <c r="G583" i="10"/>
  <c r="L583" i="10"/>
  <c r="P583" i="10"/>
  <c r="AG583" i="10"/>
  <c r="K584" i="10"/>
  <c r="G584" i="10"/>
  <c r="L584" i="10"/>
  <c r="P584" i="10"/>
  <c r="AG584" i="10"/>
  <c r="K585" i="10"/>
  <c r="G585" i="10"/>
  <c r="L585" i="10"/>
  <c r="P585" i="10"/>
  <c r="AG585" i="10"/>
  <c r="K586" i="10"/>
  <c r="G586" i="10"/>
  <c r="L586" i="10"/>
  <c r="P586" i="10"/>
  <c r="AG586" i="10"/>
  <c r="K587" i="10"/>
  <c r="G587" i="10"/>
  <c r="L587" i="10"/>
  <c r="P587" i="10"/>
  <c r="I587" i="10"/>
  <c r="M587" i="10"/>
  <c r="R587" i="10"/>
  <c r="H587" i="10"/>
  <c r="N587" i="10"/>
  <c r="S587" i="10"/>
  <c r="O587" i="10"/>
  <c r="T587" i="10"/>
  <c r="U587" i="10"/>
  <c r="V587" i="10"/>
  <c r="W587" i="10"/>
  <c r="X587" i="10"/>
  <c r="Y587" i="10"/>
  <c r="AA587" i="10" a="1"/>
  <c r="AB587" i="10"/>
  <c r="AC587" i="10"/>
  <c r="AE587" i="10"/>
  <c r="AG587" i="10"/>
  <c r="K588" i="10"/>
  <c r="G588" i="10"/>
  <c r="L588" i="10"/>
  <c r="P588" i="10"/>
  <c r="AG588" i="10"/>
  <c r="K589" i="10"/>
  <c r="G589" i="10"/>
  <c r="L589" i="10"/>
  <c r="P589" i="10"/>
  <c r="AG589" i="10"/>
  <c r="K590" i="10"/>
  <c r="G590" i="10"/>
  <c r="L590" i="10"/>
  <c r="P590" i="10"/>
  <c r="AG590" i="10"/>
  <c r="K591" i="10"/>
  <c r="G591" i="10"/>
  <c r="L591" i="10"/>
  <c r="P591" i="10"/>
  <c r="AG591" i="10"/>
  <c r="K592" i="10"/>
  <c r="G592" i="10"/>
  <c r="L592" i="10"/>
  <c r="P592" i="10"/>
  <c r="AG592" i="10"/>
  <c r="K593" i="10"/>
  <c r="G593" i="10"/>
  <c r="L593" i="10"/>
  <c r="P593" i="10"/>
  <c r="I593" i="10"/>
  <c r="M593" i="10"/>
  <c r="R593" i="10"/>
  <c r="H593" i="10"/>
  <c r="N593" i="10"/>
  <c r="S593" i="10"/>
  <c r="O593" i="10"/>
  <c r="T593" i="10"/>
  <c r="U593" i="10"/>
  <c r="V593" i="10"/>
  <c r="W593" i="10"/>
  <c r="X593" i="10"/>
  <c r="Y593" i="10"/>
  <c r="AA593" i="10" a="1"/>
  <c r="AB593" i="10"/>
  <c r="AC593" i="10"/>
  <c r="AE593" i="10"/>
  <c r="AG593" i="10"/>
  <c r="K594" i="10"/>
  <c r="G594" i="10"/>
  <c r="L594" i="10"/>
  <c r="P594" i="10"/>
  <c r="AG594" i="10"/>
  <c r="K595" i="10"/>
  <c r="G595" i="10"/>
  <c r="L595" i="10"/>
  <c r="P595" i="10"/>
  <c r="AG595" i="10"/>
  <c r="K596" i="10"/>
  <c r="G596" i="10"/>
  <c r="L596" i="10"/>
  <c r="P596" i="10"/>
  <c r="AG596" i="10"/>
  <c r="K597" i="10"/>
  <c r="G597" i="10"/>
  <c r="L597" i="10"/>
  <c r="P597" i="10"/>
  <c r="AG597" i="10"/>
  <c r="K598" i="10"/>
  <c r="G598" i="10"/>
  <c r="L598" i="10"/>
  <c r="P598" i="10"/>
  <c r="I598" i="10"/>
  <c r="M598" i="10"/>
  <c r="R598" i="10"/>
  <c r="H598" i="10"/>
  <c r="N598" i="10"/>
  <c r="S598" i="10"/>
  <c r="O598" i="10"/>
  <c r="T598" i="10"/>
  <c r="U598" i="10"/>
  <c r="V598" i="10"/>
  <c r="W598" i="10"/>
  <c r="X598" i="10"/>
  <c r="Y598" i="10"/>
  <c r="AA598" i="10" a="1"/>
  <c r="AB598" i="10"/>
  <c r="AC598" i="10"/>
  <c r="AE598" i="10"/>
  <c r="AG598" i="10"/>
  <c r="K599" i="10"/>
  <c r="G599" i="10"/>
  <c r="L599" i="10"/>
  <c r="P599" i="10"/>
  <c r="I599" i="10"/>
  <c r="M599" i="10"/>
  <c r="R599" i="10"/>
  <c r="H599" i="10"/>
  <c r="N599" i="10"/>
  <c r="S599" i="10"/>
  <c r="O599" i="10"/>
  <c r="T599" i="10"/>
  <c r="U599" i="10"/>
  <c r="V599" i="10"/>
  <c r="W599" i="10"/>
  <c r="X599" i="10"/>
  <c r="Y599" i="10"/>
  <c r="AA599" i="10" a="1"/>
  <c r="AB599" i="10"/>
  <c r="AC599" i="10"/>
  <c r="AE599" i="10"/>
  <c r="AG599" i="10"/>
  <c r="K600" i="10"/>
  <c r="G600" i="10"/>
  <c r="L600" i="10"/>
  <c r="P600" i="10"/>
  <c r="AG600" i="10"/>
  <c r="K601" i="10"/>
  <c r="G601" i="10"/>
  <c r="L601" i="10"/>
  <c r="P601" i="10"/>
  <c r="I601" i="10"/>
  <c r="M601" i="10"/>
  <c r="R601" i="10"/>
  <c r="H601" i="10"/>
  <c r="N601" i="10"/>
  <c r="S601" i="10"/>
  <c r="O601" i="10"/>
  <c r="T601" i="10"/>
  <c r="U601" i="10"/>
  <c r="V601" i="10"/>
  <c r="W601" i="10"/>
  <c r="X601" i="10"/>
  <c r="Y601" i="10"/>
  <c r="AA601" i="10" a="1"/>
  <c r="AB601" i="10"/>
  <c r="AC601" i="10"/>
  <c r="AE601" i="10"/>
  <c r="AG601" i="10"/>
  <c r="K602" i="10"/>
  <c r="G602" i="10"/>
  <c r="L602" i="10"/>
  <c r="P602" i="10"/>
  <c r="AG602" i="10"/>
  <c r="K603" i="10"/>
  <c r="G603" i="10"/>
  <c r="L603" i="10"/>
  <c r="P603" i="10"/>
  <c r="AG603" i="10"/>
  <c r="K604" i="10"/>
  <c r="G604" i="10"/>
  <c r="L604" i="10"/>
  <c r="P604" i="10"/>
  <c r="AG604" i="10"/>
  <c r="K605" i="10"/>
  <c r="G605" i="10"/>
  <c r="L605" i="10"/>
  <c r="P605" i="10"/>
  <c r="AG605" i="10"/>
  <c r="K606" i="10"/>
  <c r="G606" i="10"/>
  <c r="L606" i="10"/>
  <c r="P606" i="10"/>
  <c r="AG606" i="10"/>
  <c r="K607" i="10"/>
  <c r="G607" i="10"/>
  <c r="L607" i="10"/>
  <c r="P607" i="10"/>
  <c r="AG607" i="10"/>
  <c r="K608" i="10"/>
  <c r="G608" i="10"/>
  <c r="L608" i="10"/>
  <c r="P608" i="10"/>
  <c r="AG608" i="10"/>
  <c r="K609" i="10"/>
  <c r="G609" i="10"/>
  <c r="L609" i="10"/>
  <c r="P609" i="10"/>
  <c r="I609" i="10"/>
  <c r="M609" i="10"/>
  <c r="R609" i="10"/>
  <c r="H609" i="10"/>
  <c r="N609" i="10"/>
  <c r="S609" i="10"/>
  <c r="O609" i="10"/>
  <c r="T609" i="10"/>
  <c r="U609" i="10"/>
  <c r="V609" i="10"/>
  <c r="W609" i="10"/>
  <c r="X609" i="10"/>
  <c r="Y609" i="10"/>
  <c r="AA609" i="10" a="1"/>
  <c r="AB609" i="10"/>
  <c r="AC609" i="10"/>
  <c r="AE609" i="10"/>
  <c r="AG609" i="10"/>
  <c r="K610" i="10"/>
  <c r="G610" i="10"/>
  <c r="L610" i="10"/>
  <c r="P610" i="10"/>
  <c r="AG610" i="10"/>
  <c r="K611" i="10"/>
  <c r="G611" i="10"/>
  <c r="L611" i="10"/>
  <c r="P611" i="10"/>
  <c r="AG611" i="10"/>
  <c r="K612" i="10"/>
  <c r="G612" i="10"/>
  <c r="L612" i="10"/>
  <c r="P612" i="10"/>
  <c r="AG612" i="10"/>
  <c r="K613" i="10"/>
  <c r="G613" i="10"/>
  <c r="L613" i="10"/>
  <c r="P613" i="10"/>
  <c r="AG613" i="10"/>
  <c r="K614" i="10"/>
  <c r="G614" i="10"/>
  <c r="L614" i="10"/>
  <c r="P614" i="10"/>
  <c r="AG614" i="10"/>
  <c r="K615" i="10"/>
  <c r="G615" i="10"/>
  <c r="L615" i="10"/>
  <c r="P615" i="10"/>
  <c r="I615" i="10"/>
  <c r="M615" i="10"/>
  <c r="R615" i="10"/>
  <c r="H615" i="10"/>
  <c r="N615" i="10"/>
  <c r="S615" i="10"/>
  <c r="O615" i="10"/>
  <c r="T615" i="10"/>
  <c r="U615" i="10"/>
  <c r="V615" i="10"/>
  <c r="W615" i="10"/>
  <c r="X615" i="10"/>
  <c r="Y615" i="10"/>
  <c r="AA615" i="10" a="1"/>
  <c r="AB615" i="10"/>
  <c r="AC615" i="10"/>
  <c r="AE615" i="10"/>
  <c r="AG615" i="10"/>
  <c r="K616" i="10"/>
  <c r="G616" i="10"/>
  <c r="L616" i="10"/>
  <c r="P616" i="10"/>
  <c r="I616" i="10"/>
  <c r="M616" i="10"/>
  <c r="R616" i="10"/>
  <c r="H616" i="10"/>
  <c r="N616" i="10"/>
  <c r="S616" i="10"/>
  <c r="O616" i="10"/>
  <c r="T616" i="10"/>
  <c r="U616" i="10"/>
  <c r="V616" i="10"/>
  <c r="W616" i="10"/>
  <c r="X616" i="10"/>
  <c r="Y616" i="10"/>
  <c r="AA616" i="10" a="1"/>
  <c r="AB616" i="10"/>
  <c r="AC616" i="10"/>
  <c r="AE616" i="10"/>
  <c r="AG616" i="10"/>
  <c r="K617" i="10"/>
  <c r="G617" i="10"/>
  <c r="L617" i="10"/>
  <c r="P617" i="10"/>
  <c r="AG617" i="10"/>
  <c r="K618" i="10"/>
  <c r="G618" i="10"/>
  <c r="L618" i="10"/>
  <c r="P618" i="10"/>
  <c r="AG618" i="10"/>
  <c r="K619" i="10"/>
  <c r="G619" i="10"/>
  <c r="L619" i="10"/>
  <c r="P619" i="10"/>
  <c r="AG619" i="10"/>
  <c r="K620" i="10"/>
  <c r="G620" i="10"/>
  <c r="L620" i="10"/>
  <c r="P620" i="10"/>
  <c r="AG620" i="10"/>
  <c r="K621" i="10"/>
  <c r="G621" i="10"/>
  <c r="L621" i="10"/>
  <c r="P621" i="10"/>
  <c r="I621" i="10"/>
  <c r="M621" i="10"/>
  <c r="R621" i="10"/>
  <c r="H621" i="10"/>
  <c r="N621" i="10"/>
  <c r="S621" i="10"/>
  <c r="O621" i="10"/>
  <c r="T621" i="10"/>
  <c r="U621" i="10"/>
  <c r="V621" i="10"/>
  <c r="W621" i="10"/>
  <c r="X621" i="10"/>
  <c r="Y621" i="10"/>
  <c r="AA621" i="10" a="1"/>
  <c r="AB621" i="10"/>
  <c r="AC621" i="10"/>
  <c r="AE621" i="10"/>
  <c r="AG621" i="10"/>
  <c r="K622" i="10"/>
  <c r="G622" i="10"/>
  <c r="L622" i="10"/>
  <c r="P622" i="10"/>
  <c r="AG622" i="10"/>
  <c r="K623" i="10"/>
  <c r="G623" i="10"/>
  <c r="L623" i="10"/>
  <c r="P623" i="10"/>
  <c r="AG623" i="10"/>
  <c r="K624" i="10"/>
  <c r="G624" i="10"/>
  <c r="L624" i="10"/>
  <c r="P624" i="10"/>
  <c r="AG624" i="10"/>
  <c r="K625" i="10"/>
  <c r="G625" i="10"/>
  <c r="L625" i="10"/>
  <c r="P625" i="10"/>
  <c r="I625" i="10"/>
  <c r="M625" i="10"/>
  <c r="R625" i="10"/>
  <c r="H625" i="10"/>
  <c r="N625" i="10"/>
  <c r="S625" i="10"/>
  <c r="O625" i="10"/>
  <c r="T625" i="10"/>
  <c r="U625" i="10"/>
  <c r="V625" i="10"/>
  <c r="W625" i="10"/>
  <c r="X625" i="10"/>
  <c r="Y625" i="10"/>
  <c r="AA625" i="10" a="1"/>
  <c r="AB625" i="10"/>
  <c r="AC625" i="10"/>
  <c r="AE625" i="10"/>
  <c r="AG625" i="10"/>
  <c r="K626" i="10"/>
  <c r="G626" i="10"/>
  <c r="L626" i="10"/>
  <c r="P626" i="10"/>
  <c r="AG626" i="10"/>
  <c r="K627" i="10"/>
  <c r="G627" i="10"/>
  <c r="L627" i="10"/>
  <c r="P627" i="10"/>
  <c r="AG627" i="10"/>
  <c r="K628" i="10"/>
  <c r="G628" i="10"/>
  <c r="L628" i="10"/>
  <c r="P628" i="10"/>
  <c r="AG628" i="10"/>
  <c r="K629" i="10"/>
  <c r="G629" i="10"/>
  <c r="L629" i="10"/>
  <c r="P629" i="10"/>
  <c r="AG629" i="10"/>
  <c r="K630" i="10"/>
  <c r="G630" i="10"/>
  <c r="L630" i="10"/>
  <c r="P630" i="10"/>
  <c r="I630" i="10"/>
  <c r="M630" i="10"/>
  <c r="R630" i="10"/>
  <c r="H630" i="10"/>
  <c r="N630" i="10"/>
  <c r="S630" i="10"/>
  <c r="O630" i="10"/>
  <c r="T630" i="10"/>
  <c r="U630" i="10"/>
  <c r="V630" i="10"/>
  <c r="W630" i="10"/>
  <c r="X630" i="10"/>
  <c r="Y630" i="10"/>
  <c r="AA630" i="10" a="1"/>
  <c r="AB630" i="10"/>
  <c r="AC630" i="10"/>
  <c r="AE630" i="10"/>
  <c r="AG630" i="10"/>
  <c r="K631" i="10"/>
  <c r="G631" i="10"/>
  <c r="L631" i="10"/>
  <c r="P631" i="10"/>
  <c r="AG631" i="10"/>
  <c r="K632" i="10"/>
  <c r="G632" i="10"/>
  <c r="L632" i="10"/>
  <c r="P632" i="10"/>
  <c r="I632" i="10"/>
  <c r="M632" i="10"/>
  <c r="R632" i="10"/>
  <c r="H632" i="10"/>
  <c r="N632" i="10"/>
  <c r="S632" i="10"/>
  <c r="O632" i="10"/>
  <c r="T632" i="10"/>
  <c r="U632" i="10"/>
  <c r="V632" i="10"/>
  <c r="W632" i="10"/>
  <c r="X632" i="10"/>
  <c r="Y632" i="10"/>
  <c r="AA632" i="10" a="1"/>
  <c r="AB632" i="10"/>
  <c r="AC632" i="10"/>
  <c r="AE632" i="10"/>
  <c r="AG632" i="10"/>
  <c r="K633" i="10"/>
  <c r="G633" i="10"/>
  <c r="L633" i="10"/>
  <c r="P633" i="10"/>
  <c r="AG633" i="10"/>
  <c r="K634" i="10"/>
  <c r="G634" i="10"/>
  <c r="L634" i="10"/>
  <c r="P634" i="10"/>
  <c r="I634" i="10"/>
  <c r="M634" i="10"/>
  <c r="R634" i="10"/>
  <c r="H634" i="10"/>
  <c r="N634" i="10"/>
  <c r="S634" i="10"/>
  <c r="O634" i="10"/>
  <c r="T634" i="10"/>
  <c r="U634" i="10"/>
  <c r="V634" i="10"/>
  <c r="W634" i="10"/>
  <c r="X634" i="10"/>
  <c r="Y634" i="10"/>
  <c r="AA634" i="10" a="1"/>
  <c r="AB634" i="10"/>
  <c r="AC634" i="10"/>
  <c r="AE634" i="10"/>
  <c r="AG634" i="10"/>
  <c r="K635" i="10"/>
  <c r="G635" i="10"/>
  <c r="L635" i="10"/>
  <c r="P635" i="10"/>
  <c r="I635" i="10"/>
  <c r="M635" i="10"/>
  <c r="R635" i="10"/>
  <c r="H635" i="10"/>
  <c r="N635" i="10"/>
  <c r="S635" i="10"/>
  <c r="O635" i="10"/>
  <c r="T635" i="10"/>
  <c r="U635" i="10"/>
  <c r="V635" i="10"/>
  <c r="W635" i="10"/>
  <c r="X635" i="10"/>
  <c r="Y635" i="10"/>
  <c r="AA635" i="10" a="1"/>
  <c r="AB635" i="10"/>
  <c r="AC635" i="10"/>
  <c r="AE635" i="10"/>
  <c r="AG635" i="10"/>
  <c r="K636" i="10"/>
  <c r="G636" i="10"/>
  <c r="L636" i="10"/>
  <c r="P636" i="10"/>
  <c r="AG636" i="10"/>
  <c r="K637" i="10"/>
  <c r="G637" i="10"/>
  <c r="L637" i="10"/>
  <c r="P637" i="10"/>
  <c r="AG637" i="10"/>
  <c r="K638" i="10"/>
  <c r="G638" i="10"/>
  <c r="L638" i="10"/>
  <c r="P638" i="10"/>
  <c r="AG638" i="10"/>
  <c r="K639" i="10"/>
  <c r="G639" i="10"/>
  <c r="L639" i="10"/>
  <c r="P639" i="10"/>
  <c r="AG639" i="10"/>
  <c r="K640" i="10"/>
  <c r="G640" i="10"/>
  <c r="L640" i="10"/>
  <c r="P640" i="10"/>
  <c r="AG640" i="10"/>
  <c r="K641" i="10"/>
  <c r="G641" i="10"/>
  <c r="L641" i="10"/>
  <c r="P641" i="10"/>
  <c r="AG641" i="10"/>
  <c r="K642" i="10"/>
  <c r="G642" i="10"/>
  <c r="L642" i="10"/>
  <c r="P642" i="10"/>
  <c r="I642" i="10"/>
  <c r="M642" i="10"/>
  <c r="R642" i="10"/>
  <c r="H642" i="10"/>
  <c r="N642" i="10"/>
  <c r="S642" i="10"/>
  <c r="O642" i="10"/>
  <c r="T642" i="10"/>
  <c r="U642" i="10"/>
  <c r="V642" i="10"/>
  <c r="W642" i="10"/>
  <c r="X642" i="10"/>
  <c r="Y642" i="10"/>
  <c r="AA642" i="10" a="1"/>
  <c r="AB642" i="10"/>
  <c r="AC642" i="10"/>
  <c r="AE642" i="10"/>
  <c r="AG642" i="10"/>
  <c r="K643" i="10"/>
  <c r="G643" i="10"/>
  <c r="L643" i="10"/>
  <c r="P643" i="10"/>
  <c r="AG643" i="10"/>
  <c r="K644" i="10"/>
  <c r="G644" i="10"/>
  <c r="L644" i="10"/>
  <c r="P644" i="10"/>
  <c r="AG644" i="10"/>
  <c r="K645" i="10"/>
  <c r="G645" i="10"/>
  <c r="L645" i="10"/>
  <c r="P645" i="10"/>
  <c r="AG645" i="10"/>
  <c r="K646" i="10"/>
  <c r="G646" i="10"/>
  <c r="L646" i="10"/>
  <c r="P646" i="10"/>
  <c r="AG646" i="10"/>
  <c r="K647" i="10"/>
  <c r="G647" i="10"/>
  <c r="L647" i="10"/>
  <c r="P647" i="10"/>
  <c r="I647" i="10"/>
  <c r="M647" i="10"/>
  <c r="R647" i="10"/>
  <c r="H647" i="10"/>
  <c r="N647" i="10"/>
  <c r="S647" i="10"/>
  <c r="O647" i="10"/>
  <c r="T647" i="10"/>
  <c r="U647" i="10"/>
  <c r="V647" i="10"/>
  <c r="W647" i="10"/>
  <c r="X647" i="10"/>
  <c r="Y647" i="10"/>
  <c r="AA647" i="10" a="1"/>
  <c r="AB647" i="10"/>
  <c r="AC647" i="10"/>
  <c r="AE647" i="10"/>
  <c r="AG647" i="10"/>
  <c r="K648" i="10"/>
  <c r="G648" i="10"/>
  <c r="L648" i="10"/>
  <c r="P648" i="10"/>
  <c r="AG648" i="10"/>
  <c r="K649" i="10"/>
  <c r="G649" i="10"/>
  <c r="L649" i="10"/>
  <c r="P649" i="10"/>
  <c r="AG649" i="10"/>
  <c r="K650" i="10"/>
  <c r="G650" i="10"/>
  <c r="L650" i="10"/>
  <c r="P650" i="10"/>
  <c r="AG650" i="10"/>
  <c r="K651" i="10"/>
  <c r="G651" i="10"/>
  <c r="L651" i="10"/>
  <c r="P651" i="10"/>
  <c r="I651" i="10"/>
  <c r="M651" i="10"/>
  <c r="R651" i="10"/>
  <c r="H651" i="10"/>
  <c r="N651" i="10"/>
  <c r="S651" i="10"/>
  <c r="O651" i="10"/>
  <c r="T651" i="10"/>
  <c r="U651" i="10"/>
  <c r="V651" i="10"/>
  <c r="W651" i="10"/>
  <c r="X651" i="10"/>
  <c r="Y651" i="10"/>
  <c r="AA651" i="10" a="1"/>
  <c r="AB651" i="10"/>
  <c r="AC651" i="10"/>
  <c r="AE651" i="10"/>
  <c r="AG651" i="10"/>
  <c r="K652" i="10"/>
  <c r="G652" i="10"/>
  <c r="L652" i="10"/>
  <c r="P652" i="10"/>
  <c r="AG652" i="10"/>
  <c r="K653" i="10"/>
  <c r="G653" i="10"/>
  <c r="L653" i="10"/>
  <c r="P653" i="10"/>
  <c r="I653" i="10"/>
  <c r="M653" i="10"/>
  <c r="R653" i="10"/>
  <c r="H653" i="10"/>
  <c r="N653" i="10"/>
  <c r="S653" i="10"/>
  <c r="O653" i="10"/>
  <c r="T653" i="10"/>
  <c r="U653" i="10"/>
  <c r="V653" i="10"/>
  <c r="W653" i="10"/>
  <c r="X653" i="10"/>
  <c r="Y653" i="10"/>
  <c r="AA653" i="10" a="1"/>
  <c r="AB653" i="10"/>
  <c r="AC653" i="10"/>
  <c r="AE653" i="10"/>
  <c r="AG653" i="10"/>
  <c r="K654" i="10"/>
  <c r="G654" i="10"/>
  <c r="L654" i="10"/>
  <c r="P654" i="10"/>
  <c r="AG654" i="10"/>
  <c r="K655" i="10"/>
  <c r="G655" i="10"/>
  <c r="L655" i="10"/>
  <c r="P655" i="10"/>
  <c r="AG655" i="10"/>
  <c r="K656" i="10"/>
  <c r="G656" i="10"/>
  <c r="L656" i="10"/>
  <c r="P656" i="10"/>
  <c r="AG656" i="10"/>
  <c r="K657" i="10"/>
  <c r="G657" i="10"/>
  <c r="L657" i="10"/>
  <c r="P657" i="10"/>
  <c r="AG657" i="10"/>
  <c r="K658" i="10"/>
  <c r="G658" i="10"/>
  <c r="L658" i="10"/>
  <c r="P658" i="10"/>
  <c r="AG658" i="10"/>
  <c r="K659" i="10"/>
  <c r="G659" i="10"/>
  <c r="L659" i="10"/>
  <c r="P659" i="10"/>
  <c r="AG659" i="10"/>
  <c r="K660" i="10"/>
  <c r="G660" i="10"/>
  <c r="L660" i="10"/>
  <c r="P660" i="10"/>
  <c r="AG660" i="10"/>
  <c r="K661" i="10"/>
  <c r="G661" i="10"/>
  <c r="L661" i="10"/>
  <c r="P661" i="10"/>
  <c r="AG661" i="10"/>
  <c r="K662" i="10"/>
  <c r="G662" i="10"/>
  <c r="L662" i="10"/>
  <c r="P662" i="10"/>
  <c r="AG662" i="10"/>
  <c r="K663" i="10"/>
  <c r="G663" i="10"/>
  <c r="L663" i="10"/>
  <c r="P663" i="10"/>
  <c r="I663" i="10"/>
  <c r="M663" i="10"/>
  <c r="R663" i="10"/>
  <c r="H663" i="10"/>
  <c r="N663" i="10"/>
  <c r="S663" i="10"/>
  <c r="O663" i="10"/>
  <c r="T663" i="10"/>
  <c r="U663" i="10"/>
  <c r="V663" i="10"/>
  <c r="W663" i="10"/>
  <c r="X663" i="10"/>
  <c r="Y663" i="10"/>
  <c r="AA663" i="10" a="1"/>
  <c r="AB663" i="10"/>
  <c r="AC663" i="10"/>
  <c r="AE663" i="10"/>
  <c r="AG663" i="10"/>
  <c r="K664" i="10"/>
  <c r="G664" i="10"/>
  <c r="L664" i="10"/>
  <c r="P664" i="10"/>
  <c r="AG664" i="10"/>
  <c r="K665" i="10"/>
  <c r="G665" i="10"/>
  <c r="L665" i="10"/>
  <c r="P665" i="10"/>
  <c r="AG665" i="10"/>
  <c r="K666" i="10"/>
  <c r="G666" i="10"/>
  <c r="L666" i="10"/>
  <c r="P666" i="10"/>
  <c r="AG666" i="10"/>
  <c r="K667" i="10"/>
  <c r="G667" i="10"/>
  <c r="L667" i="10"/>
  <c r="P667" i="10"/>
  <c r="I667" i="10"/>
  <c r="M667" i="10"/>
  <c r="R667" i="10"/>
  <c r="H667" i="10"/>
  <c r="N667" i="10"/>
  <c r="S667" i="10"/>
  <c r="O667" i="10"/>
  <c r="T667" i="10"/>
  <c r="U667" i="10"/>
  <c r="V667" i="10"/>
  <c r="W667" i="10"/>
  <c r="X667" i="10"/>
  <c r="Y667" i="10"/>
  <c r="AA667" i="10" a="1"/>
  <c r="AB667" i="10"/>
  <c r="AC667" i="10"/>
  <c r="AE667" i="10"/>
  <c r="AG667" i="10"/>
  <c r="K668" i="10"/>
  <c r="G668" i="10"/>
  <c r="L668" i="10"/>
  <c r="P668" i="10"/>
  <c r="AG668" i="10"/>
  <c r="K669" i="10"/>
  <c r="G669" i="10"/>
  <c r="L669" i="10"/>
  <c r="P669" i="10"/>
  <c r="AG669" i="10"/>
  <c r="K670" i="10"/>
  <c r="G670" i="10"/>
  <c r="L670" i="10"/>
  <c r="P670" i="10"/>
  <c r="AG670" i="10"/>
  <c r="K671" i="10"/>
  <c r="G671" i="10"/>
  <c r="L671" i="10"/>
  <c r="P671" i="10"/>
  <c r="AG671" i="10"/>
  <c r="K672" i="10"/>
  <c r="G672" i="10"/>
  <c r="L672" i="10"/>
  <c r="P672" i="10"/>
  <c r="AG672" i="10"/>
  <c r="K673" i="10"/>
  <c r="G673" i="10"/>
  <c r="L673" i="10"/>
  <c r="P673" i="10"/>
  <c r="I673" i="10"/>
  <c r="M673" i="10"/>
  <c r="R673" i="10"/>
  <c r="H673" i="10"/>
  <c r="N673" i="10"/>
  <c r="S673" i="10"/>
  <c r="O673" i="10"/>
  <c r="T673" i="10"/>
  <c r="U673" i="10"/>
  <c r="V673" i="10"/>
  <c r="W673" i="10"/>
  <c r="X673" i="10"/>
  <c r="Y673" i="10"/>
  <c r="AA673" i="10" a="1"/>
  <c r="AB673" i="10"/>
  <c r="AC673" i="10"/>
  <c r="AE673" i="10"/>
  <c r="AG673" i="10"/>
  <c r="K674" i="10"/>
  <c r="G674" i="10"/>
  <c r="L674" i="10"/>
  <c r="P674" i="10"/>
  <c r="AG674" i="10"/>
  <c r="K675" i="10"/>
  <c r="G675" i="10"/>
  <c r="L675" i="10"/>
  <c r="P675" i="10"/>
  <c r="I675" i="10"/>
  <c r="M675" i="10"/>
  <c r="R675" i="10"/>
  <c r="H675" i="10"/>
  <c r="N675" i="10"/>
  <c r="S675" i="10"/>
  <c r="O675" i="10"/>
  <c r="T675" i="10"/>
  <c r="U675" i="10"/>
  <c r="V675" i="10"/>
  <c r="W675" i="10"/>
  <c r="X675" i="10"/>
  <c r="Y675" i="10"/>
  <c r="AA675" i="10" a="1"/>
  <c r="AB675" i="10"/>
  <c r="AC675" i="10"/>
  <c r="AE675" i="10"/>
  <c r="AG675" i="10"/>
  <c r="K676" i="10"/>
  <c r="G676" i="10"/>
  <c r="L676" i="10"/>
  <c r="P676" i="10"/>
  <c r="AG676" i="10"/>
  <c r="K677" i="10"/>
  <c r="G677" i="10"/>
  <c r="L677" i="10"/>
  <c r="P677" i="10"/>
  <c r="AG677" i="10"/>
  <c r="K678" i="10"/>
  <c r="G678" i="10"/>
  <c r="L678" i="10"/>
  <c r="P678" i="10"/>
  <c r="AG678" i="10"/>
  <c r="K679" i="10"/>
  <c r="G679" i="10"/>
  <c r="L679" i="10"/>
  <c r="P679" i="10"/>
  <c r="AG679" i="10"/>
  <c r="K680" i="10"/>
  <c r="G680" i="10"/>
  <c r="L680" i="10"/>
  <c r="P680" i="10"/>
  <c r="AG680" i="10"/>
  <c r="K681" i="10"/>
  <c r="G681" i="10"/>
  <c r="L681" i="10"/>
  <c r="P681" i="10"/>
  <c r="AG681" i="10"/>
  <c r="K682" i="10"/>
  <c r="G682" i="10"/>
  <c r="L682" i="10"/>
  <c r="P682" i="10"/>
  <c r="AG682" i="10"/>
  <c r="K683" i="10"/>
  <c r="G683" i="10"/>
  <c r="L683" i="10"/>
  <c r="P683" i="10"/>
  <c r="AG683" i="10"/>
  <c r="K684" i="10"/>
  <c r="G684" i="10"/>
  <c r="L684" i="10"/>
  <c r="P684" i="10"/>
  <c r="AG684" i="10"/>
  <c r="K685" i="10"/>
  <c r="G685" i="10"/>
  <c r="L685" i="10"/>
  <c r="P685" i="10"/>
  <c r="AG685" i="10"/>
  <c r="K686" i="10"/>
  <c r="G686" i="10"/>
  <c r="L686" i="10"/>
  <c r="P686" i="10"/>
  <c r="AG686" i="10"/>
  <c r="K687" i="10"/>
  <c r="G687" i="10"/>
  <c r="L687" i="10"/>
  <c r="P687" i="10"/>
  <c r="I687" i="10"/>
  <c r="M687" i="10"/>
  <c r="R687" i="10"/>
  <c r="H687" i="10"/>
  <c r="N687" i="10"/>
  <c r="S687" i="10"/>
  <c r="O687" i="10"/>
  <c r="T687" i="10"/>
  <c r="U687" i="10"/>
  <c r="V687" i="10"/>
  <c r="W687" i="10"/>
  <c r="X687" i="10"/>
  <c r="Y687" i="10"/>
  <c r="AA687" i="10" a="1"/>
  <c r="AB687" i="10"/>
  <c r="AC687" i="10"/>
  <c r="AE687" i="10"/>
  <c r="AG687" i="10"/>
  <c r="K688" i="10"/>
  <c r="G688" i="10"/>
  <c r="L688" i="10"/>
  <c r="P688" i="10"/>
  <c r="AG688" i="10"/>
  <c r="K689" i="10"/>
  <c r="G689" i="10"/>
  <c r="L689" i="10"/>
  <c r="P689" i="10"/>
  <c r="I689" i="10"/>
  <c r="M689" i="10"/>
  <c r="R689" i="10"/>
  <c r="H689" i="10"/>
  <c r="N689" i="10"/>
  <c r="S689" i="10"/>
  <c r="O689" i="10"/>
  <c r="T689" i="10"/>
  <c r="U689" i="10"/>
  <c r="V689" i="10"/>
  <c r="W689" i="10"/>
  <c r="X689" i="10"/>
  <c r="Y689" i="10"/>
  <c r="AA689" i="10" a="1"/>
  <c r="AB689" i="10"/>
  <c r="AC689" i="10"/>
  <c r="AE689" i="10"/>
  <c r="AG689" i="10"/>
  <c r="K690" i="10"/>
  <c r="G690" i="10"/>
  <c r="L690" i="10"/>
  <c r="P690" i="10"/>
  <c r="AG690" i="10"/>
  <c r="K691" i="10"/>
  <c r="G691" i="10"/>
  <c r="L691" i="10"/>
  <c r="P691" i="10"/>
  <c r="I691" i="10"/>
  <c r="M691" i="10"/>
  <c r="R691" i="10"/>
  <c r="H691" i="10"/>
  <c r="N691" i="10"/>
  <c r="S691" i="10"/>
  <c r="O691" i="10"/>
  <c r="T691" i="10"/>
  <c r="U691" i="10"/>
  <c r="V691" i="10"/>
  <c r="W691" i="10"/>
  <c r="X691" i="10"/>
  <c r="Y691" i="10"/>
  <c r="AA691" i="10" a="1"/>
  <c r="AB691" i="10"/>
  <c r="AC691" i="10"/>
  <c r="AE691" i="10"/>
  <c r="AG691" i="10"/>
  <c r="K692" i="10"/>
  <c r="G692" i="10"/>
  <c r="L692" i="10"/>
  <c r="P692" i="10"/>
  <c r="AG692" i="10"/>
  <c r="K693" i="10"/>
  <c r="G693" i="10"/>
  <c r="L693" i="10"/>
  <c r="P693" i="10"/>
  <c r="AG693" i="10"/>
  <c r="K694" i="10"/>
  <c r="G694" i="10"/>
  <c r="L694" i="10"/>
  <c r="P694" i="10"/>
  <c r="AG694" i="10"/>
  <c r="K695" i="10"/>
  <c r="G695" i="10"/>
  <c r="L695" i="10"/>
  <c r="P695" i="10"/>
  <c r="AG695" i="10"/>
  <c r="K696" i="10"/>
  <c r="G696" i="10"/>
  <c r="L696" i="10"/>
  <c r="P696" i="10"/>
  <c r="AG696" i="10"/>
  <c r="K697" i="10"/>
  <c r="G697" i="10"/>
  <c r="L697" i="10"/>
  <c r="P697" i="10"/>
  <c r="AG697" i="10"/>
  <c r="K698" i="10"/>
  <c r="G698" i="10"/>
  <c r="L698" i="10"/>
  <c r="P698" i="10"/>
  <c r="AG698" i="10"/>
  <c r="K699" i="10"/>
  <c r="G699" i="10"/>
  <c r="L699" i="10"/>
  <c r="P699" i="10"/>
  <c r="AG699" i="10"/>
  <c r="K700" i="10"/>
  <c r="G700" i="10"/>
  <c r="L700" i="10"/>
  <c r="P700" i="10"/>
  <c r="I700" i="10"/>
  <c r="M700" i="10"/>
  <c r="R700" i="10"/>
  <c r="H700" i="10"/>
  <c r="N700" i="10"/>
  <c r="S700" i="10"/>
  <c r="O700" i="10"/>
  <c r="T700" i="10"/>
  <c r="U700" i="10"/>
  <c r="V700" i="10"/>
  <c r="W700" i="10"/>
  <c r="X700" i="10"/>
  <c r="Y700" i="10"/>
  <c r="AA700" i="10" a="1"/>
  <c r="AB700" i="10"/>
  <c r="AC700" i="10"/>
  <c r="AE700" i="10"/>
  <c r="AG700" i="10"/>
  <c r="K701" i="10"/>
  <c r="G701" i="10"/>
  <c r="L701" i="10"/>
  <c r="P701" i="10"/>
  <c r="AG701" i="10"/>
  <c r="K702" i="10"/>
  <c r="G702" i="10"/>
  <c r="L702" i="10"/>
  <c r="P702" i="10"/>
  <c r="I702" i="10"/>
  <c r="M702" i="10"/>
  <c r="R702" i="10"/>
  <c r="H702" i="10"/>
  <c r="N702" i="10"/>
  <c r="S702" i="10"/>
  <c r="O702" i="10"/>
  <c r="T702" i="10"/>
  <c r="U702" i="10"/>
  <c r="V702" i="10"/>
  <c r="W702" i="10"/>
  <c r="X702" i="10"/>
  <c r="Y702" i="10"/>
  <c r="AA702" i="10" a="1"/>
  <c r="AB702" i="10"/>
  <c r="AC702" i="10"/>
  <c r="AE702" i="10"/>
  <c r="AG702" i="10"/>
  <c r="K703" i="10"/>
  <c r="G703" i="10"/>
  <c r="L703" i="10"/>
  <c r="P703" i="10"/>
  <c r="AG703" i="10"/>
  <c r="K704" i="10"/>
  <c r="G704" i="10"/>
  <c r="L704" i="10"/>
  <c r="P704" i="10"/>
  <c r="AG704" i="10"/>
  <c r="K705" i="10"/>
  <c r="G705" i="10"/>
  <c r="L705" i="10"/>
  <c r="P705" i="10"/>
  <c r="AG705" i="10"/>
  <c r="K706" i="10"/>
  <c r="G706" i="10"/>
  <c r="L706" i="10"/>
  <c r="P706" i="10"/>
  <c r="I706" i="10"/>
  <c r="M706" i="10"/>
  <c r="R706" i="10"/>
  <c r="H706" i="10"/>
  <c r="N706" i="10"/>
  <c r="S706" i="10"/>
  <c r="O706" i="10"/>
  <c r="T706" i="10"/>
  <c r="U706" i="10"/>
  <c r="V706" i="10"/>
  <c r="W706" i="10"/>
  <c r="X706" i="10"/>
  <c r="Y706" i="10"/>
  <c r="AA706" i="10" a="1"/>
  <c r="AB706" i="10"/>
  <c r="AC706" i="10"/>
  <c r="AE706" i="10"/>
  <c r="AG706" i="10"/>
  <c r="K707" i="10"/>
  <c r="G707" i="10"/>
  <c r="L707" i="10"/>
  <c r="P707" i="10"/>
  <c r="AG707" i="10"/>
  <c r="K708" i="10"/>
  <c r="G708" i="10"/>
  <c r="L708" i="10"/>
  <c r="P708" i="10"/>
  <c r="AG708" i="10"/>
  <c r="K709" i="10"/>
  <c r="G709" i="10"/>
  <c r="L709" i="10"/>
  <c r="P709" i="10"/>
  <c r="AG709" i="10"/>
  <c r="K710" i="10"/>
  <c r="G710" i="10"/>
  <c r="L710" i="10"/>
  <c r="P710" i="10"/>
  <c r="AG710" i="10"/>
  <c r="K711" i="10"/>
  <c r="G711" i="10"/>
  <c r="L711" i="10"/>
  <c r="P711" i="10"/>
  <c r="AG711" i="10"/>
  <c r="K712" i="10"/>
  <c r="G712" i="10"/>
  <c r="L712" i="10"/>
  <c r="P712" i="10"/>
  <c r="AG712" i="10"/>
  <c r="K713" i="10"/>
  <c r="G713" i="10"/>
  <c r="L713" i="10"/>
  <c r="P713" i="10"/>
  <c r="AG713" i="10"/>
  <c r="K714" i="10"/>
  <c r="G714" i="10"/>
  <c r="L714" i="10"/>
  <c r="P714" i="10"/>
  <c r="AG714" i="10"/>
  <c r="K715" i="10"/>
  <c r="G715" i="10"/>
  <c r="L715" i="10"/>
  <c r="P715" i="10"/>
  <c r="AG715" i="10"/>
  <c r="K716" i="10"/>
  <c r="G716" i="10"/>
  <c r="L716" i="10"/>
  <c r="P716" i="10"/>
  <c r="AG716" i="10"/>
  <c r="K717" i="10"/>
  <c r="G717" i="10"/>
  <c r="L717" i="10"/>
  <c r="P717" i="10"/>
  <c r="I717" i="10"/>
  <c r="M717" i="10"/>
  <c r="R717" i="10"/>
  <c r="H717" i="10"/>
  <c r="N717" i="10"/>
  <c r="S717" i="10"/>
  <c r="O717" i="10"/>
  <c r="T717" i="10"/>
  <c r="U717" i="10"/>
  <c r="V717" i="10"/>
  <c r="W717" i="10"/>
  <c r="X717" i="10"/>
  <c r="Y717" i="10"/>
  <c r="AA717" i="10" a="1"/>
  <c r="AB717" i="10"/>
  <c r="AC717" i="10"/>
  <c r="AE717" i="10"/>
  <c r="AG717" i="10"/>
  <c r="K718" i="10"/>
  <c r="G718" i="10"/>
  <c r="L718" i="10"/>
  <c r="P718" i="10"/>
  <c r="AG718" i="10"/>
  <c r="K719" i="10"/>
  <c r="G719" i="10"/>
  <c r="L719" i="10"/>
  <c r="P719" i="10"/>
  <c r="AG719" i="10"/>
  <c r="K720" i="10"/>
  <c r="G720" i="10"/>
  <c r="L720" i="10"/>
  <c r="P720" i="10"/>
  <c r="I720" i="10"/>
  <c r="M720" i="10"/>
  <c r="R720" i="10"/>
  <c r="H720" i="10"/>
  <c r="N720" i="10"/>
  <c r="S720" i="10"/>
  <c r="O720" i="10"/>
  <c r="T720" i="10"/>
  <c r="U720" i="10"/>
  <c r="V720" i="10"/>
  <c r="W720" i="10"/>
  <c r="X720" i="10"/>
  <c r="Y720" i="10"/>
  <c r="AA720" i="10" a="1"/>
  <c r="AB720" i="10"/>
  <c r="AC720" i="10"/>
  <c r="AE720" i="10"/>
  <c r="AG720" i="10"/>
  <c r="K721" i="10"/>
  <c r="G721" i="10"/>
  <c r="L721" i="10"/>
  <c r="P721" i="10"/>
  <c r="AG721" i="10"/>
  <c r="K722" i="10"/>
  <c r="G722" i="10"/>
  <c r="L722" i="10"/>
  <c r="P722" i="10"/>
  <c r="AG722" i="10"/>
  <c r="K723" i="10"/>
  <c r="G723" i="10"/>
  <c r="L723" i="10"/>
  <c r="P723" i="10"/>
  <c r="AG723" i="10"/>
  <c r="K724" i="10"/>
  <c r="G724" i="10"/>
  <c r="L724" i="10"/>
  <c r="P724" i="10"/>
  <c r="AG724" i="10"/>
  <c r="K725" i="10"/>
  <c r="G725" i="10"/>
  <c r="L725" i="10"/>
  <c r="P725" i="10"/>
  <c r="AG725" i="10"/>
  <c r="K726" i="10"/>
  <c r="G726" i="10"/>
  <c r="L726" i="10"/>
  <c r="P726" i="10"/>
  <c r="AG726" i="10"/>
  <c r="K727" i="10"/>
  <c r="G727" i="10"/>
  <c r="L727" i="10"/>
  <c r="P727" i="10"/>
  <c r="AG727" i="10"/>
  <c r="K728" i="10"/>
  <c r="G728" i="10"/>
  <c r="L728" i="10"/>
  <c r="P728" i="10"/>
  <c r="I728" i="10"/>
  <c r="M728" i="10"/>
  <c r="R728" i="10"/>
  <c r="H728" i="10"/>
  <c r="N728" i="10"/>
  <c r="S728" i="10"/>
  <c r="O728" i="10"/>
  <c r="T728" i="10"/>
  <c r="U728" i="10"/>
  <c r="V728" i="10"/>
  <c r="W728" i="10"/>
  <c r="X728" i="10"/>
  <c r="Y728" i="10"/>
  <c r="AA728" i="10" a="1"/>
  <c r="AB728" i="10"/>
  <c r="AC728" i="10"/>
  <c r="AE728" i="10"/>
  <c r="AG728" i="10"/>
  <c r="K729" i="10"/>
  <c r="G729" i="10"/>
  <c r="L729" i="10"/>
  <c r="P729" i="10"/>
  <c r="AG729" i="10"/>
  <c r="K730" i="10"/>
  <c r="G730" i="10"/>
  <c r="L730" i="10"/>
  <c r="P730" i="10"/>
  <c r="AG730" i="10"/>
  <c r="K731" i="10"/>
  <c r="G731" i="10"/>
  <c r="L731" i="10"/>
  <c r="P731" i="10"/>
  <c r="I731" i="10"/>
  <c r="M731" i="10"/>
  <c r="R731" i="10"/>
  <c r="H731" i="10"/>
  <c r="N731" i="10"/>
  <c r="S731" i="10"/>
  <c r="O731" i="10"/>
  <c r="T731" i="10"/>
  <c r="U731" i="10"/>
  <c r="V731" i="10"/>
  <c r="W731" i="10"/>
  <c r="X731" i="10"/>
  <c r="Y731" i="10"/>
  <c r="AA731" i="10" a="1"/>
  <c r="AB731" i="10"/>
  <c r="AC731" i="10"/>
  <c r="AE731" i="10"/>
  <c r="AG731" i="10"/>
  <c r="K732" i="10"/>
  <c r="G732" i="10"/>
  <c r="L732" i="10"/>
  <c r="P732" i="10"/>
  <c r="AG732" i="10"/>
  <c r="K733" i="10"/>
  <c r="G733" i="10"/>
  <c r="L733" i="10"/>
  <c r="P733" i="10"/>
  <c r="AG733" i="10"/>
  <c r="K734" i="10"/>
  <c r="G734" i="10"/>
  <c r="L734" i="10"/>
  <c r="P734" i="10"/>
  <c r="AG734" i="10"/>
  <c r="K735" i="10"/>
  <c r="G735" i="10"/>
  <c r="L735" i="10"/>
  <c r="P735" i="10"/>
  <c r="AG735" i="10"/>
  <c r="K736" i="10"/>
  <c r="G736" i="10"/>
  <c r="L736" i="10"/>
  <c r="P736" i="10"/>
  <c r="AG736" i="10"/>
  <c r="K737" i="10"/>
  <c r="G737" i="10"/>
  <c r="L737" i="10"/>
  <c r="P737" i="10"/>
  <c r="AG737" i="10"/>
  <c r="K738" i="10"/>
  <c r="G738" i="10"/>
  <c r="L738" i="10"/>
  <c r="P738" i="10"/>
  <c r="AG738" i="10"/>
  <c r="K739" i="10"/>
  <c r="G739" i="10"/>
  <c r="L739" i="10"/>
  <c r="P739" i="10"/>
  <c r="AG739" i="10"/>
  <c r="K740" i="10"/>
  <c r="G740" i="10"/>
  <c r="L740" i="10"/>
  <c r="P740" i="10"/>
  <c r="AG740" i="10"/>
  <c r="K741" i="10"/>
  <c r="G741" i="10"/>
  <c r="L741" i="10"/>
  <c r="P741" i="10"/>
  <c r="AG741" i="10"/>
  <c r="K742" i="10"/>
  <c r="G742" i="10"/>
  <c r="L742" i="10"/>
  <c r="P742" i="10"/>
  <c r="AG742" i="10"/>
  <c r="K743" i="10"/>
  <c r="G743" i="10"/>
  <c r="L743" i="10"/>
  <c r="P743" i="10"/>
  <c r="AG743" i="10"/>
  <c r="K744" i="10"/>
  <c r="G744" i="10"/>
  <c r="L744" i="10"/>
  <c r="P744" i="10"/>
  <c r="AG744" i="10"/>
  <c r="K745" i="10"/>
  <c r="G745" i="10"/>
  <c r="L745" i="10"/>
  <c r="P745" i="10"/>
  <c r="AG745" i="10"/>
  <c r="K746" i="10"/>
  <c r="G746" i="10"/>
  <c r="L746" i="10"/>
  <c r="P746" i="10"/>
  <c r="I746" i="10"/>
  <c r="M746" i="10"/>
  <c r="R746" i="10"/>
  <c r="H746" i="10"/>
  <c r="N746" i="10"/>
  <c r="S746" i="10"/>
  <c r="O746" i="10"/>
  <c r="T746" i="10"/>
  <c r="U746" i="10"/>
  <c r="V746" i="10"/>
  <c r="W746" i="10"/>
  <c r="X746" i="10"/>
  <c r="Y746" i="10"/>
  <c r="AA746" i="10" a="1"/>
  <c r="AB746" i="10"/>
  <c r="AC746" i="10"/>
  <c r="AE746" i="10"/>
  <c r="AG746" i="10"/>
  <c r="K747" i="10"/>
  <c r="G747" i="10"/>
  <c r="L747" i="10"/>
  <c r="P747" i="10"/>
  <c r="AG747" i="10"/>
  <c r="K748" i="10"/>
  <c r="G748" i="10"/>
  <c r="L748" i="10"/>
  <c r="P748" i="10"/>
  <c r="I748" i="10"/>
  <c r="M748" i="10"/>
  <c r="R748" i="10"/>
  <c r="H748" i="10"/>
  <c r="N748" i="10"/>
  <c r="S748" i="10"/>
  <c r="O748" i="10"/>
  <c r="T748" i="10"/>
  <c r="U748" i="10"/>
  <c r="V748" i="10"/>
  <c r="W748" i="10"/>
  <c r="X748" i="10"/>
  <c r="Y748" i="10"/>
  <c r="AA748" i="10" a="1"/>
  <c r="AB748" i="10"/>
  <c r="AC748" i="10"/>
  <c r="AE748" i="10"/>
  <c r="AG748" i="10"/>
  <c r="K749" i="10"/>
  <c r="G749" i="10"/>
  <c r="L749" i="10"/>
  <c r="P749" i="10"/>
  <c r="AG749" i="10"/>
  <c r="K750" i="10"/>
  <c r="G750" i="10"/>
  <c r="L750" i="10"/>
  <c r="P750" i="10"/>
  <c r="AG750" i="10"/>
  <c r="K751" i="10"/>
  <c r="G751" i="10"/>
  <c r="L751" i="10"/>
  <c r="P751" i="10"/>
  <c r="AG751" i="10"/>
  <c r="K752" i="10"/>
  <c r="G752" i="10"/>
  <c r="L752" i="10"/>
  <c r="P752" i="10"/>
  <c r="AG752" i="10"/>
  <c r="K753" i="10"/>
  <c r="G753" i="10"/>
  <c r="L753" i="10"/>
  <c r="P753" i="10"/>
  <c r="I753" i="10"/>
  <c r="M753" i="10"/>
  <c r="R753" i="10"/>
  <c r="H753" i="10"/>
  <c r="N753" i="10"/>
  <c r="S753" i="10"/>
  <c r="O753" i="10"/>
  <c r="T753" i="10"/>
  <c r="U753" i="10"/>
  <c r="V753" i="10"/>
  <c r="W753" i="10"/>
  <c r="X753" i="10"/>
  <c r="Y753" i="10"/>
  <c r="AA753" i="10" a="1"/>
  <c r="AB753" i="10"/>
  <c r="AC753" i="10"/>
  <c r="AE753" i="10"/>
  <c r="AG753" i="10"/>
  <c r="K754" i="10"/>
  <c r="G754" i="10"/>
  <c r="L754" i="10"/>
  <c r="P754" i="10"/>
  <c r="AG754" i="10"/>
  <c r="K755" i="10"/>
  <c r="G755" i="10"/>
  <c r="L755" i="10"/>
  <c r="P755" i="10"/>
  <c r="I755" i="10"/>
  <c r="M755" i="10"/>
  <c r="R755" i="10"/>
  <c r="H755" i="10"/>
  <c r="N755" i="10"/>
  <c r="S755" i="10"/>
  <c r="O755" i="10"/>
  <c r="T755" i="10"/>
  <c r="U755" i="10"/>
  <c r="V755" i="10"/>
  <c r="W755" i="10"/>
  <c r="X755" i="10"/>
  <c r="Y755" i="10"/>
  <c r="AA755" i="10" a="1"/>
  <c r="AB755" i="10"/>
  <c r="AC755" i="10"/>
  <c r="AE755" i="10"/>
  <c r="AG755" i="10"/>
  <c r="K756" i="10"/>
  <c r="G756" i="10"/>
  <c r="L756" i="10"/>
  <c r="P756" i="10"/>
  <c r="AG756" i="10"/>
  <c r="K757" i="10"/>
  <c r="G757" i="10"/>
  <c r="L757" i="10"/>
  <c r="P757" i="10"/>
  <c r="I757" i="10"/>
  <c r="M757" i="10"/>
  <c r="R757" i="10"/>
  <c r="H757" i="10"/>
  <c r="N757" i="10"/>
  <c r="S757" i="10"/>
  <c r="O757" i="10"/>
  <c r="T757" i="10"/>
  <c r="U757" i="10"/>
  <c r="V757" i="10"/>
  <c r="W757" i="10"/>
  <c r="X757" i="10"/>
  <c r="Y757" i="10"/>
  <c r="AA757" i="10" a="1"/>
  <c r="AB757" i="10"/>
  <c r="AC757" i="10"/>
  <c r="AE757" i="10"/>
  <c r="AG757" i="10"/>
  <c r="K758" i="10"/>
  <c r="G758" i="10"/>
  <c r="L758" i="10"/>
  <c r="P758" i="10"/>
  <c r="I758" i="10"/>
  <c r="M758" i="10"/>
  <c r="R758" i="10"/>
  <c r="H758" i="10"/>
  <c r="N758" i="10"/>
  <c r="S758" i="10"/>
  <c r="O758" i="10"/>
  <c r="T758" i="10"/>
  <c r="U758" i="10"/>
  <c r="V758" i="10"/>
  <c r="W758" i="10"/>
  <c r="X758" i="10"/>
  <c r="Y758" i="10"/>
  <c r="AA758" i="10" a="1"/>
  <c r="AB758" i="10"/>
  <c r="AC758" i="10"/>
  <c r="AE758" i="10"/>
  <c r="AG758" i="10"/>
  <c r="K759" i="10"/>
  <c r="G759" i="10"/>
  <c r="L759" i="10"/>
  <c r="P759" i="10"/>
  <c r="AG759" i="10"/>
  <c r="K760" i="10"/>
  <c r="G760" i="10"/>
  <c r="L760" i="10"/>
  <c r="P760" i="10"/>
  <c r="AG760" i="10"/>
  <c r="K761" i="10"/>
  <c r="G761" i="10"/>
  <c r="L761" i="10"/>
  <c r="P761" i="10"/>
  <c r="AG761" i="10"/>
  <c r="K762" i="10"/>
  <c r="G762" i="10"/>
  <c r="L762" i="10"/>
  <c r="P762" i="10"/>
  <c r="AG762" i="10"/>
  <c r="K763" i="10"/>
  <c r="G763" i="10"/>
  <c r="L763" i="10"/>
  <c r="P763" i="10"/>
  <c r="AG763" i="10"/>
  <c r="K764" i="10"/>
  <c r="G764" i="10"/>
  <c r="L764" i="10"/>
  <c r="P764" i="10"/>
  <c r="AG764" i="10"/>
  <c r="K765" i="10"/>
  <c r="G765" i="10"/>
  <c r="L765" i="10"/>
  <c r="P765" i="10"/>
  <c r="I765" i="10"/>
  <c r="M765" i="10"/>
  <c r="R765" i="10"/>
  <c r="H765" i="10"/>
  <c r="N765" i="10"/>
  <c r="S765" i="10"/>
  <c r="O765" i="10"/>
  <c r="T765" i="10"/>
  <c r="U765" i="10"/>
  <c r="V765" i="10"/>
  <c r="W765" i="10"/>
  <c r="X765" i="10"/>
  <c r="Y765" i="10"/>
  <c r="AA765" i="10" a="1"/>
  <c r="AB765" i="10"/>
  <c r="AC765" i="10"/>
  <c r="AE765" i="10"/>
  <c r="AG765" i="10"/>
  <c r="K766" i="10"/>
  <c r="G766" i="10"/>
  <c r="L766" i="10"/>
  <c r="P766" i="10"/>
  <c r="AG766" i="10"/>
  <c r="K767" i="10"/>
  <c r="G767" i="10"/>
  <c r="L767" i="10"/>
  <c r="P767" i="10"/>
  <c r="AG767" i="10"/>
  <c r="K768" i="10"/>
  <c r="G768" i="10"/>
  <c r="L768" i="10"/>
  <c r="P768" i="10"/>
  <c r="AG768" i="10"/>
  <c r="K769" i="10"/>
  <c r="G769" i="10"/>
  <c r="L769" i="10"/>
  <c r="P769" i="10"/>
  <c r="AG769" i="10"/>
  <c r="K770" i="10"/>
  <c r="G770" i="10"/>
  <c r="L770" i="10"/>
  <c r="P770" i="10"/>
  <c r="I770" i="10"/>
  <c r="M770" i="10"/>
  <c r="R770" i="10"/>
  <c r="H770" i="10"/>
  <c r="N770" i="10"/>
  <c r="S770" i="10"/>
  <c r="O770" i="10"/>
  <c r="T770" i="10"/>
  <c r="U770" i="10"/>
  <c r="V770" i="10"/>
  <c r="W770" i="10"/>
  <c r="X770" i="10"/>
  <c r="Y770" i="10"/>
  <c r="AA770" i="10" a="1"/>
  <c r="AB770" i="10"/>
  <c r="AC770" i="10"/>
  <c r="AE770" i="10"/>
  <c r="AG770" i="10"/>
  <c r="K771" i="10"/>
  <c r="G771" i="10"/>
  <c r="L771" i="10"/>
  <c r="P771" i="10"/>
  <c r="I771" i="10"/>
  <c r="M771" i="10"/>
  <c r="R771" i="10"/>
  <c r="H771" i="10"/>
  <c r="N771" i="10"/>
  <c r="S771" i="10"/>
  <c r="O771" i="10"/>
  <c r="T771" i="10"/>
  <c r="U771" i="10"/>
  <c r="V771" i="10"/>
  <c r="W771" i="10"/>
  <c r="X771" i="10"/>
  <c r="Y771" i="10"/>
  <c r="AA771" i="10" a="1"/>
  <c r="AB771" i="10"/>
  <c r="AC771" i="10"/>
  <c r="AE771" i="10"/>
  <c r="AG771" i="10"/>
  <c r="K772" i="10"/>
  <c r="G772" i="10"/>
  <c r="L772" i="10"/>
  <c r="P772" i="10"/>
  <c r="AG772" i="10"/>
  <c r="K773" i="10"/>
  <c r="G773" i="10"/>
  <c r="L773" i="10"/>
  <c r="P773" i="10"/>
  <c r="AG773" i="10"/>
  <c r="K774" i="10"/>
  <c r="G774" i="10"/>
  <c r="L774" i="10"/>
  <c r="P774" i="10"/>
  <c r="AG774" i="10"/>
  <c r="K775" i="10"/>
  <c r="G775" i="10"/>
  <c r="L775" i="10"/>
  <c r="P775" i="10"/>
  <c r="I775" i="10"/>
  <c r="M775" i="10"/>
  <c r="R775" i="10"/>
  <c r="H775" i="10"/>
  <c r="N775" i="10"/>
  <c r="S775" i="10"/>
  <c r="O775" i="10"/>
  <c r="T775" i="10"/>
  <c r="U775" i="10"/>
  <c r="V775" i="10"/>
  <c r="W775" i="10"/>
  <c r="X775" i="10"/>
  <c r="Y775" i="10"/>
  <c r="AA775" i="10" a="1"/>
  <c r="AB775" i="10"/>
  <c r="AC775" i="10"/>
  <c r="AE775" i="10"/>
  <c r="AG775" i="10"/>
  <c r="K776" i="10"/>
  <c r="G776" i="10"/>
  <c r="L776" i="10"/>
  <c r="P776" i="10"/>
  <c r="AG776" i="10"/>
  <c r="K777" i="10"/>
  <c r="G777" i="10"/>
  <c r="L777" i="10"/>
  <c r="P777" i="10"/>
  <c r="I777" i="10"/>
  <c r="M777" i="10"/>
  <c r="R777" i="10"/>
  <c r="H777" i="10"/>
  <c r="N777" i="10"/>
  <c r="S777" i="10"/>
  <c r="O777" i="10"/>
  <c r="T777" i="10"/>
  <c r="U777" i="10"/>
  <c r="V777" i="10"/>
  <c r="W777" i="10"/>
  <c r="X777" i="10"/>
  <c r="Y777" i="10"/>
  <c r="AA777" i="10" a="1"/>
  <c r="AB777" i="10"/>
  <c r="AC777" i="10"/>
  <c r="AE777" i="10"/>
  <c r="AG777" i="10"/>
  <c r="K778" i="10"/>
  <c r="G778" i="10"/>
  <c r="L778" i="10"/>
  <c r="P778" i="10"/>
  <c r="AG778" i="10"/>
  <c r="K779" i="10"/>
  <c r="G779" i="10"/>
  <c r="L779" i="10"/>
  <c r="P779" i="10"/>
  <c r="AG779" i="10"/>
  <c r="K780" i="10"/>
  <c r="G780" i="10"/>
  <c r="L780" i="10"/>
  <c r="P780" i="10"/>
  <c r="AG780" i="10"/>
  <c r="K781" i="10"/>
  <c r="G781" i="10"/>
  <c r="L781" i="10"/>
  <c r="P781" i="10"/>
  <c r="I781" i="10"/>
  <c r="M781" i="10"/>
  <c r="R781" i="10"/>
  <c r="H781" i="10"/>
  <c r="N781" i="10"/>
  <c r="S781" i="10"/>
  <c r="O781" i="10"/>
  <c r="T781" i="10"/>
  <c r="U781" i="10"/>
  <c r="V781" i="10"/>
  <c r="W781" i="10"/>
  <c r="X781" i="10"/>
  <c r="Y781" i="10"/>
  <c r="AA781" i="10" a="1"/>
  <c r="AB781" i="10"/>
  <c r="AC781" i="10"/>
  <c r="AE781" i="10"/>
  <c r="AG781" i="10"/>
  <c r="K782" i="10"/>
  <c r="G782" i="10"/>
  <c r="L782" i="10"/>
  <c r="P782" i="10"/>
  <c r="AG782" i="10"/>
  <c r="K783" i="10"/>
  <c r="G783" i="10"/>
  <c r="L783" i="10"/>
  <c r="P783" i="10"/>
  <c r="AG783" i="10"/>
  <c r="K784" i="10"/>
  <c r="G784" i="10"/>
  <c r="L784" i="10"/>
  <c r="P784" i="10"/>
  <c r="AG784" i="10"/>
  <c r="K785" i="10"/>
  <c r="G785" i="10"/>
  <c r="L785" i="10"/>
  <c r="P785" i="10"/>
  <c r="AG785" i="10"/>
  <c r="K786" i="10"/>
  <c r="G786" i="10"/>
  <c r="L786" i="10"/>
  <c r="P786" i="10"/>
  <c r="I786" i="10"/>
  <c r="M786" i="10"/>
  <c r="R786" i="10"/>
  <c r="H786" i="10"/>
  <c r="N786" i="10"/>
  <c r="S786" i="10"/>
  <c r="O786" i="10"/>
  <c r="T786" i="10"/>
  <c r="U786" i="10"/>
  <c r="V786" i="10"/>
  <c r="W786" i="10"/>
  <c r="X786" i="10"/>
  <c r="Y786" i="10"/>
  <c r="AA786" i="10" a="1"/>
  <c r="AB786" i="10"/>
  <c r="AC786" i="10"/>
  <c r="AE786" i="10"/>
  <c r="AG786" i="10"/>
  <c r="K787" i="10"/>
  <c r="G787" i="10"/>
  <c r="L787" i="10"/>
  <c r="P787" i="10"/>
  <c r="AG787" i="10"/>
  <c r="K788" i="10"/>
  <c r="G788" i="10"/>
  <c r="L788" i="10"/>
  <c r="P788" i="10"/>
  <c r="AG788" i="10"/>
  <c r="K789" i="10"/>
  <c r="G789" i="10"/>
  <c r="L789" i="10"/>
  <c r="P789" i="10"/>
  <c r="AG789" i="10"/>
  <c r="K790" i="10"/>
  <c r="G790" i="10"/>
  <c r="L790" i="10"/>
  <c r="P790" i="10"/>
  <c r="AG790" i="10"/>
  <c r="K791" i="10"/>
  <c r="G791" i="10"/>
  <c r="L791" i="10"/>
  <c r="P791" i="10"/>
  <c r="I791" i="10"/>
  <c r="M791" i="10"/>
  <c r="R791" i="10"/>
  <c r="H791" i="10"/>
  <c r="N791" i="10"/>
  <c r="S791" i="10"/>
  <c r="O791" i="10"/>
  <c r="T791" i="10"/>
  <c r="U791" i="10"/>
  <c r="V791" i="10"/>
  <c r="W791" i="10"/>
  <c r="X791" i="10"/>
  <c r="Y791" i="10"/>
  <c r="AA791" i="10" a="1"/>
  <c r="AB791" i="10"/>
  <c r="AC791" i="10"/>
  <c r="AE791" i="10"/>
  <c r="AG791" i="10"/>
  <c r="K792" i="10"/>
  <c r="G792" i="10"/>
  <c r="L792" i="10"/>
  <c r="P792" i="10"/>
  <c r="I792" i="10"/>
  <c r="M792" i="10"/>
  <c r="R792" i="10"/>
  <c r="H792" i="10"/>
  <c r="N792" i="10"/>
  <c r="S792" i="10"/>
  <c r="O792" i="10"/>
  <c r="T792" i="10"/>
  <c r="U792" i="10"/>
  <c r="V792" i="10"/>
  <c r="W792" i="10"/>
  <c r="X792" i="10"/>
  <c r="Y792" i="10"/>
  <c r="AA792" i="10" a="1"/>
  <c r="AB792" i="10"/>
  <c r="AC792" i="10"/>
  <c r="AE792" i="10"/>
  <c r="AG792" i="10"/>
  <c r="K793" i="10"/>
  <c r="G793" i="10"/>
  <c r="L793" i="10"/>
  <c r="P793" i="10"/>
  <c r="AG793" i="10"/>
  <c r="K794" i="10"/>
  <c r="G794" i="10"/>
  <c r="L794" i="10"/>
  <c r="P794" i="10"/>
  <c r="I794" i="10"/>
  <c r="M794" i="10"/>
  <c r="R794" i="10"/>
  <c r="H794" i="10"/>
  <c r="N794" i="10"/>
  <c r="S794" i="10"/>
  <c r="O794" i="10"/>
  <c r="T794" i="10"/>
  <c r="U794" i="10"/>
  <c r="V794" i="10"/>
  <c r="W794" i="10"/>
  <c r="X794" i="10"/>
  <c r="Y794" i="10"/>
  <c r="AA794" i="10" a="1"/>
  <c r="AB794" i="10"/>
  <c r="AC794" i="10"/>
  <c r="AE794" i="10"/>
  <c r="AG794" i="10"/>
  <c r="K795" i="10"/>
  <c r="G795" i="10"/>
  <c r="L795" i="10"/>
  <c r="P795" i="10"/>
  <c r="AG795" i="10"/>
  <c r="K796" i="10"/>
  <c r="G796" i="10"/>
  <c r="L796" i="10"/>
  <c r="P796" i="10"/>
  <c r="I796" i="10"/>
  <c r="M796" i="10"/>
  <c r="R796" i="10"/>
  <c r="H796" i="10"/>
  <c r="N796" i="10"/>
  <c r="S796" i="10"/>
  <c r="O796" i="10"/>
  <c r="T796" i="10"/>
  <c r="U796" i="10"/>
  <c r="V796" i="10"/>
  <c r="W796" i="10"/>
  <c r="X796" i="10"/>
  <c r="Y796" i="10"/>
  <c r="AA796" i="10" a="1"/>
  <c r="AB796" i="10"/>
  <c r="AC796" i="10"/>
  <c r="AE796" i="10"/>
  <c r="AG796" i="10"/>
  <c r="K797" i="10"/>
  <c r="G797" i="10"/>
  <c r="L797" i="10"/>
  <c r="P797" i="10"/>
  <c r="AG797" i="10"/>
  <c r="K798" i="10"/>
  <c r="G798" i="10"/>
  <c r="L798" i="10"/>
  <c r="P798" i="10"/>
  <c r="AG798" i="10"/>
  <c r="K799" i="10"/>
  <c r="G799" i="10"/>
  <c r="L799" i="10"/>
  <c r="P799" i="10"/>
  <c r="AG799" i="10"/>
  <c r="K800" i="10"/>
  <c r="G800" i="10"/>
  <c r="L800" i="10"/>
  <c r="P800" i="10"/>
  <c r="AG800" i="10"/>
  <c r="K801" i="10"/>
  <c r="G801" i="10"/>
  <c r="L801" i="10"/>
  <c r="P801" i="10"/>
  <c r="AG801" i="10"/>
  <c r="K802" i="10"/>
  <c r="G802" i="10"/>
  <c r="L802" i="10"/>
  <c r="P802" i="10"/>
  <c r="I802" i="10"/>
  <c r="M802" i="10"/>
  <c r="R802" i="10"/>
  <c r="H802" i="10"/>
  <c r="N802" i="10"/>
  <c r="S802" i="10"/>
  <c r="O802" i="10"/>
  <c r="T802" i="10"/>
  <c r="U802" i="10"/>
  <c r="V802" i="10"/>
  <c r="W802" i="10"/>
  <c r="X802" i="10"/>
  <c r="Y802" i="10"/>
  <c r="AA802" i="10" a="1"/>
  <c r="AB802" i="10"/>
  <c r="AC802" i="10"/>
  <c r="AE802" i="10"/>
  <c r="AG802" i="10"/>
  <c r="K803" i="10"/>
  <c r="G803" i="10"/>
  <c r="L803" i="10"/>
  <c r="P803" i="10"/>
  <c r="AG803" i="10"/>
  <c r="K804" i="10"/>
  <c r="G804" i="10"/>
  <c r="L804" i="10"/>
  <c r="P804" i="10"/>
  <c r="AG804" i="10"/>
  <c r="K805" i="10"/>
  <c r="G805" i="10"/>
  <c r="L805" i="10"/>
  <c r="P805" i="10"/>
  <c r="I805" i="10"/>
  <c r="M805" i="10"/>
  <c r="R805" i="10"/>
  <c r="H805" i="10"/>
  <c r="N805" i="10"/>
  <c r="S805" i="10"/>
  <c r="O805" i="10"/>
  <c r="T805" i="10"/>
  <c r="U805" i="10"/>
  <c r="V805" i="10"/>
  <c r="W805" i="10"/>
  <c r="X805" i="10"/>
  <c r="Y805" i="10"/>
  <c r="AA805" i="10" a="1"/>
  <c r="AB805" i="10"/>
  <c r="AC805" i="10"/>
  <c r="AE805" i="10"/>
  <c r="AG805" i="10"/>
  <c r="K806" i="10"/>
  <c r="G806" i="10"/>
  <c r="L806" i="10"/>
  <c r="P806" i="10"/>
  <c r="AG806" i="10"/>
  <c r="K807" i="10"/>
  <c r="G807" i="10"/>
  <c r="L807" i="10"/>
  <c r="P807" i="10"/>
  <c r="AG807" i="10"/>
  <c r="K808" i="10"/>
  <c r="G808" i="10"/>
  <c r="L808" i="10"/>
  <c r="P808" i="10"/>
  <c r="I808" i="10"/>
  <c r="M808" i="10"/>
  <c r="R808" i="10"/>
  <c r="H808" i="10"/>
  <c r="N808" i="10"/>
  <c r="S808" i="10"/>
  <c r="O808" i="10"/>
  <c r="T808" i="10"/>
  <c r="U808" i="10"/>
  <c r="V808" i="10"/>
  <c r="W808" i="10"/>
  <c r="X808" i="10"/>
  <c r="Y808" i="10"/>
  <c r="AA808" i="10" a="1"/>
  <c r="AB808" i="10"/>
  <c r="AC808" i="10"/>
  <c r="AE808" i="10"/>
  <c r="AG808" i="10"/>
  <c r="K809" i="10"/>
  <c r="G809" i="10"/>
  <c r="L809" i="10"/>
  <c r="P809" i="10"/>
  <c r="AG809" i="10"/>
  <c r="K810" i="10"/>
  <c r="G810" i="10"/>
  <c r="L810" i="10"/>
  <c r="P810" i="10"/>
  <c r="AG810" i="10"/>
  <c r="K811" i="10"/>
  <c r="G811" i="10"/>
  <c r="L811" i="10"/>
  <c r="P811" i="10"/>
  <c r="AG811" i="10"/>
  <c r="K812" i="10"/>
  <c r="G812" i="10"/>
  <c r="L812" i="10"/>
  <c r="P812" i="10"/>
  <c r="AG812" i="10"/>
  <c r="K813" i="10"/>
  <c r="G813" i="10"/>
  <c r="L813" i="10"/>
  <c r="P813" i="10"/>
  <c r="AG813" i="10"/>
  <c r="K814" i="10"/>
  <c r="G814" i="10"/>
  <c r="L814" i="10"/>
  <c r="P814" i="10"/>
  <c r="I814" i="10"/>
  <c r="M814" i="10"/>
  <c r="R814" i="10"/>
  <c r="H814" i="10"/>
  <c r="N814" i="10"/>
  <c r="S814" i="10"/>
  <c r="O814" i="10"/>
  <c r="T814" i="10"/>
  <c r="U814" i="10"/>
  <c r="V814" i="10"/>
  <c r="W814" i="10"/>
  <c r="X814" i="10"/>
  <c r="Y814" i="10"/>
  <c r="AA814" i="10" a="1"/>
  <c r="AB814" i="10"/>
  <c r="AC814" i="10"/>
  <c r="AE814" i="10"/>
  <c r="AG814" i="10"/>
  <c r="K815" i="10"/>
  <c r="G815" i="10"/>
  <c r="L815" i="10"/>
  <c r="P815" i="10"/>
  <c r="AG815" i="10"/>
  <c r="K816" i="10"/>
  <c r="G816" i="10"/>
  <c r="L816" i="10"/>
  <c r="P816" i="10"/>
  <c r="AG816" i="10"/>
  <c r="K817" i="10"/>
  <c r="G817" i="10"/>
  <c r="L817" i="10"/>
  <c r="P817" i="10"/>
  <c r="AG817" i="10"/>
  <c r="K818" i="10"/>
  <c r="G818" i="10"/>
  <c r="L818" i="10"/>
  <c r="P818" i="10"/>
  <c r="I818" i="10"/>
  <c r="M818" i="10"/>
  <c r="R818" i="10"/>
  <c r="H818" i="10"/>
  <c r="N818" i="10"/>
  <c r="S818" i="10"/>
  <c r="O818" i="10"/>
  <c r="T818" i="10"/>
  <c r="U818" i="10"/>
  <c r="V818" i="10"/>
  <c r="W818" i="10"/>
  <c r="X818" i="10"/>
  <c r="Y818" i="10"/>
  <c r="AA818" i="10" a="1"/>
  <c r="AB818" i="10"/>
  <c r="AC818" i="10"/>
  <c r="AE818" i="10"/>
  <c r="AG818" i="10"/>
  <c r="K819" i="10"/>
  <c r="G819" i="10"/>
  <c r="L819" i="10"/>
  <c r="P819" i="10"/>
  <c r="AG819" i="10"/>
  <c r="K820" i="10"/>
  <c r="G820" i="10"/>
  <c r="L820" i="10"/>
  <c r="P820" i="10"/>
  <c r="I820" i="10"/>
  <c r="M820" i="10"/>
  <c r="R820" i="10"/>
  <c r="H820" i="10"/>
  <c r="N820" i="10"/>
  <c r="S820" i="10"/>
  <c r="O820" i="10"/>
  <c r="T820" i="10"/>
  <c r="U820" i="10"/>
  <c r="V820" i="10"/>
  <c r="W820" i="10"/>
  <c r="X820" i="10"/>
  <c r="Y820" i="10"/>
  <c r="AA820" i="10" a="1"/>
  <c r="AB820" i="10"/>
  <c r="AC820" i="10"/>
  <c r="AE820" i="10"/>
  <c r="AG820" i="10"/>
  <c r="K821" i="10"/>
  <c r="G821" i="10"/>
  <c r="L821" i="10"/>
  <c r="P821" i="10"/>
  <c r="AG821" i="10"/>
  <c r="K822" i="10"/>
  <c r="G822" i="10"/>
  <c r="L822" i="10"/>
  <c r="P822" i="10"/>
  <c r="AG822" i="10"/>
  <c r="K823" i="10"/>
  <c r="G823" i="10"/>
  <c r="L823" i="10"/>
  <c r="P823" i="10"/>
  <c r="I823" i="10"/>
  <c r="M823" i="10"/>
  <c r="R823" i="10"/>
  <c r="H823" i="10"/>
  <c r="N823" i="10"/>
  <c r="S823" i="10"/>
  <c r="O823" i="10"/>
  <c r="T823" i="10"/>
  <c r="U823" i="10"/>
  <c r="V823" i="10"/>
  <c r="W823" i="10"/>
  <c r="X823" i="10"/>
  <c r="Y823" i="10"/>
  <c r="AA823" i="10" a="1"/>
  <c r="AB823" i="10"/>
  <c r="AC823" i="10"/>
  <c r="AE823" i="10"/>
  <c r="AG823" i="10"/>
  <c r="K824" i="10"/>
  <c r="G824" i="10"/>
  <c r="L824" i="10"/>
  <c r="P824" i="10"/>
  <c r="AG824" i="10"/>
  <c r="K825" i="10"/>
  <c r="G825" i="10"/>
  <c r="L825" i="10"/>
  <c r="P825" i="10"/>
  <c r="AG825" i="10"/>
  <c r="K826" i="10"/>
  <c r="G826" i="10"/>
  <c r="L826" i="10"/>
  <c r="P826" i="10"/>
  <c r="I826" i="10"/>
  <c r="M826" i="10"/>
  <c r="R826" i="10"/>
  <c r="H826" i="10"/>
  <c r="N826" i="10"/>
  <c r="S826" i="10"/>
  <c r="O826" i="10"/>
  <c r="T826" i="10"/>
  <c r="U826" i="10"/>
  <c r="V826" i="10"/>
  <c r="W826" i="10"/>
  <c r="X826" i="10"/>
  <c r="Y826" i="10"/>
  <c r="AA826" i="10" a="1"/>
  <c r="AB826" i="10"/>
  <c r="AC826" i="10"/>
  <c r="AE826" i="10"/>
  <c r="AG826" i="10"/>
  <c r="K827" i="10"/>
  <c r="G827" i="10"/>
  <c r="L827" i="10"/>
  <c r="P827" i="10"/>
  <c r="AG827" i="10"/>
  <c r="K828" i="10"/>
  <c r="G828" i="10"/>
  <c r="L828" i="10"/>
  <c r="P828" i="10"/>
  <c r="I828" i="10"/>
  <c r="M828" i="10"/>
  <c r="R828" i="10"/>
  <c r="H828" i="10"/>
  <c r="N828" i="10"/>
  <c r="S828" i="10"/>
  <c r="O828" i="10"/>
  <c r="T828" i="10"/>
  <c r="U828" i="10"/>
  <c r="V828" i="10"/>
  <c r="W828" i="10"/>
  <c r="X828" i="10"/>
  <c r="Y828" i="10"/>
  <c r="AA828" i="10" a="1"/>
  <c r="AB828" i="10"/>
  <c r="AC828" i="10"/>
  <c r="AE828" i="10"/>
  <c r="AG828" i="10"/>
  <c r="K829" i="10"/>
  <c r="G829" i="10"/>
  <c r="L829" i="10"/>
  <c r="P829" i="10"/>
  <c r="AG829" i="10"/>
  <c r="K830" i="10"/>
  <c r="G830" i="10"/>
  <c r="L830" i="10"/>
  <c r="P830" i="10"/>
  <c r="AG830" i="10"/>
  <c r="K831" i="10"/>
  <c r="G831" i="10"/>
  <c r="L831" i="10"/>
  <c r="P831" i="10"/>
  <c r="AG831" i="10"/>
  <c r="K832" i="10"/>
  <c r="G832" i="10"/>
  <c r="L832" i="10"/>
  <c r="P832" i="10"/>
  <c r="I832" i="10"/>
  <c r="M832" i="10"/>
  <c r="R832" i="10"/>
  <c r="H832" i="10"/>
  <c r="N832" i="10"/>
  <c r="S832" i="10"/>
  <c r="O832" i="10"/>
  <c r="T832" i="10"/>
  <c r="U832" i="10"/>
  <c r="V832" i="10"/>
  <c r="W832" i="10"/>
  <c r="X832" i="10"/>
  <c r="Y832" i="10"/>
  <c r="AA832" i="10" a="1"/>
  <c r="AB832" i="10"/>
  <c r="AC832" i="10"/>
  <c r="AE832" i="10"/>
  <c r="AG832" i="10"/>
  <c r="K833" i="10"/>
  <c r="G833" i="10"/>
  <c r="L833" i="10"/>
  <c r="P833" i="10"/>
  <c r="AG833" i="10"/>
  <c r="K834" i="10"/>
  <c r="G834" i="10"/>
  <c r="L834" i="10"/>
  <c r="P834" i="10"/>
  <c r="AG834" i="10"/>
  <c r="K835" i="10"/>
  <c r="G835" i="10"/>
  <c r="L835" i="10"/>
  <c r="P835" i="10"/>
  <c r="AG835" i="10"/>
  <c r="K836" i="10"/>
  <c r="G836" i="10"/>
  <c r="L836" i="10"/>
  <c r="P836" i="10"/>
  <c r="AG836" i="10"/>
  <c r="K837" i="10"/>
  <c r="G837" i="10"/>
  <c r="L837" i="10"/>
  <c r="P837" i="10"/>
  <c r="AG837" i="10"/>
  <c r="K838" i="10"/>
  <c r="G838" i="10"/>
  <c r="L838" i="10"/>
  <c r="P838" i="10"/>
  <c r="I838" i="10"/>
  <c r="M838" i="10"/>
  <c r="R838" i="10"/>
  <c r="H838" i="10"/>
  <c r="N838" i="10"/>
  <c r="S838" i="10"/>
  <c r="O838" i="10"/>
  <c r="T838" i="10"/>
  <c r="U838" i="10"/>
  <c r="V838" i="10"/>
  <c r="W838" i="10"/>
  <c r="X838" i="10"/>
  <c r="Y838" i="10"/>
  <c r="AA838" i="10" a="1"/>
  <c r="AB838" i="10"/>
  <c r="AC838" i="10"/>
  <c r="AE838" i="10"/>
  <c r="AG838" i="10"/>
  <c r="K839" i="10"/>
  <c r="G839" i="10"/>
  <c r="L839" i="10"/>
  <c r="P839" i="10"/>
  <c r="AG839" i="10"/>
  <c r="K840" i="10"/>
  <c r="G840" i="10"/>
  <c r="L840" i="10"/>
  <c r="P840" i="10"/>
  <c r="AG840" i="10"/>
  <c r="K841" i="10"/>
  <c r="G841" i="10"/>
  <c r="L841" i="10"/>
  <c r="P841" i="10"/>
  <c r="AG841" i="10"/>
  <c r="K842" i="10"/>
  <c r="G842" i="10"/>
  <c r="L842" i="10"/>
  <c r="P842" i="10"/>
  <c r="I842" i="10"/>
  <c r="M842" i="10"/>
  <c r="R842" i="10"/>
  <c r="H842" i="10"/>
  <c r="N842" i="10"/>
  <c r="S842" i="10"/>
  <c r="O842" i="10"/>
  <c r="T842" i="10"/>
  <c r="U842" i="10"/>
  <c r="V842" i="10"/>
  <c r="W842" i="10"/>
  <c r="X842" i="10"/>
  <c r="Y842" i="10"/>
  <c r="AA842" i="10" a="1"/>
  <c r="AB842" i="10"/>
  <c r="AC842" i="10"/>
  <c r="AE842" i="10"/>
  <c r="AG842" i="10"/>
  <c r="K843" i="10"/>
  <c r="G843" i="10"/>
  <c r="L843" i="10"/>
  <c r="P843" i="10"/>
  <c r="AG843" i="10"/>
  <c r="K844" i="10"/>
  <c r="G844" i="10"/>
  <c r="L844" i="10"/>
  <c r="P844" i="10"/>
  <c r="I844" i="10"/>
  <c r="M844" i="10"/>
  <c r="R844" i="10"/>
  <c r="H844" i="10"/>
  <c r="N844" i="10"/>
  <c r="S844" i="10"/>
  <c r="O844" i="10"/>
  <c r="T844" i="10"/>
  <c r="U844" i="10"/>
  <c r="V844" i="10"/>
  <c r="W844" i="10"/>
  <c r="X844" i="10"/>
  <c r="Y844" i="10"/>
  <c r="AA844" i="10" a="1"/>
  <c r="AB844" i="10"/>
  <c r="AC844" i="10"/>
  <c r="AE844" i="10"/>
  <c r="AG844" i="10"/>
  <c r="K845" i="10"/>
  <c r="G845" i="10"/>
  <c r="L845" i="10"/>
  <c r="P845" i="10"/>
  <c r="AG845" i="10"/>
  <c r="K846" i="10"/>
  <c r="G846" i="10"/>
  <c r="L846" i="10"/>
  <c r="P846" i="10"/>
  <c r="AG846" i="10"/>
  <c r="K847" i="10"/>
  <c r="G847" i="10"/>
  <c r="L847" i="10"/>
  <c r="P847" i="10"/>
  <c r="AG847" i="10"/>
  <c r="K848" i="10"/>
  <c r="G848" i="10"/>
  <c r="L848" i="10"/>
  <c r="P848" i="10"/>
  <c r="AG848" i="10"/>
  <c r="K849" i="10"/>
  <c r="G849" i="10"/>
  <c r="L849" i="10"/>
  <c r="P849" i="10"/>
  <c r="I849" i="10"/>
  <c r="M849" i="10"/>
  <c r="R849" i="10"/>
  <c r="H849" i="10"/>
  <c r="N849" i="10"/>
  <c r="S849" i="10"/>
  <c r="O849" i="10"/>
  <c r="T849" i="10"/>
  <c r="U849" i="10"/>
  <c r="V849" i="10"/>
  <c r="W849" i="10"/>
  <c r="X849" i="10"/>
  <c r="Y849" i="10"/>
  <c r="AA849" i="10" a="1"/>
  <c r="AB849" i="10"/>
  <c r="AC849" i="10"/>
  <c r="AE849" i="10"/>
  <c r="AG849" i="10"/>
  <c r="K850" i="10"/>
  <c r="G850" i="10"/>
  <c r="L850" i="10"/>
  <c r="P850" i="10"/>
  <c r="AG850" i="10"/>
  <c r="K851" i="10"/>
  <c r="G851" i="10"/>
  <c r="L851" i="10"/>
  <c r="P851" i="10"/>
  <c r="AG851" i="10"/>
  <c r="K852" i="10"/>
  <c r="G852" i="10"/>
  <c r="L852" i="10"/>
  <c r="P852" i="10"/>
  <c r="AG852" i="10"/>
  <c r="K853" i="10"/>
  <c r="G853" i="10"/>
  <c r="L853" i="10"/>
  <c r="P853" i="10"/>
  <c r="AG853" i="10"/>
  <c r="K854" i="10"/>
  <c r="G854" i="10"/>
  <c r="L854" i="10"/>
  <c r="P854" i="10"/>
  <c r="AG854" i="10"/>
  <c r="K855" i="10"/>
  <c r="G855" i="10"/>
  <c r="L855" i="10"/>
  <c r="P855" i="10"/>
  <c r="AG855" i="10"/>
  <c r="K856" i="10"/>
  <c r="G856" i="10"/>
  <c r="L856" i="10"/>
  <c r="P856" i="10"/>
  <c r="AG856" i="10"/>
  <c r="K857" i="10"/>
  <c r="G857" i="10"/>
  <c r="L857" i="10"/>
  <c r="P857" i="10"/>
  <c r="AG857" i="10"/>
  <c r="K858" i="10"/>
  <c r="G858" i="10"/>
  <c r="L858" i="10"/>
  <c r="P858" i="10"/>
  <c r="AG858" i="10"/>
  <c r="K859" i="10"/>
  <c r="G859" i="10"/>
  <c r="L859" i="10"/>
  <c r="P859" i="10"/>
  <c r="AG859" i="10"/>
  <c r="K860" i="10"/>
  <c r="G860" i="10"/>
  <c r="L860" i="10"/>
  <c r="P860" i="10"/>
  <c r="AG860" i="10"/>
  <c r="K861" i="10"/>
  <c r="G861" i="10"/>
  <c r="L861" i="10"/>
  <c r="P861" i="10"/>
  <c r="AG861" i="10"/>
  <c r="K862" i="10"/>
  <c r="G862" i="10"/>
  <c r="L862" i="10"/>
  <c r="P862" i="10"/>
  <c r="AG862" i="10"/>
  <c r="K863" i="10"/>
  <c r="G863" i="10"/>
  <c r="L863" i="10"/>
  <c r="P863" i="10"/>
  <c r="AG863" i="10"/>
  <c r="K864" i="10"/>
  <c r="G864" i="10"/>
  <c r="L864" i="10"/>
  <c r="P864" i="10"/>
  <c r="AG864" i="10"/>
  <c r="K865" i="10"/>
  <c r="G865" i="10"/>
  <c r="L865" i="10"/>
  <c r="P865" i="10"/>
  <c r="AG865" i="10"/>
  <c r="K866" i="10"/>
  <c r="G866" i="10"/>
  <c r="L866" i="10"/>
  <c r="P866" i="10"/>
  <c r="AG866" i="10"/>
  <c r="K867" i="10"/>
  <c r="G867" i="10"/>
  <c r="L867" i="10"/>
  <c r="P867" i="10"/>
  <c r="AG867" i="10"/>
  <c r="K868" i="10"/>
  <c r="G868" i="10"/>
  <c r="L868" i="10"/>
  <c r="P868" i="10"/>
  <c r="I868" i="10"/>
  <c r="M868" i="10"/>
  <c r="R868" i="10"/>
  <c r="H868" i="10"/>
  <c r="N868" i="10"/>
  <c r="S868" i="10"/>
  <c r="O868" i="10"/>
  <c r="T868" i="10"/>
  <c r="U868" i="10"/>
  <c r="V868" i="10"/>
  <c r="W868" i="10"/>
  <c r="X868" i="10"/>
  <c r="Y868" i="10"/>
  <c r="AA868" i="10" a="1"/>
  <c r="AB868" i="10"/>
  <c r="AC868" i="10"/>
  <c r="AE868" i="10"/>
  <c r="AG868" i="10"/>
  <c r="K869" i="10"/>
  <c r="G869" i="10"/>
  <c r="L869" i="10"/>
  <c r="P869" i="10"/>
  <c r="AG869" i="10"/>
  <c r="K870" i="10"/>
  <c r="G870" i="10"/>
  <c r="L870" i="10"/>
  <c r="P870" i="10"/>
  <c r="AG870" i="10"/>
  <c r="K871" i="10"/>
  <c r="G871" i="10"/>
  <c r="L871" i="10"/>
  <c r="P871" i="10"/>
  <c r="AG871" i="10"/>
  <c r="K872" i="10"/>
  <c r="G872" i="10"/>
  <c r="L872" i="10"/>
  <c r="P872" i="10"/>
  <c r="I872" i="10"/>
  <c r="M872" i="10"/>
  <c r="R872" i="10"/>
  <c r="H872" i="10"/>
  <c r="N872" i="10"/>
  <c r="S872" i="10"/>
  <c r="O872" i="10"/>
  <c r="T872" i="10"/>
  <c r="U872" i="10"/>
  <c r="V872" i="10"/>
  <c r="W872" i="10"/>
  <c r="X872" i="10"/>
  <c r="Y872" i="10"/>
  <c r="AA872" i="10" a="1"/>
  <c r="AB872" i="10"/>
  <c r="AC872" i="10"/>
  <c r="AE872" i="10"/>
  <c r="AG872" i="10"/>
  <c r="K873" i="10"/>
  <c r="G873" i="10"/>
  <c r="L873" i="10"/>
  <c r="P873" i="10"/>
  <c r="I873" i="10"/>
  <c r="M873" i="10"/>
  <c r="R873" i="10"/>
  <c r="H873" i="10"/>
  <c r="N873" i="10"/>
  <c r="S873" i="10"/>
  <c r="O873" i="10"/>
  <c r="T873" i="10"/>
  <c r="U873" i="10"/>
  <c r="V873" i="10"/>
  <c r="W873" i="10"/>
  <c r="X873" i="10"/>
  <c r="Y873" i="10"/>
  <c r="AA873" i="10" a="1"/>
  <c r="AB873" i="10"/>
  <c r="AC873" i="10"/>
  <c r="AE873" i="10"/>
  <c r="AG873" i="10"/>
  <c r="K874" i="10"/>
  <c r="G874" i="10"/>
  <c r="L874" i="10"/>
  <c r="P874" i="10"/>
  <c r="AG874" i="10"/>
  <c r="K875" i="10"/>
  <c r="G875" i="10"/>
  <c r="L875" i="10"/>
  <c r="P875" i="10"/>
  <c r="AG875" i="10"/>
  <c r="K876" i="10"/>
  <c r="G876" i="10"/>
  <c r="L876" i="10"/>
  <c r="P876" i="10"/>
  <c r="AG876" i="10"/>
  <c r="AG877" i="10"/>
  <c r="AG878" i="10"/>
  <c r="AG879" i="10"/>
  <c r="AG880" i="10"/>
  <c r="AG881" i="10"/>
  <c r="AG882" i="10"/>
  <c r="I883" i="10"/>
  <c r="M883" i="10"/>
  <c r="R883" i="10"/>
  <c r="H883" i="10"/>
  <c r="N883" i="10"/>
  <c r="S883" i="10"/>
  <c r="O883" i="10"/>
  <c r="T883" i="10"/>
  <c r="U883" i="10"/>
  <c r="V883" i="10"/>
  <c r="W883" i="10"/>
  <c r="X883" i="10"/>
  <c r="Y883" i="10"/>
  <c r="AA883" i="10" a="1"/>
  <c r="AB883" i="10"/>
  <c r="AC883" i="10"/>
  <c r="AE883" i="10"/>
  <c r="AG883" i="10"/>
  <c r="AG884" i="10"/>
  <c r="AG885" i="10"/>
  <c r="I886" i="10"/>
  <c r="M886" i="10"/>
  <c r="R886" i="10"/>
  <c r="H886" i="10"/>
  <c r="N886" i="10"/>
  <c r="S886" i="10"/>
  <c r="O886" i="10"/>
  <c r="T886" i="10"/>
  <c r="U886" i="10"/>
  <c r="V886" i="10"/>
  <c r="W886" i="10"/>
  <c r="X886" i="10"/>
  <c r="Y886" i="10"/>
  <c r="AA886" i="10" a="1"/>
  <c r="AB886" i="10"/>
  <c r="AC886" i="10"/>
  <c r="AE886" i="10"/>
  <c r="AG886" i="10"/>
  <c r="AG887" i="10"/>
  <c r="AG888" i="10"/>
  <c r="AG889" i="10"/>
  <c r="I890" i="10"/>
  <c r="M890" i="10"/>
  <c r="R890" i="10"/>
  <c r="H890" i="10"/>
  <c r="N890" i="10"/>
  <c r="S890" i="10"/>
  <c r="O890" i="10"/>
  <c r="T890" i="10"/>
  <c r="U890" i="10"/>
  <c r="V890" i="10"/>
  <c r="W890" i="10"/>
  <c r="X890" i="10"/>
  <c r="Y890" i="10"/>
  <c r="AA890" i="10" a="1"/>
  <c r="AB890" i="10"/>
  <c r="AC890" i="10"/>
  <c r="AE890" i="10"/>
  <c r="AG890" i="10"/>
  <c r="AG891" i="10"/>
  <c r="I892" i="10"/>
  <c r="M892" i="10"/>
  <c r="R892" i="10"/>
  <c r="H892" i="10"/>
  <c r="N892" i="10"/>
  <c r="S892" i="10"/>
  <c r="O892" i="10"/>
  <c r="T892" i="10"/>
  <c r="U892" i="10"/>
  <c r="V892" i="10"/>
  <c r="W892" i="10"/>
  <c r="X892" i="10"/>
  <c r="Y892" i="10"/>
  <c r="AA892" i="10" a="1"/>
  <c r="AB892" i="10"/>
  <c r="AC892" i="10"/>
  <c r="AE892" i="10"/>
  <c r="AG892" i="10"/>
  <c r="AG893" i="10"/>
  <c r="I894" i="10"/>
  <c r="M894" i="10"/>
  <c r="R894" i="10"/>
  <c r="H894" i="10"/>
  <c r="N894" i="10"/>
  <c r="S894" i="10"/>
  <c r="O894" i="10"/>
  <c r="T894" i="10"/>
  <c r="U894" i="10"/>
  <c r="V894" i="10"/>
  <c r="W894" i="10"/>
  <c r="X894" i="10"/>
  <c r="Y894" i="10"/>
  <c r="AA894" i="10" a="1"/>
  <c r="AB894" i="10"/>
  <c r="AC894" i="10"/>
  <c r="AE894" i="10"/>
  <c r="AG894" i="10"/>
  <c r="AG895" i="10"/>
  <c r="I896" i="10"/>
  <c r="M896" i="10"/>
  <c r="R896" i="10"/>
  <c r="H896" i="10"/>
  <c r="N896" i="10"/>
  <c r="S896" i="10"/>
  <c r="O896" i="10"/>
  <c r="T896" i="10"/>
  <c r="U896" i="10"/>
  <c r="V896" i="10"/>
  <c r="W896" i="10"/>
  <c r="X896" i="10"/>
  <c r="Y896" i="10"/>
  <c r="AA896" i="10" a="1"/>
  <c r="AB896" i="10"/>
  <c r="AC896" i="10"/>
  <c r="AE896" i="10"/>
  <c r="AG896" i="10"/>
  <c r="AG897" i="10"/>
  <c r="AG898" i="10"/>
  <c r="I899" i="10"/>
  <c r="M899" i="10"/>
  <c r="R899" i="10"/>
  <c r="H899" i="10"/>
  <c r="N899" i="10"/>
  <c r="S899" i="10"/>
  <c r="O899" i="10"/>
  <c r="T899" i="10"/>
  <c r="U899" i="10"/>
  <c r="V899" i="10"/>
  <c r="W899" i="10"/>
  <c r="X899" i="10"/>
  <c r="Y899" i="10"/>
  <c r="AA899" i="10" a="1"/>
  <c r="AB899" i="10"/>
  <c r="AC899" i="10"/>
  <c r="AE899" i="10"/>
  <c r="AG899" i="10"/>
  <c r="AG900" i="10"/>
  <c r="I901" i="10"/>
  <c r="M901" i="10"/>
  <c r="R901" i="10"/>
  <c r="H901" i="10"/>
  <c r="N901" i="10"/>
  <c r="S901" i="10"/>
  <c r="O901" i="10"/>
  <c r="T901" i="10"/>
  <c r="U901" i="10"/>
  <c r="V901" i="10"/>
  <c r="W901" i="10"/>
  <c r="X901" i="10"/>
  <c r="Y901" i="10"/>
  <c r="AA901" i="10" a="1"/>
  <c r="AB901" i="10"/>
  <c r="AC901" i="10"/>
  <c r="AE901" i="10"/>
  <c r="AG901" i="10"/>
  <c r="AG902" i="10"/>
  <c r="I903" i="10"/>
  <c r="M903" i="10"/>
  <c r="R903" i="10"/>
  <c r="H903" i="10"/>
  <c r="N903" i="10"/>
  <c r="S903" i="10"/>
  <c r="O903" i="10"/>
  <c r="T903" i="10"/>
  <c r="U903" i="10"/>
  <c r="V903" i="10"/>
  <c r="W903" i="10"/>
  <c r="X903" i="10"/>
  <c r="Y903" i="10"/>
  <c r="AA903" i="10" a="1"/>
  <c r="AB903" i="10"/>
  <c r="AC903" i="10"/>
  <c r="AE903" i="10"/>
  <c r="AG903" i="10"/>
  <c r="I904" i="10"/>
  <c r="M904" i="10"/>
  <c r="R904" i="10"/>
  <c r="H904" i="10"/>
  <c r="N904" i="10"/>
  <c r="S904" i="10"/>
  <c r="O904" i="10"/>
  <c r="T904" i="10"/>
  <c r="U904" i="10"/>
  <c r="V904" i="10"/>
  <c r="W904" i="10"/>
  <c r="X904" i="10"/>
  <c r="Y904" i="10"/>
  <c r="AA904" i="10" a="1"/>
  <c r="AB904" i="10"/>
  <c r="AC904" i="10"/>
  <c r="AE904" i="10"/>
  <c r="AG904" i="10"/>
  <c r="AG905" i="10"/>
  <c r="AG906" i="10"/>
  <c r="I907" i="10"/>
  <c r="M907" i="10"/>
  <c r="R907" i="10"/>
  <c r="H907" i="10"/>
  <c r="N907" i="10"/>
  <c r="S907" i="10"/>
  <c r="O907" i="10"/>
  <c r="T907" i="10"/>
  <c r="U907" i="10"/>
  <c r="V907" i="10"/>
  <c r="W907" i="10"/>
  <c r="X907" i="10"/>
  <c r="Y907" i="10"/>
  <c r="AA907" i="10" a="1"/>
  <c r="AB907" i="10"/>
  <c r="AC907" i="10"/>
  <c r="AE907" i="10"/>
  <c r="AG907" i="10"/>
  <c r="AG908" i="10"/>
  <c r="I909" i="10"/>
  <c r="M909" i="10"/>
  <c r="R909" i="10"/>
  <c r="H909" i="10"/>
  <c r="N909" i="10"/>
  <c r="S909" i="10"/>
  <c r="O909" i="10"/>
  <c r="T909" i="10"/>
  <c r="U909" i="10"/>
  <c r="V909" i="10"/>
  <c r="W909" i="10"/>
  <c r="X909" i="10"/>
  <c r="Y909" i="10"/>
  <c r="AA909" i="10" a="1"/>
  <c r="AB909" i="10"/>
  <c r="AC909" i="10"/>
  <c r="AE909" i="10"/>
  <c r="AG909" i="10"/>
  <c r="AG910" i="10"/>
  <c r="AG911" i="10"/>
  <c r="AG912" i="10"/>
  <c r="I913" i="10"/>
  <c r="M913" i="10"/>
  <c r="R913" i="10"/>
  <c r="H913" i="10"/>
  <c r="N913" i="10"/>
  <c r="S913" i="10"/>
  <c r="O913" i="10"/>
  <c r="T913" i="10"/>
  <c r="U913" i="10"/>
  <c r="V913" i="10"/>
  <c r="W913" i="10"/>
  <c r="X913" i="10"/>
  <c r="Y913" i="10"/>
  <c r="AA913" i="10" a="1"/>
  <c r="AB913" i="10"/>
  <c r="AC913" i="10"/>
  <c r="AE913" i="10"/>
  <c r="AG913" i="10"/>
  <c r="AG914" i="10"/>
  <c r="AG915" i="10"/>
  <c r="AG916" i="10"/>
  <c r="AG917" i="10"/>
  <c r="AG918" i="10"/>
  <c r="I919" i="10"/>
  <c r="M919" i="10"/>
  <c r="R919" i="10"/>
  <c r="H919" i="10"/>
  <c r="N919" i="10"/>
  <c r="S919" i="10"/>
  <c r="O919" i="10"/>
  <c r="T919" i="10"/>
  <c r="U919" i="10"/>
  <c r="V919" i="10"/>
  <c r="W919" i="10"/>
  <c r="X919" i="10"/>
  <c r="Y919" i="10"/>
  <c r="AA919" i="10" a="1"/>
  <c r="AB919" i="10"/>
  <c r="AC919" i="10"/>
  <c r="AE919" i="10"/>
  <c r="AG919" i="10"/>
  <c r="AG920" i="10"/>
  <c r="AG921" i="10"/>
  <c r="AG922" i="10"/>
  <c r="AG923" i="10"/>
  <c r="I924" i="10"/>
  <c r="M924" i="10"/>
  <c r="R924" i="10"/>
  <c r="H924" i="10"/>
  <c r="N924" i="10"/>
  <c r="S924" i="10"/>
  <c r="O924" i="10"/>
  <c r="T924" i="10"/>
  <c r="U924" i="10"/>
  <c r="V924" i="10"/>
  <c r="W924" i="10"/>
  <c r="X924" i="10"/>
  <c r="Y924" i="10"/>
  <c r="AA924" i="10" a="1"/>
  <c r="AB924" i="10"/>
  <c r="AC924" i="10"/>
  <c r="AE924" i="10"/>
  <c r="AG924" i="10"/>
  <c r="AG925" i="10"/>
  <c r="AG926" i="10"/>
  <c r="I927" i="10"/>
  <c r="M927" i="10"/>
  <c r="R927" i="10"/>
  <c r="H927" i="10"/>
  <c r="N927" i="10"/>
  <c r="S927" i="10"/>
  <c r="O927" i="10"/>
  <c r="T927" i="10"/>
  <c r="U927" i="10"/>
  <c r="V927" i="10"/>
  <c r="W927" i="10"/>
  <c r="X927" i="10"/>
  <c r="Y927" i="10"/>
  <c r="AA927" i="10" a="1"/>
  <c r="AB927" i="10"/>
  <c r="AC927" i="10"/>
  <c r="AE927" i="10"/>
  <c r="AG927" i="10"/>
  <c r="I928" i="10"/>
  <c r="M928" i="10"/>
  <c r="R928" i="10"/>
  <c r="H928" i="10"/>
  <c r="N928" i="10"/>
  <c r="S928" i="10"/>
  <c r="O928" i="10"/>
  <c r="T928" i="10"/>
  <c r="U928" i="10"/>
  <c r="V928" i="10"/>
  <c r="W928" i="10"/>
  <c r="X928" i="10"/>
  <c r="Y928" i="10"/>
  <c r="AA928" i="10" a="1"/>
  <c r="AB928" i="10"/>
  <c r="AC928" i="10"/>
  <c r="AE928" i="10"/>
  <c r="AG928" i="10"/>
  <c r="I929" i="10"/>
  <c r="M929" i="10"/>
  <c r="R929" i="10"/>
  <c r="H929" i="10"/>
  <c r="N929" i="10"/>
  <c r="S929" i="10"/>
  <c r="O929" i="10"/>
  <c r="T929" i="10"/>
  <c r="U929" i="10"/>
  <c r="V929" i="10"/>
  <c r="W929" i="10"/>
  <c r="X929" i="10"/>
  <c r="Y929" i="10"/>
  <c r="AA929" i="10" a="1"/>
  <c r="AB929" i="10"/>
  <c r="AC929" i="10"/>
  <c r="AE929" i="10"/>
  <c r="AG929" i="10"/>
  <c r="AG930" i="10"/>
  <c r="I931" i="10"/>
  <c r="M931" i="10"/>
  <c r="R931" i="10"/>
  <c r="H931" i="10"/>
  <c r="N931" i="10"/>
  <c r="S931" i="10"/>
  <c r="O931" i="10"/>
  <c r="T931" i="10"/>
  <c r="U931" i="10"/>
  <c r="V931" i="10"/>
  <c r="W931" i="10"/>
  <c r="X931" i="10"/>
  <c r="Y931" i="10"/>
  <c r="AA931" i="10" a="1"/>
  <c r="AB931" i="10"/>
  <c r="AC931" i="10"/>
  <c r="AE931" i="10"/>
  <c r="AG931" i="10"/>
  <c r="AG932" i="10"/>
  <c r="AG933" i="10"/>
  <c r="I934" i="10"/>
  <c r="M934" i="10"/>
  <c r="R934" i="10"/>
  <c r="H934" i="10"/>
  <c r="N934" i="10"/>
  <c r="S934" i="10"/>
  <c r="O934" i="10"/>
  <c r="T934" i="10"/>
  <c r="U934" i="10"/>
  <c r="V934" i="10"/>
  <c r="W934" i="10"/>
  <c r="X934" i="10"/>
  <c r="Y934" i="10"/>
  <c r="AA934" i="10" a="1"/>
  <c r="AB934" i="10"/>
  <c r="AC934" i="10"/>
  <c r="AE934" i="10"/>
  <c r="AG934" i="10"/>
  <c r="I935" i="10"/>
  <c r="M935" i="10"/>
  <c r="R935" i="10"/>
  <c r="H935" i="10"/>
  <c r="N935" i="10"/>
  <c r="S935" i="10"/>
  <c r="O935" i="10"/>
  <c r="T935" i="10"/>
  <c r="U935" i="10"/>
  <c r="V935" i="10"/>
  <c r="W935" i="10"/>
  <c r="X935" i="10"/>
  <c r="Y935" i="10"/>
  <c r="AA935" i="10" a="1"/>
  <c r="AB935" i="10"/>
  <c r="AC935" i="10"/>
  <c r="AE935" i="10"/>
  <c r="AG935" i="10"/>
  <c r="AG936" i="10"/>
  <c r="AG937" i="10"/>
  <c r="AG938" i="10"/>
  <c r="AG939" i="10"/>
  <c r="I940" i="10"/>
  <c r="M940" i="10"/>
  <c r="R940" i="10"/>
  <c r="H940" i="10"/>
  <c r="N940" i="10"/>
  <c r="S940" i="10"/>
  <c r="O940" i="10"/>
  <c r="T940" i="10"/>
  <c r="U940" i="10"/>
  <c r="V940" i="10"/>
  <c r="W940" i="10"/>
  <c r="X940" i="10"/>
  <c r="Y940" i="10"/>
  <c r="AA940" i="10" a="1"/>
  <c r="AB940" i="10"/>
  <c r="AC940" i="10"/>
  <c r="AE940" i="10"/>
  <c r="AG940" i="10"/>
  <c r="AG941" i="10"/>
  <c r="AG942" i="10"/>
  <c r="AG943" i="10"/>
  <c r="AG944" i="10"/>
  <c r="AG945" i="10"/>
  <c r="AG946" i="10"/>
  <c r="AG947" i="10"/>
  <c r="AG948" i="10"/>
  <c r="I949" i="10"/>
  <c r="M949" i="10"/>
  <c r="R949" i="10"/>
  <c r="H949" i="10"/>
  <c r="N949" i="10"/>
  <c r="S949" i="10"/>
  <c r="O949" i="10"/>
  <c r="T949" i="10"/>
  <c r="U949" i="10"/>
  <c r="V949" i="10"/>
  <c r="W949" i="10"/>
  <c r="X949" i="10"/>
  <c r="Y949" i="10"/>
  <c r="AA949" i="10" a="1"/>
  <c r="AB949" i="10"/>
  <c r="AC949" i="10"/>
  <c r="AE949" i="10"/>
  <c r="AG949" i="10"/>
  <c r="AG950" i="10"/>
  <c r="AG951" i="10"/>
  <c r="AG952" i="10"/>
  <c r="I953" i="10"/>
  <c r="M953" i="10"/>
  <c r="R953" i="10"/>
  <c r="H953" i="10"/>
  <c r="N953" i="10"/>
  <c r="S953" i="10"/>
  <c r="O953" i="10"/>
  <c r="T953" i="10"/>
  <c r="U953" i="10"/>
  <c r="V953" i="10"/>
  <c r="W953" i="10"/>
  <c r="X953" i="10"/>
  <c r="Y953" i="10"/>
  <c r="AA953" i="10" a="1"/>
  <c r="AB953" i="10"/>
  <c r="AC953" i="10"/>
  <c r="AE953" i="10"/>
  <c r="AG953" i="10"/>
  <c r="AG954" i="10"/>
  <c r="I955" i="10"/>
  <c r="M955" i="10"/>
  <c r="R955" i="10"/>
  <c r="H955" i="10"/>
  <c r="N955" i="10"/>
  <c r="S955" i="10"/>
  <c r="O955" i="10"/>
  <c r="T955" i="10"/>
  <c r="U955" i="10"/>
  <c r="V955" i="10"/>
  <c r="W955" i="10"/>
  <c r="X955" i="10"/>
  <c r="Y955" i="10"/>
  <c r="AA955" i="10" a="1"/>
  <c r="AB955" i="10"/>
  <c r="AC955" i="10"/>
  <c r="AE955" i="10"/>
  <c r="AG955" i="10"/>
  <c r="I956" i="10"/>
  <c r="M956" i="10"/>
  <c r="R956" i="10"/>
  <c r="H956" i="10"/>
  <c r="N956" i="10"/>
  <c r="S956" i="10"/>
  <c r="O956" i="10"/>
  <c r="T956" i="10"/>
  <c r="U956" i="10"/>
  <c r="V956" i="10"/>
  <c r="W956" i="10"/>
  <c r="X956" i="10"/>
  <c r="Y956" i="10"/>
  <c r="AA956" i="10" a="1"/>
  <c r="AB956" i="10"/>
  <c r="AC956" i="10"/>
  <c r="AE956" i="10"/>
  <c r="AG956" i="10"/>
  <c r="AG957" i="10"/>
  <c r="AG958" i="10"/>
  <c r="I959" i="10"/>
  <c r="M959" i="10"/>
  <c r="R959" i="10"/>
  <c r="H959" i="10"/>
  <c r="N959" i="10"/>
  <c r="S959" i="10"/>
  <c r="O959" i="10"/>
  <c r="T959" i="10"/>
  <c r="U959" i="10"/>
  <c r="V959" i="10"/>
  <c r="W959" i="10"/>
  <c r="X959" i="10"/>
  <c r="Y959" i="10"/>
  <c r="AA959" i="10" a="1"/>
  <c r="AB959" i="10"/>
  <c r="AC959" i="10"/>
  <c r="AE959" i="10"/>
  <c r="AG959" i="10"/>
  <c r="AG960" i="10"/>
  <c r="AG961" i="10"/>
  <c r="AG962" i="10"/>
  <c r="I963" i="10"/>
  <c r="M963" i="10"/>
  <c r="R963" i="10"/>
  <c r="H963" i="10"/>
  <c r="N963" i="10"/>
  <c r="S963" i="10"/>
  <c r="O963" i="10"/>
  <c r="T963" i="10"/>
  <c r="U963" i="10"/>
  <c r="V963" i="10"/>
  <c r="W963" i="10"/>
  <c r="X963" i="10"/>
  <c r="Y963" i="10"/>
  <c r="AA963" i="10" a="1"/>
  <c r="AB963" i="10"/>
  <c r="AC963" i="10"/>
  <c r="AE963" i="10"/>
  <c r="AG963" i="10"/>
  <c r="AG964" i="10"/>
  <c r="I965" i="10"/>
  <c r="M965" i="10"/>
  <c r="R965" i="10"/>
  <c r="H965" i="10"/>
  <c r="N965" i="10"/>
  <c r="S965" i="10"/>
  <c r="O965" i="10"/>
  <c r="T965" i="10"/>
  <c r="U965" i="10"/>
  <c r="V965" i="10"/>
  <c r="W965" i="10"/>
  <c r="X965" i="10"/>
  <c r="Y965" i="10"/>
  <c r="AA965" i="10" a="1"/>
  <c r="AB965" i="10"/>
  <c r="AC965" i="10"/>
  <c r="AE965" i="10"/>
  <c r="AG965" i="10"/>
  <c r="AG966" i="10"/>
  <c r="I967" i="10"/>
  <c r="M967" i="10"/>
  <c r="R967" i="10"/>
  <c r="H967" i="10"/>
  <c r="N967" i="10"/>
  <c r="S967" i="10"/>
  <c r="O967" i="10"/>
  <c r="T967" i="10"/>
  <c r="U967" i="10"/>
  <c r="V967" i="10"/>
  <c r="W967" i="10"/>
  <c r="X967" i="10"/>
  <c r="Y967" i="10"/>
  <c r="AA967" i="10" a="1"/>
  <c r="AB967" i="10"/>
  <c r="AC967" i="10"/>
  <c r="AE967" i="10"/>
  <c r="AG967" i="10"/>
  <c r="AG968" i="10"/>
  <c r="AG969" i="10"/>
  <c r="AG970" i="10"/>
  <c r="AG971" i="10"/>
  <c r="AG972" i="10"/>
  <c r="AG973" i="10"/>
  <c r="I974" i="10"/>
  <c r="M974" i="10"/>
  <c r="R974" i="10"/>
  <c r="H974" i="10"/>
  <c r="N974" i="10"/>
  <c r="S974" i="10"/>
  <c r="O974" i="10"/>
  <c r="T974" i="10"/>
  <c r="U974" i="10"/>
  <c r="V974" i="10"/>
  <c r="W974" i="10"/>
  <c r="X974" i="10"/>
  <c r="Y974" i="10"/>
  <c r="AA974" i="10" a="1"/>
  <c r="AB974" i="10"/>
  <c r="AC974" i="10"/>
  <c r="AE974" i="10"/>
  <c r="AG974" i="10"/>
  <c r="AG975" i="10"/>
  <c r="AG976" i="10"/>
  <c r="I977" i="10"/>
  <c r="M977" i="10"/>
  <c r="R977" i="10"/>
  <c r="H977" i="10"/>
  <c r="N977" i="10"/>
  <c r="S977" i="10"/>
  <c r="O977" i="10"/>
  <c r="T977" i="10"/>
  <c r="U977" i="10"/>
  <c r="V977" i="10"/>
  <c r="W977" i="10"/>
  <c r="X977" i="10"/>
  <c r="Y977" i="10"/>
  <c r="AA977" i="10" a="1"/>
  <c r="AB977" i="10"/>
  <c r="AC977" i="10"/>
  <c r="AE977" i="10"/>
  <c r="AG977" i="10"/>
  <c r="I978" i="10"/>
  <c r="M978" i="10"/>
  <c r="R978" i="10"/>
  <c r="H978" i="10"/>
  <c r="N978" i="10"/>
  <c r="S978" i="10"/>
  <c r="O978" i="10"/>
  <c r="T978" i="10"/>
  <c r="U978" i="10"/>
  <c r="V978" i="10"/>
  <c r="W978" i="10"/>
  <c r="X978" i="10"/>
  <c r="Y978" i="10"/>
  <c r="AA978" i="10" a="1"/>
  <c r="AB978" i="10"/>
  <c r="AC978" i="10"/>
  <c r="AE978" i="10"/>
  <c r="AG978" i="10"/>
  <c r="AG979" i="10"/>
  <c r="AG980" i="10"/>
  <c r="AG981" i="10"/>
  <c r="AG982" i="10"/>
  <c r="I983" i="10"/>
  <c r="M983" i="10"/>
  <c r="R983" i="10"/>
  <c r="H983" i="10"/>
  <c r="N983" i="10"/>
  <c r="S983" i="10"/>
  <c r="O983" i="10"/>
  <c r="T983" i="10"/>
  <c r="U983" i="10"/>
  <c r="V983" i="10"/>
  <c r="W983" i="10"/>
  <c r="X983" i="10"/>
  <c r="Y983" i="10"/>
  <c r="AA983" i="10" a="1"/>
  <c r="AB983" i="10"/>
  <c r="AC983" i="10"/>
  <c r="AE983" i="10"/>
  <c r="AG983" i="10"/>
  <c r="AG984" i="10"/>
  <c r="I985" i="10"/>
  <c r="M985" i="10"/>
  <c r="R985" i="10"/>
  <c r="H985" i="10"/>
  <c r="N985" i="10"/>
  <c r="S985" i="10"/>
  <c r="O985" i="10"/>
  <c r="T985" i="10"/>
  <c r="U985" i="10"/>
  <c r="V985" i="10"/>
  <c r="W985" i="10"/>
  <c r="X985" i="10"/>
  <c r="Y985" i="10"/>
  <c r="AA985" i="10" a="1"/>
  <c r="AB985" i="10"/>
  <c r="AC985" i="10"/>
  <c r="AE985" i="10"/>
  <c r="AG985" i="10"/>
  <c r="I986" i="10"/>
  <c r="M986" i="10"/>
  <c r="R986" i="10"/>
  <c r="H986" i="10"/>
  <c r="N986" i="10"/>
  <c r="S986" i="10"/>
  <c r="O986" i="10"/>
  <c r="T986" i="10"/>
  <c r="U986" i="10"/>
  <c r="V986" i="10"/>
  <c r="W986" i="10"/>
  <c r="X986" i="10"/>
  <c r="Y986" i="10"/>
  <c r="AA986" i="10" a="1"/>
  <c r="AB986" i="10"/>
  <c r="AC986" i="10"/>
  <c r="AE986" i="10"/>
  <c r="AG986" i="10"/>
  <c r="AG987" i="10"/>
  <c r="AG988" i="10"/>
  <c r="AG989" i="10"/>
  <c r="AG990" i="10"/>
  <c r="I991" i="10"/>
  <c r="M991" i="10"/>
  <c r="R991" i="10"/>
  <c r="H991" i="10"/>
  <c r="N991" i="10"/>
  <c r="S991" i="10"/>
  <c r="O991" i="10"/>
  <c r="T991" i="10"/>
  <c r="U991" i="10"/>
  <c r="V991" i="10"/>
  <c r="W991" i="10"/>
  <c r="X991" i="10"/>
  <c r="Y991" i="10"/>
  <c r="AA991" i="10" a="1"/>
  <c r="AB991" i="10"/>
  <c r="AC991" i="10"/>
  <c r="AE991" i="10"/>
  <c r="AG991" i="10"/>
  <c r="AG992" i="10"/>
  <c r="AG993" i="10"/>
  <c r="AG994" i="10"/>
  <c r="I995" i="10"/>
  <c r="M995" i="10"/>
  <c r="R995" i="10"/>
  <c r="H995" i="10"/>
  <c r="N995" i="10"/>
  <c r="S995" i="10"/>
  <c r="O995" i="10"/>
  <c r="T995" i="10"/>
  <c r="U995" i="10"/>
  <c r="V995" i="10"/>
  <c r="W995" i="10"/>
  <c r="X995" i="10"/>
  <c r="Y995" i="10"/>
  <c r="AA995" i="10" a="1"/>
  <c r="AB995" i="10"/>
  <c r="AC995" i="10"/>
  <c r="AE995" i="10"/>
  <c r="AG995" i="10"/>
  <c r="AG996" i="10"/>
  <c r="AG997" i="10"/>
  <c r="I998" i="10"/>
  <c r="M998" i="10"/>
  <c r="R998" i="10"/>
  <c r="H998" i="10"/>
  <c r="N998" i="10"/>
  <c r="S998" i="10"/>
  <c r="O998" i="10"/>
  <c r="T998" i="10"/>
  <c r="U998" i="10"/>
  <c r="V998" i="10"/>
  <c r="W998" i="10"/>
  <c r="X998" i="10"/>
  <c r="Y998" i="10"/>
  <c r="AA998" i="10" a="1"/>
  <c r="AB998" i="10"/>
  <c r="AC998" i="10"/>
  <c r="AE998" i="10"/>
  <c r="AG998" i="10"/>
  <c r="AG999" i="10"/>
  <c r="AG1000" i="10"/>
  <c r="AG1001" i="10"/>
  <c r="I1002" i="10"/>
  <c r="M1002" i="10"/>
  <c r="R1002" i="10"/>
  <c r="H1002" i="10"/>
  <c r="N1002" i="10"/>
  <c r="S1002" i="10"/>
  <c r="O1002" i="10"/>
  <c r="T1002" i="10"/>
  <c r="U1002" i="10"/>
  <c r="V1002" i="10"/>
  <c r="W1002" i="10"/>
  <c r="X1002" i="10"/>
  <c r="Y1002" i="10"/>
  <c r="AA1002" i="10" a="1"/>
  <c r="AB1002" i="10"/>
  <c r="AC1002" i="10"/>
  <c r="AE1002" i="10"/>
  <c r="AG1002" i="10"/>
  <c r="AG1003" i="10"/>
  <c r="AG1004" i="10"/>
  <c r="AG1005" i="10"/>
  <c r="I1006" i="10"/>
  <c r="M1006" i="10"/>
  <c r="R1006" i="10"/>
  <c r="H1006" i="10"/>
  <c r="N1006" i="10"/>
  <c r="S1006" i="10"/>
  <c r="O1006" i="10"/>
  <c r="T1006" i="10"/>
  <c r="U1006" i="10"/>
  <c r="V1006" i="10"/>
  <c r="W1006" i="10"/>
  <c r="X1006" i="10"/>
  <c r="Y1006" i="10"/>
  <c r="AA1006" i="10" a="1"/>
  <c r="AB1006" i="10"/>
  <c r="AC1006" i="10"/>
  <c r="AE1006" i="10"/>
  <c r="AG1006" i="10"/>
  <c r="AG1007" i="10"/>
  <c r="AG1008" i="10"/>
  <c r="AG1009" i="10"/>
  <c r="AG1010" i="10"/>
  <c r="I1011" i="10"/>
  <c r="M1011" i="10"/>
  <c r="R1011" i="10"/>
  <c r="H1011" i="10"/>
  <c r="N1011" i="10"/>
  <c r="S1011" i="10"/>
  <c r="O1011" i="10"/>
  <c r="T1011" i="10"/>
  <c r="U1011" i="10"/>
  <c r="V1011" i="10"/>
  <c r="W1011" i="10"/>
  <c r="X1011" i="10"/>
  <c r="Y1011" i="10"/>
  <c r="AA1011" i="10" a="1"/>
  <c r="AB1011" i="10"/>
  <c r="AC1011" i="10"/>
  <c r="AE1011" i="10"/>
  <c r="AG1011" i="10"/>
  <c r="AG1012" i="10"/>
  <c r="AG1013" i="10"/>
  <c r="AG1014" i="10"/>
  <c r="AG1015" i="10"/>
  <c r="AG1016" i="10"/>
  <c r="AG1017" i="10"/>
  <c r="AG1018" i="10"/>
  <c r="AG1019" i="10"/>
  <c r="AG1020" i="10"/>
  <c r="I1021" i="10"/>
  <c r="M1021" i="10"/>
  <c r="R1021" i="10"/>
  <c r="H1021" i="10"/>
  <c r="N1021" i="10"/>
  <c r="S1021" i="10"/>
  <c r="O1021" i="10"/>
  <c r="T1021" i="10"/>
  <c r="U1021" i="10"/>
  <c r="V1021" i="10"/>
  <c r="W1021" i="10"/>
  <c r="X1021" i="10"/>
  <c r="Y1021" i="10"/>
  <c r="AA1021" i="10" a="1"/>
  <c r="AB1021" i="10"/>
  <c r="AC1021" i="10"/>
  <c r="AE1021" i="10"/>
  <c r="AG1021" i="10"/>
  <c r="AG1022" i="10"/>
  <c r="AG1023" i="10"/>
  <c r="AG1024" i="10"/>
  <c r="AG1025" i="10"/>
  <c r="AG1026" i="10"/>
  <c r="AG1027" i="10"/>
  <c r="AG1028" i="10"/>
  <c r="AG1029" i="10"/>
  <c r="AG1030" i="10"/>
  <c r="I1031" i="10"/>
  <c r="M1031" i="10"/>
  <c r="R1031" i="10"/>
  <c r="H1031" i="10"/>
  <c r="N1031" i="10"/>
  <c r="S1031" i="10"/>
  <c r="O1031" i="10"/>
  <c r="T1031" i="10"/>
  <c r="U1031" i="10"/>
  <c r="V1031" i="10"/>
  <c r="W1031" i="10"/>
  <c r="X1031" i="10"/>
  <c r="Y1031" i="10"/>
  <c r="AA1031" i="10" a="1"/>
  <c r="AB1031" i="10"/>
  <c r="AC1031" i="10"/>
  <c r="AE1031" i="10"/>
  <c r="AG1031" i="10"/>
  <c r="AG1032" i="10"/>
  <c r="AG1033" i="10"/>
  <c r="I1034" i="10"/>
  <c r="M1034" i="10"/>
  <c r="R1034" i="10"/>
  <c r="H1034" i="10"/>
  <c r="N1034" i="10"/>
  <c r="S1034" i="10"/>
  <c r="O1034" i="10"/>
  <c r="T1034" i="10"/>
  <c r="U1034" i="10"/>
  <c r="V1034" i="10"/>
  <c r="W1034" i="10"/>
  <c r="X1034" i="10"/>
  <c r="Y1034" i="10"/>
  <c r="AA1034" i="10" a="1"/>
  <c r="AB1034" i="10"/>
  <c r="AC1034" i="10"/>
  <c r="AE1034" i="10"/>
  <c r="AG1034" i="10"/>
  <c r="AG1035" i="10"/>
  <c r="AG1036" i="10"/>
  <c r="AG1037" i="10"/>
  <c r="I1038" i="10"/>
  <c r="M1038" i="10"/>
  <c r="R1038" i="10"/>
  <c r="H1038" i="10"/>
  <c r="N1038" i="10"/>
  <c r="S1038" i="10"/>
  <c r="O1038" i="10"/>
  <c r="T1038" i="10"/>
  <c r="U1038" i="10"/>
  <c r="V1038" i="10"/>
  <c r="W1038" i="10"/>
  <c r="X1038" i="10"/>
  <c r="Y1038" i="10"/>
  <c r="AA1038" i="10" a="1"/>
  <c r="AB1038" i="10"/>
  <c r="AC1038" i="10"/>
  <c r="AE1038" i="10"/>
  <c r="AG1038" i="10"/>
  <c r="AG1039" i="10"/>
  <c r="AG1040" i="10"/>
  <c r="AG1041" i="10"/>
  <c r="I1042" i="10"/>
  <c r="M1042" i="10"/>
  <c r="R1042" i="10"/>
  <c r="H1042" i="10"/>
  <c r="N1042" i="10"/>
  <c r="S1042" i="10"/>
  <c r="O1042" i="10"/>
  <c r="T1042" i="10"/>
  <c r="U1042" i="10"/>
  <c r="V1042" i="10"/>
  <c r="W1042" i="10"/>
  <c r="X1042" i="10"/>
  <c r="Y1042" i="10"/>
  <c r="AA1042" i="10" a="1"/>
  <c r="AB1042" i="10"/>
  <c r="AC1042" i="10"/>
  <c r="AE1042" i="10"/>
  <c r="AG1042" i="10"/>
  <c r="I1043" i="10"/>
  <c r="M1043" i="10"/>
  <c r="R1043" i="10"/>
  <c r="H1043" i="10"/>
  <c r="N1043" i="10"/>
  <c r="S1043" i="10"/>
  <c r="O1043" i="10"/>
  <c r="T1043" i="10"/>
  <c r="U1043" i="10"/>
  <c r="V1043" i="10"/>
  <c r="W1043" i="10"/>
  <c r="X1043" i="10"/>
  <c r="Y1043" i="10"/>
  <c r="AA1043" i="10" a="1"/>
  <c r="AB1043" i="10"/>
  <c r="AC1043" i="10"/>
  <c r="AE1043" i="10"/>
  <c r="AG1043" i="10"/>
  <c r="AG1044" i="10"/>
  <c r="AG1045" i="10"/>
  <c r="AG1046" i="10"/>
  <c r="AG1047" i="10"/>
  <c r="AG1048" i="10"/>
  <c r="AG1049" i="10"/>
  <c r="AG1050" i="10"/>
  <c r="AG1051" i="10"/>
  <c r="I1052" i="10"/>
  <c r="M1052" i="10"/>
  <c r="R1052" i="10"/>
  <c r="H1052" i="10"/>
  <c r="N1052" i="10"/>
  <c r="S1052" i="10"/>
  <c r="O1052" i="10"/>
  <c r="T1052" i="10"/>
  <c r="U1052" i="10"/>
  <c r="V1052" i="10"/>
  <c r="W1052" i="10"/>
  <c r="X1052" i="10"/>
  <c r="Y1052" i="10"/>
  <c r="AA1052" i="10" a="1"/>
  <c r="AB1052" i="10"/>
  <c r="AC1052" i="10"/>
  <c r="AE1052" i="10"/>
  <c r="AG1052" i="10"/>
  <c r="AG1053" i="10"/>
  <c r="AG1054" i="10"/>
  <c r="AG1055" i="10"/>
  <c r="AG1056" i="10"/>
  <c r="AG1057" i="10"/>
  <c r="I1058" i="10"/>
  <c r="M1058" i="10"/>
  <c r="R1058" i="10"/>
  <c r="H1058" i="10"/>
  <c r="N1058" i="10"/>
  <c r="S1058" i="10"/>
  <c r="O1058" i="10"/>
  <c r="T1058" i="10"/>
  <c r="U1058" i="10"/>
  <c r="V1058" i="10"/>
  <c r="W1058" i="10"/>
  <c r="X1058" i="10"/>
  <c r="Y1058" i="10"/>
  <c r="AA1058" i="10" a="1"/>
  <c r="AB1058" i="10"/>
  <c r="AC1058" i="10"/>
  <c r="AE1058" i="10"/>
  <c r="AG1058" i="10"/>
  <c r="AG1059" i="10"/>
  <c r="I1060" i="10"/>
  <c r="M1060" i="10"/>
  <c r="R1060" i="10"/>
  <c r="H1060" i="10"/>
  <c r="N1060" i="10"/>
  <c r="S1060" i="10"/>
  <c r="O1060" i="10"/>
  <c r="T1060" i="10"/>
  <c r="U1060" i="10"/>
  <c r="V1060" i="10"/>
  <c r="W1060" i="10"/>
  <c r="X1060" i="10"/>
  <c r="Y1060" i="10"/>
  <c r="AA1060" i="10" a="1"/>
  <c r="AB1060" i="10"/>
  <c r="AC1060" i="10"/>
  <c r="AE1060" i="10"/>
  <c r="AG1060" i="10"/>
  <c r="AG1061" i="10"/>
  <c r="I1062" i="10"/>
  <c r="M1062" i="10"/>
  <c r="R1062" i="10"/>
  <c r="H1062" i="10"/>
  <c r="N1062" i="10"/>
  <c r="S1062" i="10"/>
  <c r="O1062" i="10"/>
  <c r="T1062" i="10"/>
  <c r="U1062" i="10"/>
  <c r="V1062" i="10"/>
  <c r="W1062" i="10"/>
  <c r="X1062" i="10"/>
  <c r="Y1062" i="10"/>
  <c r="AA1062" i="10" a="1"/>
  <c r="AB1062" i="10"/>
  <c r="AC1062" i="10"/>
  <c r="AE1062" i="10"/>
  <c r="AG1062" i="10"/>
  <c r="AG1063" i="10"/>
  <c r="AG1064" i="10"/>
  <c r="AG1065" i="10"/>
  <c r="I1066" i="10"/>
  <c r="M1066" i="10"/>
  <c r="R1066" i="10"/>
  <c r="H1066" i="10"/>
  <c r="N1066" i="10"/>
  <c r="S1066" i="10"/>
  <c r="O1066" i="10"/>
  <c r="T1066" i="10"/>
  <c r="U1066" i="10"/>
  <c r="V1066" i="10"/>
  <c r="W1066" i="10"/>
  <c r="X1066" i="10"/>
  <c r="Y1066" i="10"/>
  <c r="AA1066" i="10" a="1"/>
  <c r="AB1066" i="10"/>
  <c r="AC1066" i="10"/>
  <c r="AE1066" i="10"/>
  <c r="AG1066" i="10"/>
  <c r="AG1067" i="10"/>
  <c r="I1068" i="10"/>
  <c r="M1068" i="10"/>
  <c r="R1068" i="10"/>
  <c r="H1068" i="10"/>
  <c r="N1068" i="10"/>
  <c r="S1068" i="10"/>
  <c r="O1068" i="10"/>
  <c r="T1068" i="10"/>
  <c r="U1068" i="10"/>
  <c r="V1068" i="10"/>
  <c r="W1068" i="10"/>
  <c r="X1068" i="10"/>
  <c r="Y1068" i="10"/>
  <c r="AA1068" i="10" a="1"/>
  <c r="AB1068" i="10"/>
  <c r="AC1068" i="10"/>
  <c r="AE1068" i="10"/>
  <c r="AG1068" i="10"/>
  <c r="AG1069" i="10"/>
  <c r="AG1070" i="10"/>
  <c r="AG1071" i="10"/>
  <c r="AG1072" i="10"/>
  <c r="AG1073" i="10"/>
  <c r="AG1074" i="10"/>
  <c r="AG1075" i="10"/>
  <c r="AG1076" i="10"/>
  <c r="AG1077" i="10"/>
  <c r="I1078" i="10"/>
  <c r="M1078" i="10"/>
  <c r="R1078" i="10"/>
  <c r="H1078" i="10"/>
  <c r="N1078" i="10"/>
  <c r="S1078" i="10"/>
  <c r="O1078" i="10"/>
  <c r="T1078" i="10"/>
  <c r="U1078" i="10"/>
  <c r="V1078" i="10"/>
  <c r="W1078" i="10"/>
  <c r="X1078" i="10"/>
  <c r="Y1078" i="10"/>
  <c r="AA1078" i="10" a="1"/>
  <c r="AB1078" i="10"/>
  <c r="AC1078" i="10"/>
  <c r="AE1078" i="10"/>
  <c r="AG1078" i="10"/>
  <c r="AG1079" i="10"/>
  <c r="AG1080" i="10"/>
  <c r="AG1081" i="10"/>
  <c r="AG1082" i="10"/>
  <c r="AG1083" i="10"/>
  <c r="AG1084" i="10"/>
  <c r="AG1085" i="10"/>
  <c r="AG1086" i="10"/>
  <c r="AG1087" i="10"/>
  <c r="AG1088" i="10"/>
  <c r="AG1089" i="10"/>
  <c r="AG1090" i="10"/>
  <c r="AG1091" i="10"/>
  <c r="I1092" i="10"/>
  <c r="M1092" i="10"/>
  <c r="R1092" i="10"/>
  <c r="H1092" i="10"/>
  <c r="N1092" i="10"/>
  <c r="S1092" i="10"/>
  <c r="O1092" i="10"/>
  <c r="T1092" i="10"/>
  <c r="U1092" i="10"/>
  <c r="V1092" i="10"/>
  <c r="W1092" i="10"/>
  <c r="X1092" i="10"/>
  <c r="Y1092" i="10"/>
  <c r="AA1092" i="10" a="1"/>
  <c r="AB1092" i="10"/>
  <c r="AC1092" i="10"/>
  <c r="AE1092" i="10"/>
  <c r="AG1092" i="10"/>
  <c r="AG1093" i="10"/>
  <c r="AG1094" i="10"/>
  <c r="AG1095" i="10"/>
  <c r="AG1096" i="10"/>
  <c r="I1097" i="10"/>
  <c r="M1097" i="10"/>
  <c r="R1097" i="10"/>
  <c r="H1097" i="10"/>
  <c r="N1097" i="10"/>
  <c r="S1097" i="10"/>
  <c r="O1097" i="10"/>
  <c r="T1097" i="10"/>
  <c r="U1097" i="10"/>
  <c r="V1097" i="10"/>
  <c r="W1097" i="10"/>
  <c r="X1097" i="10"/>
  <c r="Y1097" i="10"/>
  <c r="AA1097" i="10" a="1"/>
  <c r="AB1097" i="10"/>
  <c r="AC1097" i="10"/>
  <c r="AE1097" i="10"/>
  <c r="AG1097" i="10"/>
  <c r="AG1098" i="10"/>
  <c r="AG1099" i="10"/>
  <c r="AG1100" i="10"/>
  <c r="AG1101" i="10"/>
  <c r="AG1102" i="10"/>
  <c r="AG1103" i="10"/>
  <c r="AG1104" i="10"/>
  <c r="I1105" i="10"/>
  <c r="M1105" i="10"/>
  <c r="R1105" i="10"/>
  <c r="H1105" i="10"/>
  <c r="N1105" i="10"/>
  <c r="S1105" i="10"/>
  <c r="O1105" i="10"/>
  <c r="T1105" i="10"/>
  <c r="U1105" i="10"/>
  <c r="V1105" i="10"/>
  <c r="W1105" i="10"/>
  <c r="X1105" i="10"/>
  <c r="Y1105" i="10"/>
  <c r="AA1105" i="10" a="1"/>
  <c r="AB1105" i="10"/>
  <c r="AC1105" i="10"/>
  <c r="AE1105" i="10"/>
  <c r="AG1105" i="10"/>
  <c r="AG1106" i="10"/>
  <c r="I1107" i="10"/>
  <c r="M1107" i="10"/>
  <c r="R1107" i="10"/>
  <c r="H1107" i="10"/>
  <c r="N1107" i="10"/>
  <c r="S1107" i="10"/>
  <c r="O1107" i="10"/>
  <c r="T1107" i="10"/>
  <c r="U1107" i="10"/>
  <c r="V1107" i="10"/>
  <c r="W1107" i="10"/>
  <c r="X1107" i="10"/>
  <c r="Y1107" i="10"/>
  <c r="AA1107" i="10" a="1"/>
  <c r="AB1107" i="10"/>
  <c r="AC1107" i="10"/>
  <c r="AE1107" i="10"/>
  <c r="AG1107" i="10"/>
  <c r="AG1108" i="10"/>
  <c r="AG1109" i="10"/>
  <c r="AG1110" i="10"/>
  <c r="AG1111" i="10"/>
  <c r="AG1112" i="10"/>
  <c r="AG1113" i="10"/>
  <c r="AG1114" i="10"/>
  <c r="AG1115" i="10"/>
  <c r="AG1116" i="10"/>
  <c r="AG1117" i="10"/>
  <c r="I1118" i="10"/>
  <c r="M1118" i="10"/>
  <c r="R1118" i="10"/>
  <c r="H1118" i="10"/>
  <c r="N1118" i="10"/>
  <c r="S1118" i="10"/>
  <c r="O1118" i="10"/>
  <c r="T1118" i="10"/>
  <c r="U1118" i="10"/>
  <c r="V1118" i="10"/>
  <c r="W1118" i="10"/>
  <c r="X1118" i="10"/>
  <c r="Y1118" i="10"/>
  <c r="AA1118" i="10" a="1"/>
  <c r="AB1118" i="10"/>
  <c r="AC1118" i="10"/>
  <c r="AE1118" i="10"/>
  <c r="AG1118" i="10"/>
  <c r="I1119" i="10"/>
  <c r="M1119" i="10"/>
  <c r="R1119" i="10"/>
  <c r="H1119" i="10"/>
  <c r="N1119" i="10"/>
  <c r="S1119" i="10"/>
  <c r="O1119" i="10"/>
  <c r="T1119" i="10"/>
  <c r="U1119" i="10"/>
  <c r="V1119" i="10"/>
  <c r="W1119" i="10"/>
  <c r="X1119" i="10"/>
  <c r="Y1119" i="10"/>
  <c r="AA1119" i="10" a="1"/>
  <c r="AB1119" i="10"/>
  <c r="AC1119" i="10"/>
  <c r="AE1119" i="10"/>
  <c r="AG1119" i="10"/>
  <c r="AG1120" i="10"/>
  <c r="AG1121" i="10"/>
  <c r="AG1122" i="10"/>
  <c r="AG1123" i="10"/>
  <c r="AG1124" i="10"/>
  <c r="I1125" i="10"/>
  <c r="M1125" i="10"/>
  <c r="R1125" i="10"/>
  <c r="H1125" i="10"/>
  <c r="N1125" i="10"/>
  <c r="S1125" i="10"/>
  <c r="O1125" i="10"/>
  <c r="T1125" i="10"/>
  <c r="U1125" i="10"/>
  <c r="V1125" i="10"/>
  <c r="W1125" i="10"/>
  <c r="X1125" i="10"/>
  <c r="Y1125" i="10"/>
  <c r="AA1125" i="10" a="1"/>
  <c r="AB1125" i="10"/>
  <c r="AC1125" i="10"/>
  <c r="AE1125" i="10"/>
  <c r="AG1125" i="10"/>
  <c r="AG1126" i="10"/>
  <c r="AG1127" i="10"/>
  <c r="AG1128" i="10"/>
  <c r="I1129" i="10"/>
  <c r="M1129" i="10"/>
  <c r="R1129" i="10"/>
  <c r="H1129" i="10"/>
  <c r="N1129" i="10"/>
  <c r="S1129" i="10"/>
  <c r="O1129" i="10"/>
  <c r="T1129" i="10"/>
  <c r="U1129" i="10"/>
  <c r="V1129" i="10"/>
  <c r="W1129" i="10"/>
  <c r="X1129" i="10"/>
  <c r="Y1129" i="10"/>
  <c r="AA1129" i="10" a="1"/>
  <c r="AB1129" i="10"/>
  <c r="AC1129" i="10"/>
  <c r="AE1129" i="10"/>
  <c r="AG1129" i="10"/>
  <c r="AG1130" i="10"/>
  <c r="I1131" i="10"/>
  <c r="M1131" i="10"/>
  <c r="R1131" i="10"/>
  <c r="H1131" i="10"/>
  <c r="N1131" i="10"/>
  <c r="S1131" i="10"/>
  <c r="O1131" i="10"/>
  <c r="T1131" i="10"/>
  <c r="U1131" i="10"/>
  <c r="V1131" i="10"/>
  <c r="W1131" i="10"/>
  <c r="X1131" i="10"/>
  <c r="Y1131" i="10"/>
  <c r="AA1131" i="10" a="1"/>
  <c r="AB1131" i="10"/>
  <c r="AC1131" i="10"/>
  <c r="AE1131" i="10"/>
  <c r="AG1131" i="10"/>
  <c r="AG1132" i="10"/>
  <c r="AG1133" i="10"/>
  <c r="I1134" i="10"/>
  <c r="M1134" i="10"/>
  <c r="R1134" i="10"/>
  <c r="H1134" i="10"/>
  <c r="N1134" i="10"/>
  <c r="S1134" i="10"/>
  <c r="O1134" i="10"/>
  <c r="T1134" i="10"/>
  <c r="U1134" i="10"/>
  <c r="V1134" i="10"/>
  <c r="W1134" i="10"/>
  <c r="X1134" i="10"/>
  <c r="Y1134" i="10"/>
  <c r="AA1134" i="10" a="1"/>
  <c r="AB1134" i="10"/>
  <c r="AC1134" i="10"/>
  <c r="AE1134" i="10"/>
  <c r="AG1134" i="10"/>
  <c r="AG1135" i="10"/>
  <c r="I1136" i="10"/>
  <c r="M1136" i="10"/>
  <c r="R1136" i="10"/>
  <c r="H1136" i="10"/>
  <c r="N1136" i="10"/>
  <c r="S1136" i="10"/>
  <c r="O1136" i="10"/>
  <c r="T1136" i="10"/>
  <c r="U1136" i="10"/>
  <c r="V1136" i="10"/>
  <c r="W1136" i="10"/>
  <c r="X1136" i="10"/>
  <c r="Y1136" i="10"/>
  <c r="AA1136" i="10" a="1"/>
  <c r="AB1136" i="10"/>
  <c r="AC1136" i="10"/>
  <c r="AE1136" i="10"/>
  <c r="AG1136" i="10"/>
  <c r="I1137" i="10"/>
  <c r="M1137" i="10"/>
  <c r="R1137" i="10"/>
  <c r="H1137" i="10"/>
  <c r="N1137" i="10"/>
  <c r="S1137" i="10"/>
  <c r="O1137" i="10"/>
  <c r="T1137" i="10"/>
  <c r="U1137" i="10"/>
  <c r="V1137" i="10"/>
  <c r="W1137" i="10"/>
  <c r="X1137" i="10"/>
  <c r="Y1137" i="10"/>
  <c r="AA1137" i="10" a="1"/>
  <c r="AB1137" i="10"/>
  <c r="AC1137" i="10"/>
  <c r="AE1137" i="10"/>
  <c r="AG1137" i="10"/>
  <c r="AG1138" i="10"/>
  <c r="AG1139" i="10"/>
  <c r="I1140" i="10"/>
  <c r="M1140" i="10"/>
  <c r="R1140" i="10"/>
  <c r="H1140" i="10"/>
  <c r="N1140" i="10"/>
  <c r="S1140" i="10"/>
  <c r="O1140" i="10"/>
  <c r="T1140" i="10"/>
  <c r="U1140" i="10"/>
  <c r="V1140" i="10"/>
  <c r="W1140" i="10"/>
  <c r="X1140" i="10"/>
  <c r="Y1140" i="10"/>
  <c r="AA1140" i="10" a="1"/>
  <c r="AB1140" i="10"/>
  <c r="AC1140" i="10"/>
  <c r="AE1140" i="10"/>
  <c r="AG1140" i="10"/>
  <c r="AG1141" i="10"/>
  <c r="AG1142" i="10"/>
  <c r="AG1143" i="10"/>
  <c r="AG1144" i="10"/>
  <c r="I1145" i="10"/>
  <c r="M1145" i="10"/>
  <c r="R1145" i="10"/>
  <c r="H1145" i="10"/>
  <c r="N1145" i="10"/>
  <c r="S1145" i="10"/>
  <c r="O1145" i="10"/>
  <c r="T1145" i="10"/>
  <c r="U1145" i="10"/>
  <c r="V1145" i="10"/>
  <c r="W1145" i="10"/>
  <c r="X1145" i="10"/>
  <c r="Y1145" i="10"/>
  <c r="AA1145" i="10" a="1"/>
  <c r="AB1145" i="10"/>
  <c r="AC1145" i="10"/>
  <c r="AE1145" i="10"/>
  <c r="AG1145" i="10"/>
  <c r="AG1146" i="10"/>
  <c r="AG1147" i="10"/>
  <c r="AG1148" i="10"/>
  <c r="AG1149" i="10"/>
  <c r="I1150" i="10"/>
  <c r="M1150" i="10"/>
  <c r="R1150" i="10"/>
  <c r="H1150" i="10"/>
  <c r="N1150" i="10"/>
  <c r="S1150" i="10"/>
  <c r="O1150" i="10"/>
  <c r="T1150" i="10"/>
  <c r="U1150" i="10"/>
  <c r="V1150" i="10"/>
  <c r="W1150" i="10"/>
  <c r="X1150" i="10"/>
  <c r="Y1150" i="10"/>
  <c r="AA1150" i="10" a="1"/>
  <c r="AB1150" i="10"/>
  <c r="AC1150" i="10"/>
  <c r="AE1150" i="10"/>
  <c r="AG1150" i="10"/>
  <c r="AG1151" i="10"/>
  <c r="AG1152" i="10"/>
  <c r="I1153" i="10"/>
  <c r="M1153" i="10"/>
  <c r="R1153" i="10"/>
  <c r="H1153" i="10"/>
  <c r="N1153" i="10"/>
  <c r="S1153" i="10"/>
  <c r="O1153" i="10"/>
  <c r="T1153" i="10"/>
  <c r="U1153" i="10"/>
  <c r="V1153" i="10"/>
  <c r="W1153" i="10"/>
  <c r="X1153" i="10"/>
  <c r="Y1153" i="10"/>
  <c r="AA1153" i="10" a="1"/>
  <c r="AB1153" i="10"/>
  <c r="AC1153" i="10"/>
  <c r="AE1153" i="10"/>
  <c r="AG1153" i="10"/>
  <c r="AG1154" i="10"/>
  <c r="AG1155" i="10"/>
  <c r="AG1156" i="10"/>
  <c r="I1157" i="10"/>
  <c r="M1157" i="10"/>
  <c r="R1157" i="10"/>
  <c r="H1157" i="10"/>
  <c r="N1157" i="10"/>
  <c r="S1157" i="10"/>
  <c r="O1157" i="10"/>
  <c r="T1157" i="10"/>
  <c r="U1157" i="10"/>
  <c r="V1157" i="10"/>
  <c r="W1157" i="10"/>
  <c r="X1157" i="10"/>
  <c r="Y1157" i="10"/>
  <c r="AA1157" i="10" a="1"/>
  <c r="AB1157" i="10"/>
  <c r="AC1157" i="10"/>
  <c r="AE1157" i="10"/>
  <c r="AG1157" i="10"/>
  <c r="I1158" i="10"/>
  <c r="M1158" i="10"/>
  <c r="R1158" i="10"/>
  <c r="H1158" i="10"/>
  <c r="N1158" i="10"/>
  <c r="S1158" i="10"/>
  <c r="O1158" i="10"/>
  <c r="T1158" i="10"/>
  <c r="U1158" i="10"/>
  <c r="V1158" i="10"/>
  <c r="W1158" i="10"/>
  <c r="X1158" i="10"/>
  <c r="Y1158" i="10"/>
  <c r="AA1158" i="10" a="1"/>
  <c r="AB1158" i="10"/>
  <c r="AC1158" i="10"/>
  <c r="AE1158" i="10"/>
  <c r="AG1158" i="10"/>
  <c r="AG1159" i="10"/>
  <c r="AG1160" i="10"/>
  <c r="I1161" i="10"/>
  <c r="M1161" i="10"/>
  <c r="R1161" i="10"/>
  <c r="H1161" i="10"/>
  <c r="N1161" i="10"/>
  <c r="S1161" i="10"/>
  <c r="O1161" i="10"/>
  <c r="T1161" i="10"/>
  <c r="U1161" i="10"/>
  <c r="V1161" i="10"/>
  <c r="W1161" i="10"/>
  <c r="X1161" i="10"/>
  <c r="Y1161" i="10"/>
  <c r="AA1161" i="10" a="1"/>
  <c r="AB1161" i="10"/>
  <c r="AC1161" i="10"/>
  <c r="AE1161" i="10"/>
  <c r="AG1161" i="10"/>
  <c r="AG1162" i="10"/>
  <c r="AG1163" i="10"/>
  <c r="I1164" i="10"/>
  <c r="M1164" i="10"/>
  <c r="R1164" i="10"/>
  <c r="H1164" i="10"/>
  <c r="N1164" i="10"/>
  <c r="S1164" i="10"/>
  <c r="O1164" i="10"/>
  <c r="T1164" i="10"/>
  <c r="U1164" i="10"/>
  <c r="V1164" i="10"/>
  <c r="W1164" i="10"/>
  <c r="X1164" i="10"/>
  <c r="Y1164" i="10"/>
  <c r="AA1164" i="10" a="1"/>
  <c r="AB1164" i="10"/>
  <c r="AC1164" i="10"/>
  <c r="AE1164" i="10"/>
  <c r="AG1164" i="10"/>
  <c r="I1165" i="10"/>
  <c r="M1165" i="10"/>
  <c r="R1165" i="10"/>
  <c r="H1165" i="10"/>
  <c r="N1165" i="10"/>
  <c r="S1165" i="10"/>
  <c r="O1165" i="10"/>
  <c r="T1165" i="10"/>
  <c r="U1165" i="10"/>
  <c r="V1165" i="10"/>
  <c r="W1165" i="10"/>
  <c r="X1165" i="10"/>
  <c r="Y1165" i="10"/>
  <c r="AA1165" i="10" a="1"/>
  <c r="AB1165" i="10"/>
  <c r="AC1165" i="10"/>
  <c r="AE1165" i="10"/>
  <c r="AG1165" i="10"/>
  <c r="AG1166" i="10"/>
  <c r="AG1167" i="10"/>
  <c r="AG1168" i="10"/>
  <c r="I1169" i="10"/>
  <c r="M1169" i="10"/>
  <c r="R1169" i="10"/>
  <c r="H1169" i="10"/>
  <c r="N1169" i="10"/>
  <c r="S1169" i="10"/>
  <c r="O1169" i="10"/>
  <c r="T1169" i="10"/>
  <c r="U1169" i="10"/>
  <c r="V1169" i="10"/>
  <c r="W1169" i="10"/>
  <c r="X1169" i="10"/>
  <c r="Y1169" i="10"/>
  <c r="AA1169" i="10" a="1"/>
  <c r="AB1169" i="10"/>
  <c r="AC1169" i="10"/>
  <c r="AE1169" i="10"/>
  <c r="AG1169" i="10"/>
  <c r="AG1170" i="10"/>
  <c r="AG1171" i="10"/>
  <c r="AG1172" i="10"/>
  <c r="AG1173" i="10"/>
  <c r="AG1174" i="10"/>
  <c r="I1175" i="10"/>
  <c r="M1175" i="10"/>
  <c r="R1175" i="10"/>
  <c r="H1175" i="10"/>
  <c r="N1175" i="10"/>
  <c r="S1175" i="10"/>
  <c r="O1175" i="10"/>
  <c r="T1175" i="10"/>
  <c r="U1175" i="10"/>
  <c r="V1175" i="10"/>
  <c r="W1175" i="10"/>
  <c r="X1175" i="10"/>
  <c r="Y1175" i="10"/>
  <c r="AA1175" i="10" a="1"/>
  <c r="AB1175" i="10"/>
  <c r="AC1175" i="10"/>
  <c r="AE1175" i="10"/>
  <c r="AG1175" i="10"/>
  <c r="AG1176" i="10"/>
  <c r="AG1177" i="10"/>
  <c r="AG1178" i="10"/>
  <c r="AG1179" i="10"/>
  <c r="AG1180" i="10"/>
  <c r="I1181" i="10"/>
  <c r="M1181" i="10"/>
  <c r="R1181" i="10"/>
  <c r="H1181" i="10"/>
  <c r="N1181" i="10"/>
  <c r="S1181" i="10"/>
  <c r="O1181" i="10"/>
  <c r="T1181" i="10"/>
  <c r="U1181" i="10"/>
  <c r="V1181" i="10"/>
  <c r="W1181" i="10"/>
  <c r="X1181" i="10"/>
  <c r="Y1181" i="10"/>
  <c r="AA1181" i="10" a="1"/>
  <c r="AB1181" i="10"/>
  <c r="AC1181" i="10"/>
  <c r="AE1181" i="10"/>
  <c r="AG1181" i="10"/>
  <c r="AG1182" i="10"/>
  <c r="AG1183" i="10"/>
  <c r="AG1184" i="10"/>
  <c r="AG1185" i="10"/>
  <c r="AG1186" i="10"/>
  <c r="AG1187" i="10"/>
  <c r="AG1188" i="10"/>
  <c r="I1189" i="10"/>
  <c r="M1189" i="10"/>
  <c r="R1189" i="10"/>
  <c r="H1189" i="10"/>
  <c r="N1189" i="10"/>
  <c r="S1189" i="10"/>
  <c r="O1189" i="10"/>
  <c r="T1189" i="10"/>
  <c r="U1189" i="10"/>
  <c r="V1189" i="10"/>
  <c r="W1189" i="10"/>
  <c r="X1189" i="10"/>
  <c r="Y1189" i="10"/>
  <c r="AA1189" i="10" a="1"/>
  <c r="AB1189" i="10"/>
  <c r="AC1189" i="10"/>
  <c r="AE1189" i="10"/>
  <c r="AG1189" i="10"/>
  <c r="AG1190" i="10"/>
  <c r="I1191" i="10"/>
  <c r="M1191" i="10"/>
  <c r="R1191" i="10"/>
  <c r="H1191" i="10"/>
  <c r="N1191" i="10"/>
  <c r="S1191" i="10"/>
  <c r="O1191" i="10"/>
  <c r="T1191" i="10"/>
  <c r="U1191" i="10"/>
  <c r="V1191" i="10"/>
  <c r="W1191" i="10"/>
  <c r="X1191" i="10"/>
  <c r="Y1191" i="10"/>
  <c r="AA1191" i="10" a="1"/>
  <c r="AB1191" i="10"/>
  <c r="AC1191" i="10"/>
  <c r="AE1191" i="10"/>
  <c r="AG1191" i="10"/>
  <c r="AG1192" i="10"/>
  <c r="AG1193" i="10"/>
  <c r="I1194" i="10"/>
  <c r="M1194" i="10"/>
  <c r="R1194" i="10"/>
  <c r="H1194" i="10"/>
  <c r="N1194" i="10"/>
  <c r="S1194" i="10"/>
  <c r="O1194" i="10"/>
  <c r="T1194" i="10"/>
  <c r="U1194" i="10"/>
  <c r="V1194" i="10"/>
  <c r="W1194" i="10"/>
  <c r="X1194" i="10"/>
  <c r="Y1194" i="10"/>
  <c r="AA1194" i="10" a="1"/>
  <c r="AB1194" i="10"/>
  <c r="AC1194" i="10"/>
  <c r="AE1194" i="10"/>
  <c r="AG1194" i="10"/>
  <c r="AG1195" i="10"/>
  <c r="AG1196" i="10"/>
  <c r="I1197" i="10"/>
  <c r="M1197" i="10"/>
  <c r="R1197" i="10"/>
  <c r="H1197" i="10"/>
  <c r="N1197" i="10"/>
  <c r="S1197" i="10"/>
  <c r="O1197" i="10"/>
  <c r="T1197" i="10"/>
  <c r="U1197" i="10"/>
  <c r="V1197" i="10"/>
  <c r="W1197" i="10"/>
  <c r="X1197" i="10"/>
  <c r="Y1197" i="10"/>
  <c r="AA1197" i="10" a="1"/>
  <c r="AB1197" i="10"/>
  <c r="AC1197" i="10"/>
  <c r="AE1197" i="10"/>
  <c r="AG1197" i="10"/>
  <c r="I1198" i="10"/>
  <c r="M1198" i="10"/>
  <c r="R1198" i="10"/>
  <c r="H1198" i="10"/>
  <c r="N1198" i="10"/>
  <c r="S1198" i="10"/>
  <c r="O1198" i="10"/>
  <c r="T1198" i="10"/>
  <c r="U1198" i="10"/>
  <c r="V1198" i="10"/>
  <c r="W1198" i="10"/>
  <c r="X1198" i="10"/>
  <c r="Y1198" i="10"/>
  <c r="AA1198" i="10" a="1"/>
  <c r="AB1198" i="10"/>
  <c r="AC1198" i="10"/>
  <c r="AE1198" i="10"/>
  <c r="AG1198" i="10"/>
  <c r="AG1199" i="10"/>
  <c r="AG1200" i="10"/>
  <c r="AG1201" i="10"/>
  <c r="I1202" i="10"/>
  <c r="M1202" i="10"/>
  <c r="R1202" i="10"/>
  <c r="H1202" i="10"/>
  <c r="N1202" i="10"/>
  <c r="S1202" i="10"/>
  <c r="O1202" i="10"/>
  <c r="T1202" i="10"/>
  <c r="U1202" i="10"/>
  <c r="V1202" i="10"/>
  <c r="W1202" i="10"/>
  <c r="X1202" i="10"/>
  <c r="Y1202" i="10"/>
  <c r="AA1202" i="10" a="1"/>
  <c r="AB1202" i="10"/>
  <c r="AC1202" i="10"/>
  <c r="AE1202" i="10"/>
  <c r="AG1202" i="10"/>
  <c r="AG1203" i="10"/>
  <c r="AG1204" i="10"/>
  <c r="AG1205" i="10"/>
  <c r="I1206" i="10"/>
  <c r="M1206" i="10"/>
  <c r="R1206" i="10"/>
  <c r="H1206" i="10"/>
  <c r="N1206" i="10"/>
  <c r="S1206" i="10"/>
  <c r="O1206" i="10"/>
  <c r="T1206" i="10"/>
  <c r="U1206" i="10"/>
  <c r="V1206" i="10"/>
  <c r="W1206" i="10"/>
  <c r="X1206" i="10"/>
  <c r="Y1206" i="10"/>
  <c r="AA1206" i="10" a="1"/>
  <c r="AB1206" i="10"/>
  <c r="AC1206" i="10"/>
  <c r="AE1206" i="10"/>
  <c r="AG1206" i="10"/>
  <c r="AG1207" i="10"/>
  <c r="AG1208" i="10"/>
  <c r="I1209" i="10"/>
  <c r="M1209" i="10"/>
  <c r="R1209" i="10"/>
  <c r="H1209" i="10"/>
  <c r="N1209" i="10"/>
  <c r="S1209" i="10"/>
  <c r="O1209" i="10"/>
  <c r="T1209" i="10"/>
  <c r="U1209" i="10"/>
  <c r="V1209" i="10"/>
  <c r="W1209" i="10"/>
  <c r="X1209" i="10"/>
  <c r="Y1209" i="10"/>
  <c r="AA1209" i="10" a="1"/>
  <c r="AB1209" i="10"/>
  <c r="AC1209" i="10"/>
  <c r="AE1209" i="10"/>
  <c r="AG1209" i="10"/>
  <c r="AG1210" i="10"/>
  <c r="AG1211" i="10"/>
  <c r="AG1212" i="10"/>
  <c r="AG1213" i="10"/>
  <c r="AG1214" i="10"/>
  <c r="AG1215" i="10"/>
  <c r="AG1216" i="10"/>
  <c r="AG1217" i="10"/>
  <c r="I1218" i="10"/>
  <c r="M1218" i="10"/>
  <c r="R1218" i="10"/>
  <c r="H1218" i="10"/>
  <c r="N1218" i="10"/>
  <c r="S1218" i="10"/>
  <c r="O1218" i="10"/>
  <c r="T1218" i="10"/>
  <c r="U1218" i="10"/>
  <c r="V1218" i="10"/>
  <c r="W1218" i="10"/>
  <c r="X1218" i="10"/>
  <c r="Y1218" i="10"/>
  <c r="AA1218" i="10" a="1"/>
  <c r="AB1218" i="10"/>
  <c r="AC1218" i="10"/>
  <c r="AE1218" i="10"/>
  <c r="AG1218" i="10"/>
  <c r="AG1219" i="10"/>
  <c r="AG1220" i="10"/>
  <c r="AG1221" i="10"/>
  <c r="AG1222" i="10"/>
  <c r="I1223" i="10"/>
  <c r="M1223" i="10"/>
  <c r="R1223" i="10"/>
  <c r="H1223" i="10"/>
  <c r="N1223" i="10"/>
  <c r="S1223" i="10"/>
  <c r="O1223" i="10"/>
  <c r="T1223" i="10"/>
  <c r="U1223" i="10"/>
  <c r="V1223" i="10"/>
  <c r="W1223" i="10"/>
  <c r="X1223" i="10"/>
  <c r="Y1223" i="10"/>
  <c r="AA1223" i="10" a="1"/>
  <c r="AB1223" i="10"/>
  <c r="AC1223" i="10"/>
  <c r="AE1223" i="10"/>
  <c r="AG1223" i="10"/>
  <c r="I1224" i="10"/>
  <c r="M1224" i="10"/>
  <c r="R1224" i="10"/>
  <c r="H1224" i="10"/>
  <c r="N1224" i="10"/>
  <c r="S1224" i="10"/>
  <c r="O1224" i="10"/>
  <c r="T1224" i="10"/>
  <c r="U1224" i="10"/>
  <c r="V1224" i="10"/>
  <c r="W1224" i="10"/>
  <c r="X1224" i="10"/>
  <c r="Y1224" i="10"/>
  <c r="AA1224" i="10" a="1"/>
  <c r="AB1224" i="10"/>
  <c r="AC1224" i="10"/>
  <c r="AE1224" i="10"/>
  <c r="AG1224" i="10"/>
  <c r="AG1225" i="10"/>
  <c r="I1226" i="10"/>
  <c r="M1226" i="10"/>
  <c r="R1226" i="10"/>
  <c r="H1226" i="10"/>
  <c r="N1226" i="10"/>
  <c r="S1226" i="10"/>
  <c r="O1226" i="10"/>
  <c r="T1226" i="10"/>
  <c r="U1226" i="10"/>
  <c r="V1226" i="10"/>
  <c r="W1226" i="10"/>
  <c r="X1226" i="10"/>
  <c r="Y1226" i="10"/>
  <c r="AA1226" i="10" a="1"/>
  <c r="AB1226" i="10"/>
  <c r="AC1226" i="10"/>
  <c r="AE1226" i="10"/>
  <c r="AG1226" i="10"/>
  <c r="AG1227" i="10"/>
  <c r="AG1228" i="10"/>
  <c r="AG1229" i="10"/>
  <c r="AG1230" i="10"/>
  <c r="AG1231" i="10"/>
  <c r="I1232" i="10"/>
  <c r="M1232" i="10"/>
  <c r="R1232" i="10"/>
  <c r="H1232" i="10"/>
  <c r="N1232" i="10"/>
  <c r="S1232" i="10"/>
  <c r="O1232" i="10"/>
  <c r="T1232" i="10"/>
  <c r="U1232" i="10"/>
  <c r="V1232" i="10"/>
  <c r="W1232" i="10"/>
  <c r="X1232" i="10"/>
  <c r="Y1232" i="10"/>
  <c r="AA1232" i="10" a="1"/>
  <c r="AB1232" i="10"/>
  <c r="AC1232" i="10"/>
  <c r="AE1232" i="10"/>
  <c r="AG1232" i="10"/>
  <c r="AG1233" i="10"/>
  <c r="AG1234" i="10"/>
  <c r="AG1235" i="10"/>
  <c r="AG1236" i="10"/>
  <c r="I1237" i="10"/>
  <c r="M1237" i="10"/>
  <c r="R1237" i="10"/>
  <c r="H1237" i="10"/>
  <c r="N1237" i="10"/>
  <c r="S1237" i="10"/>
  <c r="O1237" i="10"/>
  <c r="T1237" i="10"/>
  <c r="U1237" i="10"/>
  <c r="V1237" i="10"/>
  <c r="W1237" i="10"/>
  <c r="X1237" i="10"/>
  <c r="Y1237" i="10"/>
  <c r="AA1237" i="10" a="1"/>
  <c r="AB1237" i="10"/>
  <c r="AC1237" i="10"/>
  <c r="AE1237" i="10"/>
  <c r="AG1237" i="10"/>
  <c r="AG1238" i="10"/>
  <c r="I1239" i="10"/>
  <c r="M1239" i="10"/>
  <c r="R1239" i="10"/>
  <c r="H1239" i="10"/>
  <c r="N1239" i="10"/>
  <c r="S1239" i="10"/>
  <c r="O1239" i="10"/>
  <c r="T1239" i="10"/>
  <c r="U1239" i="10"/>
  <c r="V1239" i="10"/>
  <c r="W1239" i="10"/>
  <c r="X1239" i="10"/>
  <c r="Y1239" i="10"/>
  <c r="AA1239" i="10" a="1"/>
  <c r="AB1239" i="10"/>
  <c r="AC1239" i="10"/>
  <c r="AE1239" i="10"/>
  <c r="AG1239" i="10"/>
  <c r="AG1240" i="10"/>
  <c r="I1241" i="10"/>
  <c r="M1241" i="10"/>
  <c r="R1241" i="10"/>
  <c r="H1241" i="10"/>
  <c r="N1241" i="10"/>
  <c r="S1241" i="10"/>
  <c r="O1241" i="10"/>
  <c r="T1241" i="10"/>
  <c r="U1241" i="10"/>
  <c r="V1241" i="10"/>
  <c r="W1241" i="10"/>
  <c r="X1241" i="10"/>
  <c r="Y1241" i="10"/>
  <c r="AA1241" i="10" a="1"/>
  <c r="AB1241" i="10"/>
  <c r="AC1241" i="10"/>
  <c r="AE1241" i="10"/>
  <c r="AG1241" i="10"/>
  <c r="I1242" i="10"/>
  <c r="M1242" i="10"/>
  <c r="R1242" i="10"/>
  <c r="H1242" i="10"/>
  <c r="N1242" i="10"/>
  <c r="S1242" i="10"/>
  <c r="O1242" i="10"/>
  <c r="T1242" i="10"/>
  <c r="U1242" i="10"/>
  <c r="V1242" i="10"/>
  <c r="W1242" i="10"/>
  <c r="X1242" i="10"/>
  <c r="Y1242" i="10"/>
  <c r="AA1242" i="10" a="1"/>
  <c r="AB1242" i="10"/>
  <c r="AC1242" i="10"/>
  <c r="AE1242" i="10"/>
  <c r="AG1242" i="10"/>
  <c r="AG1243" i="10"/>
  <c r="AG1244" i="10"/>
  <c r="AG1245" i="10"/>
  <c r="AG1246" i="10"/>
  <c r="AG1247" i="10"/>
  <c r="AG1248" i="10"/>
  <c r="I1249" i="10"/>
  <c r="M1249" i="10"/>
  <c r="R1249" i="10"/>
  <c r="H1249" i="10"/>
  <c r="N1249" i="10"/>
  <c r="S1249" i="10"/>
  <c r="O1249" i="10"/>
  <c r="T1249" i="10"/>
  <c r="U1249" i="10"/>
  <c r="V1249" i="10"/>
  <c r="W1249" i="10"/>
  <c r="X1249" i="10"/>
  <c r="Y1249" i="10"/>
  <c r="AA1249" i="10" a="1"/>
  <c r="AB1249" i="10"/>
  <c r="AC1249" i="10"/>
  <c r="AE1249" i="10"/>
  <c r="AG1249" i="10"/>
  <c r="AG1250" i="10"/>
  <c r="AG1251" i="10"/>
  <c r="AG1252" i="10"/>
  <c r="AG1253" i="10"/>
  <c r="AG1254" i="10"/>
  <c r="I1255" i="10"/>
  <c r="M1255" i="10"/>
  <c r="R1255" i="10"/>
  <c r="H1255" i="10"/>
  <c r="N1255" i="10"/>
  <c r="S1255" i="10"/>
  <c r="O1255" i="10"/>
  <c r="T1255" i="10"/>
  <c r="U1255" i="10"/>
  <c r="V1255" i="10"/>
  <c r="W1255" i="10"/>
  <c r="X1255" i="10"/>
  <c r="Y1255" i="10"/>
  <c r="AA1255" i="10" a="1"/>
  <c r="AB1255" i="10"/>
  <c r="AC1255" i="10"/>
  <c r="AE1255" i="10"/>
  <c r="AG1255" i="10"/>
  <c r="I1256" i="10"/>
  <c r="M1256" i="10"/>
  <c r="R1256" i="10"/>
  <c r="H1256" i="10"/>
  <c r="N1256" i="10"/>
  <c r="S1256" i="10"/>
  <c r="O1256" i="10"/>
  <c r="T1256" i="10"/>
  <c r="U1256" i="10"/>
  <c r="V1256" i="10"/>
  <c r="W1256" i="10"/>
  <c r="X1256" i="10"/>
  <c r="Y1256" i="10"/>
  <c r="AA1256" i="10" a="1"/>
  <c r="AB1256" i="10"/>
  <c r="AC1256" i="10"/>
  <c r="AE1256" i="10"/>
  <c r="AG1256" i="10"/>
  <c r="AG1257" i="10"/>
  <c r="AG1258" i="10"/>
  <c r="AG1259" i="10"/>
  <c r="I1260" i="10"/>
  <c r="M1260" i="10"/>
  <c r="R1260" i="10"/>
  <c r="H1260" i="10"/>
  <c r="N1260" i="10"/>
  <c r="S1260" i="10"/>
  <c r="O1260" i="10"/>
  <c r="T1260" i="10"/>
  <c r="U1260" i="10"/>
  <c r="V1260" i="10"/>
  <c r="W1260" i="10"/>
  <c r="X1260" i="10"/>
  <c r="Y1260" i="10"/>
  <c r="AA1260" i="10" a="1"/>
  <c r="AB1260" i="10"/>
  <c r="AC1260" i="10"/>
  <c r="AE1260" i="10"/>
  <c r="AG1260" i="10"/>
  <c r="I1261" i="10"/>
  <c r="M1261" i="10"/>
  <c r="R1261" i="10"/>
  <c r="H1261" i="10"/>
  <c r="N1261" i="10"/>
  <c r="S1261" i="10"/>
  <c r="O1261" i="10"/>
  <c r="T1261" i="10"/>
  <c r="U1261" i="10"/>
  <c r="V1261" i="10"/>
  <c r="W1261" i="10"/>
  <c r="X1261" i="10"/>
  <c r="Y1261" i="10"/>
  <c r="AA1261" i="10" a="1"/>
  <c r="AB1261" i="10"/>
  <c r="AC1261" i="10"/>
  <c r="AE1261" i="10"/>
  <c r="AG1261" i="10"/>
  <c r="AG1262" i="10"/>
  <c r="I1263" i="10"/>
  <c r="M1263" i="10"/>
  <c r="R1263" i="10"/>
  <c r="H1263" i="10"/>
  <c r="N1263" i="10"/>
  <c r="S1263" i="10"/>
  <c r="O1263" i="10"/>
  <c r="T1263" i="10"/>
  <c r="U1263" i="10"/>
  <c r="V1263" i="10"/>
  <c r="W1263" i="10"/>
  <c r="X1263" i="10"/>
  <c r="Y1263" i="10"/>
  <c r="AA1263" i="10" a="1"/>
  <c r="AB1263" i="10"/>
  <c r="AC1263" i="10"/>
  <c r="AE1263" i="10"/>
  <c r="AG1263" i="10"/>
  <c r="AG1264" i="10"/>
  <c r="AG1265" i="10"/>
  <c r="I1266" i="10"/>
  <c r="M1266" i="10"/>
  <c r="R1266" i="10"/>
  <c r="H1266" i="10"/>
  <c r="N1266" i="10"/>
  <c r="S1266" i="10"/>
  <c r="O1266" i="10"/>
  <c r="T1266" i="10"/>
  <c r="U1266" i="10"/>
  <c r="V1266" i="10"/>
  <c r="W1266" i="10"/>
  <c r="X1266" i="10"/>
  <c r="Y1266" i="10"/>
  <c r="AA1266" i="10" a="1"/>
  <c r="AB1266" i="10"/>
  <c r="AC1266" i="10"/>
  <c r="AE1266" i="10"/>
  <c r="AG1266" i="10"/>
  <c r="AG1267" i="10"/>
  <c r="I1268" i="10"/>
  <c r="M1268" i="10"/>
  <c r="R1268" i="10"/>
  <c r="H1268" i="10"/>
  <c r="N1268" i="10"/>
  <c r="S1268" i="10"/>
  <c r="O1268" i="10"/>
  <c r="T1268" i="10"/>
  <c r="U1268" i="10"/>
  <c r="V1268" i="10"/>
  <c r="W1268" i="10"/>
  <c r="X1268" i="10"/>
  <c r="Y1268" i="10"/>
  <c r="AA1268" i="10" a="1"/>
  <c r="AB1268" i="10"/>
  <c r="AC1268" i="10"/>
  <c r="AE1268" i="10"/>
  <c r="AG1268" i="10"/>
  <c r="AG1269" i="10"/>
  <c r="AG1270" i="10"/>
  <c r="I1271" i="10"/>
  <c r="M1271" i="10"/>
  <c r="R1271" i="10"/>
  <c r="H1271" i="10"/>
  <c r="N1271" i="10"/>
  <c r="S1271" i="10"/>
  <c r="O1271" i="10"/>
  <c r="T1271" i="10"/>
  <c r="U1271" i="10"/>
  <c r="V1271" i="10"/>
  <c r="W1271" i="10"/>
  <c r="X1271" i="10"/>
  <c r="Y1271" i="10"/>
  <c r="AA1271" i="10" a="1"/>
  <c r="AB1271" i="10"/>
  <c r="AC1271" i="10"/>
  <c r="AE1271" i="10"/>
  <c r="AG1271" i="10"/>
  <c r="AG1272" i="10"/>
  <c r="AG1273" i="10"/>
  <c r="AG1274" i="10"/>
  <c r="I1275" i="10"/>
  <c r="M1275" i="10"/>
  <c r="R1275" i="10"/>
  <c r="H1275" i="10"/>
  <c r="N1275" i="10"/>
  <c r="S1275" i="10"/>
  <c r="O1275" i="10"/>
  <c r="T1275" i="10"/>
  <c r="U1275" i="10"/>
  <c r="V1275" i="10"/>
  <c r="W1275" i="10"/>
  <c r="X1275" i="10"/>
  <c r="Y1275" i="10"/>
  <c r="AA1275" i="10" a="1"/>
  <c r="AB1275" i="10"/>
  <c r="AC1275" i="10"/>
  <c r="AE1275" i="10"/>
  <c r="AG1275" i="10"/>
  <c r="AG1276" i="10"/>
  <c r="I1277" i="10"/>
  <c r="M1277" i="10"/>
  <c r="R1277" i="10"/>
  <c r="H1277" i="10"/>
  <c r="N1277" i="10"/>
  <c r="S1277" i="10"/>
  <c r="O1277" i="10"/>
  <c r="T1277" i="10"/>
  <c r="U1277" i="10"/>
  <c r="V1277" i="10"/>
  <c r="W1277" i="10"/>
  <c r="X1277" i="10"/>
  <c r="Y1277" i="10"/>
  <c r="AA1277" i="10" a="1"/>
  <c r="AB1277" i="10"/>
  <c r="AC1277" i="10"/>
  <c r="AE1277" i="10"/>
  <c r="AG1277" i="10"/>
  <c r="AG1278" i="10"/>
  <c r="AG1279" i="10"/>
  <c r="AG1280" i="10"/>
  <c r="I1281" i="10"/>
  <c r="M1281" i="10"/>
  <c r="R1281" i="10"/>
  <c r="H1281" i="10"/>
  <c r="N1281" i="10"/>
  <c r="S1281" i="10"/>
  <c r="O1281" i="10"/>
  <c r="T1281" i="10"/>
  <c r="U1281" i="10"/>
  <c r="V1281" i="10"/>
  <c r="W1281" i="10"/>
  <c r="X1281" i="10"/>
  <c r="Y1281" i="10"/>
  <c r="AA1281" i="10" a="1"/>
  <c r="AB1281" i="10"/>
  <c r="AC1281" i="10"/>
  <c r="AE1281" i="10"/>
  <c r="AG1281" i="10"/>
  <c r="AG1282" i="10"/>
  <c r="I1283" i="10"/>
  <c r="M1283" i="10"/>
  <c r="R1283" i="10"/>
  <c r="H1283" i="10"/>
  <c r="N1283" i="10"/>
  <c r="S1283" i="10"/>
  <c r="O1283" i="10"/>
  <c r="T1283" i="10"/>
  <c r="U1283" i="10"/>
  <c r="V1283" i="10"/>
  <c r="W1283" i="10"/>
  <c r="X1283" i="10"/>
  <c r="Y1283" i="10"/>
  <c r="AA1283" i="10" a="1"/>
  <c r="AB1283" i="10"/>
  <c r="AC1283" i="10"/>
  <c r="AE1283" i="10"/>
  <c r="AG1283" i="10"/>
  <c r="AG1284" i="10"/>
  <c r="AG1285" i="10"/>
  <c r="AG1286" i="10"/>
  <c r="AG1287" i="10"/>
  <c r="AG1288" i="10"/>
  <c r="I1289" i="10"/>
  <c r="M1289" i="10"/>
  <c r="R1289" i="10"/>
  <c r="H1289" i="10"/>
  <c r="N1289" i="10"/>
  <c r="S1289" i="10"/>
  <c r="O1289" i="10"/>
  <c r="T1289" i="10"/>
  <c r="U1289" i="10"/>
  <c r="V1289" i="10"/>
  <c r="W1289" i="10"/>
  <c r="X1289" i="10"/>
  <c r="Y1289" i="10"/>
  <c r="AA1289" i="10" a="1"/>
  <c r="AB1289" i="10"/>
  <c r="AC1289" i="10"/>
  <c r="AE1289" i="10"/>
  <c r="AG1289" i="10"/>
  <c r="AG1290" i="10"/>
  <c r="AG1291" i="10"/>
  <c r="AG1292" i="10"/>
  <c r="AG1293" i="10"/>
  <c r="I1294" i="10"/>
  <c r="M1294" i="10"/>
  <c r="R1294" i="10"/>
  <c r="H1294" i="10"/>
  <c r="N1294" i="10"/>
  <c r="S1294" i="10"/>
  <c r="O1294" i="10"/>
  <c r="T1294" i="10"/>
  <c r="U1294" i="10"/>
  <c r="V1294" i="10"/>
  <c r="W1294" i="10"/>
  <c r="X1294" i="10"/>
  <c r="Y1294" i="10"/>
  <c r="AA1294" i="10" a="1"/>
  <c r="AB1294" i="10"/>
  <c r="AC1294" i="10"/>
  <c r="AE1294" i="10"/>
  <c r="AG1294" i="10"/>
  <c r="I1295" i="10"/>
  <c r="M1295" i="10"/>
  <c r="R1295" i="10"/>
  <c r="H1295" i="10"/>
  <c r="N1295" i="10"/>
  <c r="S1295" i="10"/>
  <c r="O1295" i="10"/>
  <c r="T1295" i="10"/>
  <c r="U1295" i="10"/>
  <c r="V1295" i="10"/>
  <c r="W1295" i="10"/>
  <c r="X1295" i="10"/>
  <c r="Y1295" i="10"/>
  <c r="AA1295" i="10" a="1"/>
  <c r="AB1295" i="10"/>
  <c r="AC1295" i="10"/>
  <c r="AE1295" i="10"/>
  <c r="AG1295" i="10"/>
  <c r="AG1296" i="10"/>
  <c r="I1297" i="10"/>
  <c r="M1297" i="10"/>
  <c r="R1297" i="10"/>
  <c r="H1297" i="10"/>
  <c r="N1297" i="10"/>
  <c r="S1297" i="10"/>
  <c r="O1297" i="10"/>
  <c r="T1297" i="10"/>
  <c r="U1297" i="10"/>
  <c r="V1297" i="10"/>
  <c r="W1297" i="10"/>
  <c r="X1297" i="10"/>
  <c r="Y1297" i="10"/>
  <c r="AA1297" i="10" a="1"/>
  <c r="AB1297" i="10"/>
  <c r="AC1297" i="10"/>
  <c r="AE1297" i="10"/>
  <c r="AG1297" i="10"/>
  <c r="AG1298" i="10"/>
  <c r="I1299" i="10"/>
  <c r="M1299" i="10"/>
  <c r="R1299" i="10"/>
  <c r="H1299" i="10"/>
  <c r="N1299" i="10"/>
  <c r="S1299" i="10"/>
  <c r="O1299" i="10"/>
  <c r="T1299" i="10"/>
  <c r="U1299" i="10"/>
  <c r="V1299" i="10"/>
  <c r="W1299" i="10"/>
  <c r="X1299" i="10"/>
  <c r="Y1299" i="10"/>
  <c r="AA1299" i="10" a="1"/>
  <c r="AB1299" i="10"/>
  <c r="AC1299" i="10"/>
  <c r="AE1299" i="10"/>
  <c r="AG1299" i="10"/>
  <c r="AG1300" i="10"/>
  <c r="I1301" i="10"/>
  <c r="M1301" i="10"/>
  <c r="R1301" i="10"/>
  <c r="H1301" i="10"/>
  <c r="N1301" i="10"/>
  <c r="S1301" i="10"/>
  <c r="O1301" i="10"/>
  <c r="T1301" i="10"/>
  <c r="U1301" i="10"/>
  <c r="V1301" i="10"/>
  <c r="W1301" i="10"/>
  <c r="X1301" i="10"/>
  <c r="Y1301" i="10"/>
  <c r="AA1301" i="10" a="1"/>
  <c r="AB1301" i="10"/>
  <c r="AC1301" i="10"/>
  <c r="AE1301" i="10"/>
  <c r="AG1301" i="10"/>
  <c r="I1302" i="10"/>
  <c r="M1302" i="10"/>
  <c r="R1302" i="10"/>
  <c r="H1302" i="10"/>
  <c r="N1302" i="10"/>
  <c r="S1302" i="10"/>
  <c r="O1302" i="10"/>
  <c r="T1302" i="10"/>
  <c r="U1302" i="10"/>
  <c r="V1302" i="10"/>
  <c r="W1302" i="10"/>
  <c r="X1302" i="10"/>
  <c r="Y1302" i="10"/>
  <c r="AA1302" i="10" a="1"/>
  <c r="AB1302" i="10"/>
  <c r="AC1302" i="10"/>
  <c r="AE1302" i="10"/>
  <c r="AG1302" i="10"/>
  <c r="AG1303" i="10"/>
  <c r="I1304" i="10"/>
  <c r="M1304" i="10"/>
  <c r="R1304" i="10"/>
  <c r="H1304" i="10"/>
  <c r="N1304" i="10"/>
  <c r="S1304" i="10"/>
  <c r="O1304" i="10"/>
  <c r="T1304" i="10"/>
  <c r="U1304" i="10"/>
  <c r="V1304" i="10"/>
  <c r="W1304" i="10"/>
  <c r="X1304" i="10"/>
  <c r="Y1304" i="10"/>
  <c r="AA1304" i="10" a="1"/>
  <c r="AB1304" i="10"/>
  <c r="AC1304" i="10"/>
  <c r="AE1304" i="10"/>
  <c r="AG1304" i="10"/>
  <c r="AG1305" i="10"/>
  <c r="I1306" i="10"/>
  <c r="M1306" i="10"/>
  <c r="R1306" i="10"/>
  <c r="H1306" i="10"/>
  <c r="N1306" i="10"/>
  <c r="S1306" i="10"/>
  <c r="O1306" i="10"/>
  <c r="T1306" i="10"/>
  <c r="U1306" i="10"/>
  <c r="V1306" i="10"/>
  <c r="W1306" i="10"/>
  <c r="X1306" i="10"/>
  <c r="Y1306" i="10"/>
  <c r="AA1306" i="10" a="1"/>
  <c r="AB1306" i="10"/>
  <c r="AC1306" i="10"/>
  <c r="AE1306" i="10"/>
  <c r="AG1306" i="10"/>
  <c r="AG1307" i="10"/>
  <c r="I1308" i="10"/>
  <c r="M1308" i="10"/>
  <c r="R1308" i="10"/>
  <c r="H1308" i="10"/>
  <c r="N1308" i="10"/>
  <c r="S1308" i="10"/>
  <c r="O1308" i="10"/>
  <c r="T1308" i="10"/>
  <c r="U1308" i="10"/>
  <c r="V1308" i="10"/>
  <c r="W1308" i="10"/>
  <c r="X1308" i="10"/>
  <c r="Y1308" i="10"/>
  <c r="AA1308" i="10" a="1"/>
  <c r="AB1308" i="10"/>
  <c r="AC1308" i="10"/>
  <c r="AE1308" i="10"/>
  <c r="AG1308" i="10"/>
  <c r="AG1309" i="10"/>
  <c r="AG1310" i="10"/>
  <c r="AG1311" i="10"/>
  <c r="I1312" i="10"/>
  <c r="M1312" i="10"/>
  <c r="R1312" i="10"/>
  <c r="H1312" i="10"/>
  <c r="N1312" i="10"/>
  <c r="S1312" i="10"/>
  <c r="O1312" i="10"/>
  <c r="T1312" i="10"/>
  <c r="U1312" i="10"/>
  <c r="V1312" i="10"/>
  <c r="W1312" i="10"/>
  <c r="X1312" i="10"/>
  <c r="Y1312" i="10"/>
  <c r="AA1312" i="10" a="1"/>
  <c r="AB1312" i="10"/>
  <c r="AC1312" i="10"/>
  <c r="AE1312" i="10"/>
  <c r="AG1312" i="10"/>
  <c r="AG1313" i="10"/>
  <c r="AG1314" i="10"/>
  <c r="AG1315" i="10"/>
  <c r="AG1316" i="10"/>
  <c r="I1317" i="10"/>
  <c r="M1317" i="10"/>
  <c r="R1317" i="10"/>
  <c r="H1317" i="10"/>
  <c r="N1317" i="10"/>
  <c r="S1317" i="10"/>
  <c r="O1317" i="10"/>
  <c r="T1317" i="10"/>
  <c r="U1317" i="10"/>
  <c r="V1317" i="10"/>
  <c r="W1317" i="10"/>
  <c r="X1317" i="10"/>
  <c r="Y1317" i="10"/>
  <c r="AA1317" i="10" a="1"/>
  <c r="AB1317" i="10"/>
  <c r="AC1317" i="10"/>
  <c r="AE1317" i="10"/>
  <c r="AG1317" i="10"/>
  <c r="AG1318" i="10"/>
  <c r="I1319" i="10"/>
  <c r="M1319" i="10"/>
  <c r="R1319" i="10"/>
  <c r="H1319" i="10"/>
  <c r="N1319" i="10"/>
  <c r="S1319" i="10"/>
  <c r="O1319" i="10"/>
  <c r="T1319" i="10"/>
  <c r="U1319" i="10"/>
  <c r="V1319" i="10"/>
  <c r="W1319" i="10"/>
  <c r="X1319" i="10"/>
  <c r="Y1319" i="10"/>
  <c r="AA1319" i="10" a="1"/>
  <c r="AB1319" i="10"/>
  <c r="AC1319" i="10"/>
  <c r="AE1319" i="10"/>
  <c r="AG1319" i="10"/>
  <c r="AG1320" i="10"/>
  <c r="I1321" i="10"/>
  <c r="M1321" i="10"/>
  <c r="R1321" i="10"/>
  <c r="H1321" i="10"/>
  <c r="N1321" i="10"/>
  <c r="S1321" i="10"/>
  <c r="O1321" i="10"/>
  <c r="T1321" i="10"/>
  <c r="U1321" i="10"/>
  <c r="V1321" i="10"/>
  <c r="W1321" i="10"/>
  <c r="X1321" i="10"/>
  <c r="Y1321" i="10"/>
  <c r="AA1321" i="10" a="1"/>
  <c r="AB1321" i="10"/>
  <c r="AC1321" i="10"/>
  <c r="AE1321" i="10"/>
  <c r="AG1321" i="10"/>
  <c r="I1322" i="10"/>
  <c r="M1322" i="10"/>
  <c r="R1322" i="10"/>
  <c r="H1322" i="10"/>
  <c r="N1322" i="10"/>
  <c r="S1322" i="10"/>
  <c r="O1322" i="10"/>
  <c r="T1322" i="10"/>
  <c r="U1322" i="10"/>
  <c r="V1322" i="10"/>
  <c r="W1322" i="10"/>
  <c r="X1322" i="10"/>
  <c r="Y1322" i="10"/>
  <c r="AA1322" i="10" a="1"/>
  <c r="AB1322" i="10"/>
  <c r="AC1322" i="10"/>
  <c r="AE1322" i="10"/>
  <c r="AG1322" i="10"/>
  <c r="AG1323" i="10"/>
  <c r="AG1324" i="10"/>
  <c r="I1325" i="10"/>
  <c r="M1325" i="10"/>
  <c r="R1325" i="10"/>
  <c r="H1325" i="10"/>
  <c r="N1325" i="10"/>
  <c r="S1325" i="10"/>
  <c r="O1325" i="10"/>
  <c r="T1325" i="10"/>
  <c r="U1325" i="10"/>
  <c r="V1325" i="10"/>
  <c r="W1325" i="10"/>
  <c r="X1325" i="10"/>
  <c r="Y1325" i="10"/>
  <c r="AA1325" i="10" a="1"/>
  <c r="AB1325" i="10"/>
  <c r="AC1325" i="10"/>
  <c r="AE1325" i="10"/>
  <c r="AG1325" i="10"/>
  <c r="AG1326" i="10"/>
  <c r="AG1327" i="10"/>
  <c r="AG1328" i="10"/>
  <c r="AG1329" i="10"/>
  <c r="I1330" i="10"/>
  <c r="M1330" i="10"/>
  <c r="R1330" i="10"/>
  <c r="H1330" i="10"/>
  <c r="N1330" i="10"/>
  <c r="S1330" i="10"/>
  <c r="O1330" i="10"/>
  <c r="T1330" i="10"/>
  <c r="U1330" i="10"/>
  <c r="V1330" i="10"/>
  <c r="W1330" i="10"/>
  <c r="X1330" i="10"/>
  <c r="Y1330" i="10"/>
  <c r="AA1330" i="10" a="1"/>
  <c r="AB1330" i="10"/>
  <c r="AC1330" i="10"/>
  <c r="AE1330" i="10"/>
  <c r="AG1330" i="10"/>
  <c r="AG1331" i="10"/>
  <c r="I1332" i="10"/>
  <c r="M1332" i="10"/>
  <c r="R1332" i="10"/>
  <c r="H1332" i="10"/>
  <c r="N1332" i="10"/>
  <c r="S1332" i="10"/>
  <c r="O1332" i="10"/>
  <c r="T1332" i="10"/>
  <c r="U1332" i="10"/>
  <c r="V1332" i="10"/>
  <c r="W1332" i="10"/>
  <c r="X1332" i="10"/>
  <c r="Y1332" i="10"/>
  <c r="AA1332" i="10" a="1"/>
  <c r="AB1332" i="10"/>
  <c r="AC1332" i="10"/>
  <c r="AE1332" i="10"/>
  <c r="AG1332" i="10"/>
  <c r="I1333" i="10"/>
  <c r="M1333" i="10"/>
  <c r="R1333" i="10"/>
  <c r="H1333" i="10"/>
  <c r="N1333" i="10"/>
  <c r="S1333" i="10"/>
  <c r="O1333" i="10"/>
  <c r="T1333" i="10"/>
  <c r="U1333" i="10"/>
  <c r="V1333" i="10"/>
  <c r="W1333" i="10"/>
  <c r="X1333" i="10"/>
  <c r="Y1333" i="10"/>
  <c r="AA1333" i="10" a="1"/>
  <c r="AB1333" i="10"/>
  <c r="AC1333" i="10"/>
  <c r="AE1333" i="10"/>
  <c r="AG1333" i="10"/>
  <c r="AG1334" i="10"/>
  <c r="I1335" i="10"/>
  <c r="M1335" i="10"/>
  <c r="R1335" i="10"/>
  <c r="H1335" i="10"/>
  <c r="N1335" i="10"/>
  <c r="S1335" i="10"/>
  <c r="O1335" i="10"/>
  <c r="T1335" i="10"/>
  <c r="U1335" i="10"/>
  <c r="V1335" i="10"/>
  <c r="W1335" i="10"/>
  <c r="X1335" i="10"/>
  <c r="Y1335" i="10"/>
  <c r="AA1335" i="10" a="1"/>
  <c r="AB1335" i="10"/>
  <c r="AC1335" i="10"/>
  <c r="AE1335" i="10"/>
  <c r="AG1335" i="10"/>
  <c r="I1336" i="10"/>
  <c r="M1336" i="10"/>
  <c r="R1336" i="10"/>
  <c r="H1336" i="10"/>
  <c r="N1336" i="10"/>
  <c r="S1336" i="10"/>
  <c r="O1336" i="10"/>
  <c r="T1336" i="10"/>
  <c r="U1336" i="10"/>
  <c r="V1336" i="10"/>
  <c r="W1336" i="10"/>
  <c r="X1336" i="10"/>
  <c r="Y1336" i="10"/>
  <c r="AA1336" i="10" a="1"/>
  <c r="AB1336" i="10"/>
  <c r="AC1336" i="10"/>
  <c r="AE1336" i="10"/>
  <c r="AG1336" i="10"/>
  <c r="AG1337" i="10"/>
  <c r="AG1338" i="10"/>
  <c r="I1339" i="10"/>
  <c r="M1339" i="10"/>
  <c r="R1339" i="10"/>
  <c r="H1339" i="10"/>
  <c r="N1339" i="10"/>
  <c r="S1339" i="10"/>
  <c r="O1339" i="10"/>
  <c r="T1339" i="10"/>
  <c r="U1339" i="10"/>
  <c r="V1339" i="10"/>
  <c r="W1339" i="10"/>
  <c r="X1339" i="10"/>
  <c r="Y1339" i="10"/>
  <c r="AA1339" i="10" a="1"/>
  <c r="AB1339" i="10"/>
  <c r="AC1339" i="10"/>
  <c r="AE1339" i="10"/>
  <c r="AG1339" i="10"/>
  <c r="AG1340" i="10"/>
  <c r="AG1341" i="10"/>
  <c r="I1342" i="10"/>
  <c r="M1342" i="10"/>
  <c r="R1342" i="10"/>
  <c r="H1342" i="10"/>
  <c r="N1342" i="10"/>
  <c r="S1342" i="10"/>
  <c r="O1342" i="10"/>
  <c r="T1342" i="10"/>
  <c r="U1342" i="10"/>
  <c r="V1342" i="10"/>
  <c r="W1342" i="10"/>
  <c r="X1342" i="10"/>
  <c r="Y1342" i="10"/>
  <c r="AA1342" i="10" a="1"/>
  <c r="AB1342" i="10"/>
  <c r="AC1342" i="10"/>
  <c r="AE1342" i="10"/>
  <c r="AG1342" i="10"/>
  <c r="AG1343" i="10"/>
  <c r="AG1344" i="10"/>
  <c r="AG1345" i="10"/>
  <c r="AG1346" i="10"/>
  <c r="AG1347" i="10"/>
  <c r="AG1348" i="10"/>
  <c r="I1349" i="10"/>
  <c r="M1349" i="10"/>
  <c r="R1349" i="10"/>
  <c r="H1349" i="10"/>
  <c r="N1349" i="10"/>
  <c r="S1349" i="10"/>
  <c r="O1349" i="10"/>
  <c r="T1349" i="10"/>
  <c r="U1349" i="10"/>
  <c r="V1349" i="10"/>
  <c r="W1349" i="10"/>
  <c r="X1349" i="10"/>
  <c r="Y1349" i="10"/>
  <c r="AA1349" i="10" a="1"/>
  <c r="AB1349" i="10"/>
  <c r="AC1349" i="10"/>
  <c r="AE1349" i="10"/>
  <c r="AG1349" i="10"/>
  <c r="I1350" i="10"/>
  <c r="M1350" i="10"/>
  <c r="R1350" i="10"/>
  <c r="H1350" i="10"/>
  <c r="N1350" i="10"/>
  <c r="S1350" i="10"/>
  <c r="O1350" i="10"/>
  <c r="T1350" i="10"/>
  <c r="U1350" i="10"/>
  <c r="V1350" i="10"/>
  <c r="W1350" i="10"/>
  <c r="X1350" i="10"/>
  <c r="Y1350" i="10"/>
  <c r="AA1350" i="10" a="1"/>
  <c r="AB1350" i="10"/>
  <c r="AC1350" i="10"/>
  <c r="AE1350" i="10"/>
  <c r="AG1350" i="10"/>
  <c r="AG1351" i="10"/>
  <c r="AG1352" i="10"/>
  <c r="I1353" i="10"/>
  <c r="M1353" i="10"/>
  <c r="R1353" i="10"/>
  <c r="H1353" i="10"/>
  <c r="N1353" i="10"/>
  <c r="S1353" i="10"/>
  <c r="O1353" i="10"/>
  <c r="T1353" i="10"/>
  <c r="U1353" i="10"/>
  <c r="V1353" i="10"/>
  <c r="W1353" i="10"/>
  <c r="X1353" i="10"/>
  <c r="Y1353" i="10"/>
  <c r="AA1353" i="10" a="1"/>
  <c r="AB1353" i="10"/>
  <c r="AC1353" i="10"/>
  <c r="AE1353" i="10"/>
  <c r="AG1353" i="10"/>
  <c r="AG1354" i="10"/>
  <c r="I1355" i="10"/>
  <c r="M1355" i="10"/>
  <c r="R1355" i="10"/>
  <c r="H1355" i="10"/>
  <c r="N1355" i="10"/>
  <c r="S1355" i="10"/>
  <c r="O1355" i="10"/>
  <c r="T1355" i="10"/>
  <c r="U1355" i="10"/>
  <c r="V1355" i="10"/>
  <c r="W1355" i="10"/>
  <c r="X1355" i="10"/>
  <c r="Y1355" i="10"/>
  <c r="AA1355" i="10" a="1"/>
  <c r="AB1355" i="10"/>
  <c r="AC1355" i="10"/>
  <c r="AE1355" i="10"/>
  <c r="AG1355" i="10"/>
  <c r="AG1356" i="10"/>
  <c r="I1357" i="10"/>
  <c r="M1357" i="10"/>
  <c r="R1357" i="10"/>
  <c r="H1357" i="10"/>
  <c r="N1357" i="10"/>
  <c r="S1357" i="10"/>
  <c r="O1357" i="10"/>
  <c r="T1357" i="10"/>
  <c r="U1357" i="10"/>
  <c r="V1357" i="10"/>
  <c r="W1357" i="10"/>
  <c r="X1357" i="10"/>
  <c r="Y1357" i="10"/>
  <c r="AA1357" i="10" a="1"/>
  <c r="AB1357" i="10"/>
  <c r="AC1357" i="10"/>
  <c r="AE1357" i="10"/>
  <c r="AG1357" i="10"/>
  <c r="AG1358" i="10"/>
  <c r="AG1359" i="10"/>
  <c r="AG1360" i="10"/>
  <c r="I1361" i="10"/>
  <c r="M1361" i="10"/>
  <c r="R1361" i="10"/>
  <c r="H1361" i="10"/>
  <c r="N1361" i="10"/>
  <c r="S1361" i="10"/>
  <c r="O1361" i="10"/>
  <c r="T1361" i="10"/>
  <c r="U1361" i="10"/>
  <c r="V1361" i="10"/>
  <c r="W1361" i="10"/>
  <c r="X1361" i="10"/>
  <c r="Y1361" i="10"/>
  <c r="AA1361" i="10" a="1"/>
  <c r="AB1361" i="10"/>
  <c r="AC1361" i="10"/>
  <c r="AE1361" i="10"/>
  <c r="AG1361" i="10"/>
  <c r="AG1362" i="10"/>
  <c r="AG1363" i="10"/>
  <c r="AG1364" i="10"/>
  <c r="AG1365" i="10"/>
  <c r="AG1366" i="10"/>
  <c r="AG1367" i="10"/>
  <c r="I1368" i="10"/>
  <c r="M1368" i="10"/>
  <c r="R1368" i="10"/>
  <c r="H1368" i="10"/>
  <c r="N1368" i="10"/>
  <c r="S1368" i="10"/>
  <c r="O1368" i="10"/>
  <c r="T1368" i="10"/>
  <c r="U1368" i="10"/>
  <c r="V1368" i="10"/>
  <c r="W1368" i="10"/>
  <c r="X1368" i="10"/>
  <c r="Y1368" i="10"/>
  <c r="AA1368" i="10" a="1"/>
  <c r="AB1368" i="10"/>
  <c r="AC1368" i="10"/>
  <c r="AE1368" i="10"/>
  <c r="AG1368" i="10"/>
  <c r="I1369" i="10"/>
  <c r="M1369" i="10"/>
  <c r="R1369" i="10"/>
  <c r="H1369" i="10"/>
  <c r="N1369" i="10"/>
  <c r="S1369" i="10"/>
  <c r="O1369" i="10"/>
  <c r="T1369" i="10"/>
  <c r="U1369" i="10"/>
  <c r="V1369" i="10"/>
  <c r="W1369" i="10"/>
  <c r="X1369" i="10"/>
  <c r="Y1369" i="10"/>
  <c r="AA1369" i="10" a="1"/>
  <c r="AB1369" i="10"/>
  <c r="AC1369" i="10"/>
  <c r="AE1369" i="10"/>
  <c r="AG1369" i="10"/>
  <c r="AG1370" i="10"/>
  <c r="AG1371" i="10"/>
  <c r="I1372" i="10"/>
  <c r="M1372" i="10"/>
  <c r="R1372" i="10"/>
  <c r="H1372" i="10"/>
  <c r="N1372" i="10"/>
  <c r="S1372" i="10"/>
  <c r="O1372" i="10"/>
  <c r="T1372" i="10"/>
  <c r="U1372" i="10"/>
  <c r="V1372" i="10"/>
  <c r="W1372" i="10"/>
  <c r="X1372" i="10"/>
  <c r="Y1372" i="10"/>
  <c r="AA1372" i="10" a="1"/>
  <c r="AB1372" i="10"/>
  <c r="AC1372" i="10"/>
  <c r="AE1372" i="10"/>
  <c r="AG1372" i="10"/>
  <c r="AG1373" i="10"/>
  <c r="I1374" i="10"/>
  <c r="M1374" i="10"/>
  <c r="R1374" i="10"/>
  <c r="H1374" i="10"/>
  <c r="N1374" i="10"/>
  <c r="S1374" i="10"/>
  <c r="O1374" i="10"/>
  <c r="T1374" i="10"/>
  <c r="U1374" i="10"/>
  <c r="V1374" i="10"/>
  <c r="W1374" i="10"/>
  <c r="X1374" i="10"/>
  <c r="Y1374" i="10"/>
  <c r="AA1374" i="10" a="1"/>
  <c r="AB1374" i="10"/>
  <c r="AC1374" i="10"/>
  <c r="AE1374" i="10"/>
  <c r="AG1374" i="10"/>
  <c r="AG1375" i="10"/>
  <c r="I1376" i="10"/>
  <c r="M1376" i="10"/>
  <c r="R1376" i="10"/>
  <c r="H1376" i="10"/>
  <c r="N1376" i="10"/>
  <c r="S1376" i="10"/>
  <c r="O1376" i="10"/>
  <c r="T1376" i="10"/>
  <c r="U1376" i="10"/>
  <c r="V1376" i="10"/>
  <c r="W1376" i="10"/>
  <c r="X1376" i="10"/>
  <c r="Y1376" i="10"/>
  <c r="AA1376" i="10" a="1"/>
  <c r="AB1376" i="10"/>
  <c r="AC1376" i="10"/>
  <c r="AE1376" i="10"/>
  <c r="AG1376" i="10"/>
  <c r="I1377" i="10"/>
  <c r="M1377" i="10"/>
  <c r="R1377" i="10"/>
  <c r="H1377" i="10"/>
  <c r="N1377" i="10"/>
  <c r="S1377" i="10"/>
  <c r="O1377" i="10"/>
  <c r="T1377" i="10"/>
  <c r="U1377" i="10"/>
  <c r="V1377" i="10"/>
  <c r="W1377" i="10"/>
  <c r="X1377" i="10"/>
  <c r="Y1377" i="10"/>
  <c r="AA1377" i="10" a="1"/>
  <c r="AB1377" i="10"/>
  <c r="AC1377" i="10"/>
  <c r="AE1377" i="10"/>
  <c r="AG1377" i="10"/>
  <c r="AG1378" i="10"/>
  <c r="AG1379" i="10"/>
  <c r="AG1380" i="10"/>
  <c r="AG1381" i="10"/>
  <c r="AG1382" i="10"/>
  <c r="I1383" i="10"/>
  <c r="M1383" i="10"/>
  <c r="R1383" i="10"/>
  <c r="H1383" i="10"/>
  <c r="N1383" i="10"/>
  <c r="S1383" i="10"/>
  <c r="O1383" i="10"/>
  <c r="T1383" i="10"/>
  <c r="U1383" i="10"/>
  <c r="V1383" i="10"/>
  <c r="W1383" i="10"/>
  <c r="X1383" i="10"/>
  <c r="Y1383" i="10"/>
  <c r="AA1383" i="10" a="1"/>
  <c r="AB1383" i="10"/>
  <c r="AC1383" i="10"/>
  <c r="AE1383" i="10"/>
  <c r="AG1383" i="10"/>
  <c r="AG1384" i="10"/>
  <c r="I1385" i="10"/>
  <c r="M1385" i="10"/>
  <c r="R1385" i="10"/>
  <c r="H1385" i="10"/>
  <c r="N1385" i="10"/>
  <c r="S1385" i="10"/>
  <c r="O1385" i="10"/>
  <c r="T1385" i="10"/>
  <c r="U1385" i="10"/>
  <c r="V1385" i="10"/>
  <c r="W1385" i="10"/>
  <c r="X1385" i="10"/>
  <c r="Y1385" i="10"/>
  <c r="AA1385" i="10" a="1"/>
  <c r="AB1385" i="10"/>
  <c r="AC1385" i="10"/>
  <c r="AE1385" i="10"/>
  <c r="AG1385" i="10"/>
  <c r="AG1386" i="10"/>
  <c r="I1387" i="10"/>
  <c r="M1387" i="10"/>
  <c r="R1387" i="10"/>
  <c r="H1387" i="10"/>
  <c r="N1387" i="10"/>
  <c r="S1387" i="10"/>
  <c r="O1387" i="10"/>
  <c r="T1387" i="10"/>
  <c r="U1387" i="10"/>
  <c r="V1387" i="10"/>
  <c r="W1387" i="10"/>
  <c r="X1387" i="10"/>
  <c r="Y1387" i="10"/>
  <c r="AA1387" i="10" a="1"/>
  <c r="AB1387" i="10"/>
  <c r="AC1387" i="10"/>
  <c r="AE1387" i="10"/>
  <c r="AG1387" i="10"/>
  <c r="AG1388" i="10"/>
  <c r="AG1389" i="10"/>
  <c r="I1390" i="10"/>
  <c r="M1390" i="10"/>
  <c r="R1390" i="10"/>
  <c r="H1390" i="10"/>
  <c r="N1390" i="10"/>
  <c r="S1390" i="10"/>
  <c r="O1390" i="10"/>
  <c r="T1390" i="10"/>
  <c r="U1390" i="10"/>
  <c r="V1390" i="10"/>
  <c r="W1390" i="10"/>
  <c r="X1390" i="10"/>
  <c r="Y1390" i="10"/>
  <c r="AA1390" i="10" a="1"/>
  <c r="AB1390" i="10"/>
  <c r="AC1390" i="10"/>
  <c r="AE1390" i="10"/>
  <c r="AG1390" i="10"/>
  <c r="I1391" i="10"/>
  <c r="M1391" i="10"/>
  <c r="R1391" i="10"/>
  <c r="H1391" i="10"/>
  <c r="N1391" i="10"/>
  <c r="S1391" i="10"/>
  <c r="O1391" i="10"/>
  <c r="T1391" i="10"/>
  <c r="U1391" i="10"/>
  <c r="V1391" i="10"/>
  <c r="W1391" i="10"/>
  <c r="X1391" i="10"/>
  <c r="Y1391" i="10"/>
  <c r="AA1391" i="10" a="1"/>
  <c r="AB1391" i="10"/>
  <c r="AC1391" i="10"/>
  <c r="AE1391" i="10"/>
  <c r="AG1391" i="10"/>
  <c r="AG1392" i="10"/>
  <c r="I1393" i="10"/>
  <c r="M1393" i="10"/>
  <c r="R1393" i="10"/>
  <c r="H1393" i="10"/>
  <c r="N1393" i="10"/>
  <c r="S1393" i="10"/>
  <c r="O1393" i="10"/>
  <c r="T1393" i="10"/>
  <c r="U1393" i="10"/>
  <c r="V1393" i="10"/>
  <c r="W1393" i="10"/>
  <c r="X1393" i="10"/>
  <c r="Y1393" i="10"/>
  <c r="AA1393" i="10" a="1"/>
  <c r="AB1393" i="10"/>
  <c r="AC1393" i="10"/>
  <c r="AE1393" i="10"/>
  <c r="AG1393" i="10"/>
  <c r="AG1394" i="10"/>
  <c r="I1395" i="10"/>
  <c r="M1395" i="10"/>
  <c r="R1395" i="10"/>
  <c r="H1395" i="10"/>
  <c r="N1395" i="10"/>
  <c r="S1395" i="10"/>
  <c r="O1395" i="10"/>
  <c r="T1395" i="10"/>
  <c r="U1395" i="10"/>
  <c r="V1395" i="10"/>
  <c r="W1395" i="10"/>
  <c r="X1395" i="10"/>
  <c r="Y1395" i="10"/>
  <c r="AA1395" i="10" a="1"/>
  <c r="AB1395" i="10"/>
  <c r="AC1395" i="10"/>
  <c r="AE1395" i="10"/>
  <c r="AG1395" i="10"/>
  <c r="AG1396" i="10"/>
  <c r="K1397" i="10"/>
  <c r="G1397" i="10"/>
  <c r="L1397" i="10"/>
  <c r="P1397" i="10"/>
  <c r="AG1397" i="10"/>
  <c r="K1398" i="10"/>
  <c r="G1398" i="10"/>
  <c r="L1398" i="10"/>
  <c r="P1398" i="10"/>
  <c r="AG1398" i="10"/>
  <c r="K1399" i="10"/>
  <c r="G1399" i="10"/>
  <c r="L1399" i="10"/>
  <c r="P1399" i="10"/>
  <c r="AG1399" i="10"/>
  <c r="K1400" i="10"/>
  <c r="G1400" i="10"/>
  <c r="L1400" i="10"/>
  <c r="P1400" i="10"/>
  <c r="I1400" i="10"/>
  <c r="M1400" i="10"/>
  <c r="R1400" i="10"/>
  <c r="H1400" i="10"/>
  <c r="N1400" i="10"/>
  <c r="S1400" i="10"/>
  <c r="O1400" i="10"/>
  <c r="T1400" i="10"/>
  <c r="U1400" i="10"/>
  <c r="V1400" i="10"/>
  <c r="W1400" i="10"/>
  <c r="X1400" i="10"/>
  <c r="Y1400" i="10"/>
  <c r="AA1400" i="10" a="1"/>
  <c r="AB1400" i="10"/>
  <c r="AC1400" i="10"/>
  <c r="AE1400" i="10"/>
  <c r="AG1400" i="10"/>
  <c r="K1401" i="10"/>
  <c r="G1401" i="10"/>
  <c r="L1401" i="10"/>
  <c r="P1401" i="10"/>
  <c r="AG1401" i="10"/>
  <c r="K1402" i="10"/>
  <c r="G1402" i="10"/>
  <c r="L1402" i="10"/>
  <c r="P1402" i="10"/>
  <c r="I1402" i="10"/>
  <c r="M1402" i="10"/>
  <c r="R1402" i="10"/>
  <c r="H1402" i="10"/>
  <c r="N1402" i="10"/>
  <c r="S1402" i="10"/>
  <c r="O1402" i="10"/>
  <c r="T1402" i="10"/>
  <c r="U1402" i="10"/>
  <c r="V1402" i="10"/>
  <c r="W1402" i="10"/>
  <c r="X1402" i="10"/>
  <c r="Y1402" i="10"/>
  <c r="AA1402" i="10" a="1"/>
  <c r="AB1402" i="10"/>
  <c r="AC1402" i="10"/>
  <c r="AE1402" i="10"/>
  <c r="AG1402" i="10"/>
  <c r="K1403" i="10"/>
  <c r="G1403" i="10"/>
  <c r="L1403" i="10"/>
  <c r="P1403" i="10"/>
  <c r="AG1403" i="10"/>
  <c r="K1404" i="10"/>
  <c r="G1404" i="10"/>
  <c r="L1404" i="10"/>
  <c r="P1404" i="10"/>
  <c r="AG1404" i="10"/>
  <c r="K1405" i="10"/>
  <c r="G1405" i="10"/>
  <c r="L1405" i="10"/>
  <c r="P1405" i="10"/>
  <c r="AG1405" i="10"/>
  <c r="K1406" i="10"/>
  <c r="G1406" i="10"/>
  <c r="L1406" i="10"/>
  <c r="P1406" i="10"/>
  <c r="I1406" i="10"/>
  <c r="M1406" i="10"/>
  <c r="R1406" i="10"/>
  <c r="H1406" i="10"/>
  <c r="N1406" i="10"/>
  <c r="S1406" i="10"/>
  <c r="O1406" i="10"/>
  <c r="T1406" i="10"/>
  <c r="U1406" i="10"/>
  <c r="V1406" i="10"/>
  <c r="W1406" i="10"/>
  <c r="X1406" i="10"/>
  <c r="Y1406" i="10"/>
  <c r="AA1406" i="10" a="1"/>
  <c r="AB1406" i="10"/>
  <c r="AC1406" i="10"/>
  <c r="AE1406" i="10"/>
  <c r="AG1406" i="10"/>
  <c r="K1407" i="10"/>
  <c r="G1407" i="10"/>
  <c r="L1407" i="10"/>
  <c r="P1407" i="10"/>
  <c r="AG1407" i="10"/>
  <c r="K1408" i="10"/>
  <c r="G1408" i="10"/>
  <c r="L1408" i="10"/>
  <c r="P1408" i="10"/>
  <c r="I1408" i="10"/>
  <c r="M1408" i="10"/>
  <c r="R1408" i="10"/>
  <c r="H1408" i="10"/>
  <c r="N1408" i="10"/>
  <c r="S1408" i="10"/>
  <c r="O1408" i="10"/>
  <c r="T1408" i="10"/>
  <c r="U1408" i="10"/>
  <c r="V1408" i="10"/>
  <c r="W1408" i="10"/>
  <c r="X1408" i="10"/>
  <c r="Y1408" i="10"/>
  <c r="AA1408" i="10" a="1"/>
  <c r="AB1408" i="10"/>
  <c r="AC1408" i="10"/>
  <c r="AE1408" i="10"/>
  <c r="AG1408" i="10"/>
  <c r="K1409" i="10"/>
  <c r="G1409" i="10"/>
  <c r="L1409" i="10"/>
  <c r="P1409" i="10"/>
  <c r="I1409" i="10"/>
  <c r="M1409" i="10"/>
  <c r="R1409" i="10"/>
  <c r="H1409" i="10"/>
  <c r="N1409" i="10"/>
  <c r="S1409" i="10"/>
  <c r="O1409" i="10"/>
  <c r="T1409" i="10"/>
  <c r="U1409" i="10"/>
  <c r="V1409" i="10"/>
  <c r="W1409" i="10"/>
  <c r="X1409" i="10"/>
  <c r="Y1409" i="10"/>
  <c r="AA1409" i="10" a="1"/>
  <c r="AB1409" i="10"/>
  <c r="AC1409" i="10"/>
  <c r="AE1409" i="10"/>
  <c r="AG1409" i="10"/>
  <c r="K1410" i="10"/>
  <c r="G1410" i="10"/>
  <c r="L1410" i="10"/>
  <c r="P1410" i="10"/>
  <c r="AG1410" i="10"/>
  <c r="K1411" i="10"/>
  <c r="G1411" i="10"/>
  <c r="L1411" i="10"/>
  <c r="P1411" i="10"/>
  <c r="AG1411" i="10"/>
  <c r="K1412" i="10"/>
  <c r="G1412" i="10"/>
  <c r="L1412" i="10"/>
  <c r="P1412" i="10"/>
  <c r="I1412" i="10"/>
  <c r="M1412" i="10"/>
  <c r="R1412" i="10"/>
  <c r="H1412" i="10"/>
  <c r="N1412" i="10"/>
  <c r="S1412" i="10"/>
  <c r="O1412" i="10"/>
  <c r="T1412" i="10"/>
  <c r="U1412" i="10"/>
  <c r="V1412" i="10"/>
  <c r="W1412" i="10"/>
  <c r="X1412" i="10"/>
  <c r="Y1412" i="10"/>
  <c r="AA1412" i="10" a="1"/>
  <c r="AB1412" i="10"/>
  <c r="AC1412" i="10"/>
  <c r="AE1412" i="10"/>
  <c r="AG1412" i="10"/>
  <c r="K1413" i="10"/>
  <c r="G1413" i="10"/>
  <c r="L1413" i="10"/>
  <c r="P1413" i="10"/>
  <c r="I1413" i="10"/>
  <c r="M1413" i="10"/>
  <c r="R1413" i="10"/>
  <c r="H1413" i="10"/>
  <c r="N1413" i="10"/>
  <c r="S1413" i="10"/>
  <c r="O1413" i="10"/>
  <c r="T1413" i="10"/>
  <c r="U1413" i="10"/>
  <c r="V1413" i="10"/>
  <c r="W1413" i="10"/>
  <c r="X1413" i="10"/>
  <c r="Y1413" i="10"/>
  <c r="AA1413" i="10" a="1"/>
  <c r="AB1413" i="10"/>
  <c r="AC1413" i="10"/>
  <c r="AE1413" i="10"/>
  <c r="AG1413" i="10"/>
  <c r="K1414" i="10"/>
  <c r="G1414" i="10"/>
  <c r="L1414" i="10"/>
  <c r="P1414" i="10"/>
  <c r="I1414" i="10"/>
  <c r="M1414" i="10"/>
  <c r="R1414" i="10"/>
  <c r="H1414" i="10"/>
  <c r="N1414" i="10"/>
  <c r="S1414" i="10"/>
  <c r="O1414" i="10"/>
  <c r="T1414" i="10"/>
  <c r="U1414" i="10"/>
  <c r="V1414" i="10"/>
  <c r="W1414" i="10"/>
  <c r="X1414" i="10"/>
  <c r="Y1414" i="10"/>
  <c r="AA1414" i="10" a="1"/>
  <c r="AB1414" i="10"/>
  <c r="AC1414" i="10"/>
  <c r="AE1414" i="10"/>
  <c r="AG1414" i="10"/>
  <c r="K1415" i="10"/>
  <c r="G1415" i="10"/>
  <c r="L1415" i="10"/>
  <c r="P1415" i="10"/>
  <c r="AG1415" i="10"/>
  <c r="K1416" i="10"/>
  <c r="G1416" i="10"/>
  <c r="L1416" i="10"/>
  <c r="P1416" i="10"/>
  <c r="AG1416" i="10"/>
  <c r="K1417" i="10"/>
  <c r="G1417" i="10"/>
  <c r="L1417" i="10"/>
  <c r="P1417" i="10"/>
  <c r="I1417" i="10"/>
  <c r="M1417" i="10"/>
  <c r="R1417" i="10"/>
  <c r="H1417" i="10"/>
  <c r="N1417" i="10"/>
  <c r="S1417" i="10"/>
  <c r="O1417" i="10"/>
  <c r="T1417" i="10"/>
  <c r="U1417" i="10"/>
  <c r="V1417" i="10"/>
  <c r="W1417" i="10"/>
  <c r="X1417" i="10"/>
  <c r="Y1417" i="10"/>
  <c r="AA1417" i="10" a="1"/>
  <c r="AB1417" i="10"/>
  <c r="AC1417" i="10"/>
  <c r="AE1417" i="10"/>
  <c r="AG1417" i="10"/>
  <c r="K1418" i="10"/>
  <c r="G1418" i="10"/>
  <c r="L1418" i="10"/>
  <c r="P1418" i="10"/>
  <c r="I1418" i="10"/>
  <c r="M1418" i="10"/>
  <c r="R1418" i="10"/>
  <c r="H1418" i="10"/>
  <c r="N1418" i="10"/>
  <c r="S1418" i="10"/>
  <c r="O1418" i="10"/>
  <c r="T1418" i="10"/>
  <c r="U1418" i="10"/>
  <c r="V1418" i="10"/>
  <c r="W1418" i="10"/>
  <c r="X1418" i="10"/>
  <c r="Y1418" i="10"/>
  <c r="AA1418" i="10" a="1"/>
  <c r="AB1418" i="10"/>
  <c r="AC1418" i="10"/>
  <c r="AE1418" i="10"/>
  <c r="AG1418" i="10"/>
  <c r="K1419" i="10"/>
  <c r="G1419" i="10"/>
  <c r="L1419" i="10"/>
  <c r="P1419" i="10"/>
  <c r="AG1419" i="10"/>
  <c r="K1420" i="10"/>
  <c r="G1420" i="10"/>
  <c r="L1420" i="10"/>
  <c r="P1420" i="10"/>
  <c r="I1420" i="10"/>
  <c r="M1420" i="10"/>
  <c r="R1420" i="10"/>
  <c r="H1420" i="10"/>
  <c r="N1420" i="10"/>
  <c r="S1420" i="10"/>
  <c r="O1420" i="10"/>
  <c r="T1420" i="10"/>
  <c r="U1420" i="10"/>
  <c r="V1420" i="10"/>
  <c r="W1420" i="10"/>
  <c r="X1420" i="10"/>
  <c r="Y1420" i="10"/>
  <c r="AA1420" i="10" a="1"/>
  <c r="AB1420" i="10"/>
  <c r="AC1420" i="10"/>
  <c r="AE1420" i="10"/>
  <c r="AG1420" i="10"/>
  <c r="K1421" i="10"/>
  <c r="G1421" i="10"/>
  <c r="L1421" i="10"/>
  <c r="P1421" i="10"/>
  <c r="AG1421" i="10"/>
  <c r="K1422" i="10"/>
  <c r="G1422" i="10"/>
  <c r="L1422" i="10"/>
  <c r="P1422" i="10"/>
  <c r="AG1422" i="10"/>
  <c r="K1423" i="10"/>
  <c r="G1423" i="10"/>
  <c r="L1423" i="10"/>
  <c r="P1423" i="10"/>
  <c r="I1423" i="10"/>
  <c r="M1423" i="10"/>
  <c r="R1423" i="10"/>
  <c r="H1423" i="10"/>
  <c r="N1423" i="10"/>
  <c r="S1423" i="10"/>
  <c r="O1423" i="10"/>
  <c r="T1423" i="10"/>
  <c r="U1423" i="10"/>
  <c r="V1423" i="10"/>
  <c r="W1423" i="10"/>
  <c r="X1423" i="10"/>
  <c r="Y1423" i="10"/>
  <c r="AA1423" i="10" a="1"/>
  <c r="AB1423" i="10"/>
  <c r="AC1423" i="10"/>
  <c r="AE1423" i="10"/>
  <c r="AG1423" i="10"/>
  <c r="K1424" i="10"/>
  <c r="G1424" i="10"/>
  <c r="L1424" i="10"/>
  <c r="P1424" i="10"/>
  <c r="AG1424" i="10"/>
  <c r="K1425" i="10"/>
  <c r="G1425" i="10"/>
  <c r="L1425" i="10"/>
  <c r="P1425" i="10"/>
  <c r="AG1425" i="10"/>
  <c r="K1426" i="10"/>
  <c r="G1426" i="10"/>
  <c r="L1426" i="10"/>
  <c r="P1426" i="10"/>
  <c r="AG1426" i="10"/>
  <c r="K1427" i="10"/>
  <c r="G1427" i="10"/>
  <c r="L1427" i="10"/>
  <c r="P1427" i="10"/>
  <c r="AG1427" i="10"/>
  <c r="K1428" i="10"/>
  <c r="G1428" i="10"/>
  <c r="L1428" i="10"/>
  <c r="P1428" i="10"/>
  <c r="AG1428" i="10"/>
  <c r="K1429" i="10"/>
  <c r="G1429" i="10"/>
  <c r="L1429" i="10"/>
  <c r="P1429" i="10"/>
  <c r="I1429" i="10"/>
  <c r="M1429" i="10"/>
  <c r="R1429" i="10"/>
  <c r="H1429" i="10"/>
  <c r="N1429" i="10"/>
  <c r="S1429" i="10"/>
  <c r="O1429" i="10"/>
  <c r="T1429" i="10"/>
  <c r="U1429" i="10"/>
  <c r="V1429" i="10"/>
  <c r="W1429" i="10"/>
  <c r="X1429" i="10"/>
  <c r="Y1429" i="10"/>
  <c r="AA1429" i="10" a="1"/>
  <c r="AB1429" i="10"/>
  <c r="AC1429" i="10"/>
  <c r="AE1429" i="10"/>
  <c r="AG1429" i="10"/>
  <c r="K1430" i="10"/>
  <c r="G1430" i="10"/>
  <c r="L1430" i="10"/>
  <c r="P1430" i="10"/>
  <c r="I1430" i="10"/>
  <c r="M1430" i="10"/>
  <c r="R1430" i="10"/>
  <c r="H1430" i="10"/>
  <c r="N1430" i="10"/>
  <c r="S1430" i="10"/>
  <c r="O1430" i="10"/>
  <c r="T1430" i="10"/>
  <c r="U1430" i="10"/>
  <c r="V1430" i="10"/>
  <c r="W1430" i="10"/>
  <c r="X1430" i="10"/>
  <c r="Y1430" i="10"/>
  <c r="AA1430" i="10" a="1"/>
  <c r="AB1430" i="10"/>
  <c r="AC1430" i="10"/>
  <c r="AE1430" i="10"/>
  <c r="AG1430" i="10"/>
  <c r="K1431" i="10"/>
  <c r="G1431" i="10"/>
  <c r="L1431" i="10"/>
  <c r="P1431" i="10"/>
  <c r="I1431" i="10"/>
  <c r="M1431" i="10"/>
  <c r="R1431" i="10"/>
  <c r="H1431" i="10"/>
  <c r="N1431" i="10"/>
  <c r="S1431" i="10"/>
  <c r="O1431" i="10"/>
  <c r="T1431" i="10"/>
  <c r="U1431" i="10"/>
  <c r="V1431" i="10"/>
  <c r="W1431" i="10"/>
  <c r="X1431" i="10"/>
  <c r="Y1431" i="10"/>
  <c r="AA1431" i="10" a="1"/>
  <c r="AB1431" i="10"/>
  <c r="AC1431" i="10"/>
  <c r="AE1431" i="10"/>
  <c r="AG1431" i="10"/>
  <c r="K1432" i="10"/>
  <c r="G1432" i="10"/>
  <c r="L1432" i="10"/>
  <c r="P1432" i="10"/>
  <c r="AG1432" i="10"/>
  <c r="K1433" i="10"/>
  <c r="G1433" i="10"/>
  <c r="L1433" i="10"/>
  <c r="P1433" i="10"/>
  <c r="AG1433" i="10"/>
  <c r="K1434" i="10"/>
  <c r="G1434" i="10"/>
  <c r="L1434" i="10"/>
  <c r="P1434" i="10"/>
  <c r="I1434" i="10"/>
  <c r="M1434" i="10"/>
  <c r="R1434" i="10"/>
  <c r="H1434" i="10"/>
  <c r="N1434" i="10"/>
  <c r="S1434" i="10"/>
  <c r="O1434" i="10"/>
  <c r="T1434" i="10"/>
  <c r="U1434" i="10"/>
  <c r="V1434" i="10"/>
  <c r="W1434" i="10"/>
  <c r="X1434" i="10"/>
  <c r="Y1434" i="10"/>
  <c r="AA1434" i="10" a="1"/>
  <c r="AB1434" i="10"/>
  <c r="AC1434" i="10"/>
  <c r="AE1434" i="10"/>
  <c r="AG1434" i="10"/>
  <c r="K1435" i="10"/>
  <c r="G1435" i="10"/>
  <c r="L1435" i="10"/>
  <c r="P1435" i="10"/>
  <c r="I1435" i="10"/>
  <c r="M1435" i="10"/>
  <c r="R1435" i="10"/>
  <c r="H1435" i="10"/>
  <c r="N1435" i="10"/>
  <c r="S1435" i="10"/>
  <c r="O1435" i="10"/>
  <c r="T1435" i="10"/>
  <c r="U1435" i="10"/>
  <c r="V1435" i="10"/>
  <c r="W1435" i="10"/>
  <c r="X1435" i="10"/>
  <c r="Y1435" i="10"/>
  <c r="AA1435" i="10" a="1"/>
  <c r="AB1435" i="10"/>
  <c r="AC1435" i="10"/>
  <c r="AE1435" i="10"/>
  <c r="AG1435" i="10"/>
  <c r="K1436" i="10"/>
  <c r="G1436" i="10"/>
  <c r="L1436" i="10"/>
  <c r="P1436" i="10"/>
  <c r="AG1436" i="10"/>
  <c r="K1437" i="10"/>
  <c r="G1437" i="10"/>
  <c r="L1437" i="10"/>
  <c r="P1437" i="10"/>
  <c r="I1437" i="10"/>
  <c r="M1437" i="10"/>
  <c r="R1437" i="10"/>
  <c r="H1437" i="10"/>
  <c r="N1437" i="10"/>
  <c r="S1437" i="10"/>
  <c r="O1437" i="10"/>
  <c r="T1437" i="10"/>
  <c r="U1437" i="10"/>
  <c r="V1437" i="10"/>
  <c r="W1437" i="10"/>
  <c r="X1437" i="10"/>
  <c r="Y1437" i="10"/>
  <c r="AA1437" i="10" a="1"/>
  <c r="AB1437" i="10"/>
  <c r="AC1437" i="10"/>
  <c r="AE1437" i="10"/>
  <c r="AG1437" i="10"/>
  <c r="K1438" i="10"/>
  <c r="G1438" i="10"/>
  <c r="L1438" i="10"/>
  <c r="P1438" i="10"/>
  <c r="AG1438" i="10"/>
  <c r="K1439" i="10"/>
  <c r="G1439" i="10"/>
  <c r="L1439" i="10"/>
  <c r="P1439" i="10"/>
  <c r="I1439" i="10"/>
  <c r="M1439" i="10"/>
  <c r="R1439" i="10"/>
  <c r="H1439" i="10"/>
  <c r="N1439" i="10"/>
  <c r="S1439" i="10"/>
  <c r="O1439" i="10"/>
  <c r="T1439" i="10"/>
  <c r="U1439" i="10"/>
  <c r="V1439" i="10"/>
  <c r="W1439" i="10"/>
  <c r="X1439" i="10"/>
  <c r="Y1439" i="10"/>
  <c r="AA1439" i="10" a="1"/>
  <c r="AB1439" i="10"/>
  <c r="AC1439" i="10"/>
  <c r="AE1439" i="10"/>
  <c r="AG1439" i="10"/>
  <c r="K1440" i="10"/>
  <c r="G1440" i="10"/>
  <c r="L1440" i="10"/>
  <c r="P1440" i="10"/>
  <c r="I1440" i="10"/>
  <c r="M1440" i="10"/>
  <c r="R1440" i="10"/>
  <c r="H1440" i="10"/>
  <c r="N1440" i="10"/>
  <c r="S1440" i="10"/>
  <c r="O1440" i="10"/>
  <c r="T1440" i="10"/>
  <c r="U1440" i="10"/>
  <c r="V1440" i="10"/>
  <c r="W1440" i="10"/>
  <c r="X1440" i="10"/>
  <c r="Y1440" i="10"/>
  <c r="AA1440" i="10" a="1"/>
  <c r="AB1440" i="10"/>
  <c r="AC1440" i="10"/>
  <c r="AE1440" i="10"/>
  <c r="AG1440" i="10"/>
  <c r="K1441" i="10"/>
  <c r="G1441" i="10"/>
  <c r="L1441" i="10"/>
  <c r="P1441" i="10"/>
  <c r="I1441" i="10"/>
  <c r="M1441" i="10"/>
  <c r="R1441" i="10"/>
  <c r="H1441" i="10"/>
  <c r="N1441" i="10"/>
  <c r="S1441" i="10"/>
  <c r="O1441" i="10"/>
  <c r="T1441" i="10"/>
  <c r="U1441" i="10"/>
  <c r="V1441" i="10"/>
  <c r="W1441" i="10"/>
  <c r="X1441" i="10"/>
  <c r="Y1441" i="10"/>
  <c r="AA1441" i="10" a="1"/>
  <c r="AB1441" i="10"/>
  <c r="AC1441" i="10"/>
  <c r="AE1441" i="10"/>
  <c r="AG1441" i="10"/>
  <c r="K1442" i="10"/>
  <c r="G1442" i="10"/>
  <c r="L1442" i="10"/>
  <c r="P1442" i="10"/>
  <c r="AG1442" i="10"/>
  <c r="K1443" i="10"/>
  <c r="G1443" i="10"/>
  <c r="L1443" i="10"/>
  <c r="P1443" i="10"/>
  <c r="I1443" i="10"/>
  <c r="M1443" i="10"/>
  <c r="R1443" i="10"/>
  <c r="H1443" i="10"/>
  <c r="N1443" i="10"/>
  <c r="S1443" i="10"/>
  <c r="O1443" i="10"/>
  <c r="T1443" i="10"/>
  <c r="U1443" i="10"/>
  <c r="V1443" i="10"/>
  <c r="W1443" i="10"/>
  <c r="X1443" i="10"/>
  <c r="Y1443" i="10"/>
  <c r="AA1443" i="10" a="1"/>
  <c r="AB1443" i="10"/>
  <c r="AC1443" i="10"/>
  <c r="AE1443" i="10"/>
  <c r="AG1443" i="10"/>
  <c r="K1444" i="10"/>
  <c r="G1444" i="10"/>
  <c r="L1444" i="10"/>
  <c r="P1444" i="10"/>
  <c r="I1444" i="10"/>
  <c r="M1444" i="10"/>
  <c r="R1444" i="10"/>
  <c r="H1444" i="10"/>
  <c r="N1444" i="10"/>
  <c r="S1444" i="10"/>
  <c r="O1444" i="10"/>
  <c r="T1444" i="10"/>
  <c r="U1444" i="10"/>
  <c r="V1444" i="10"/>
  <c r="W1444" i="10"/>
  <c r="X1444" i="10"/>
  <c r="Y1444" i="10"/>
  <c r="AA1444" i="10" a="1"/>
  <c r="AB1444" i="10"/>
  <c r="AC1444" i="10"/>
  <c r="AE1444" i="10"/>
  <c r="AG1444" i="10"/>
  <c r="K1445" i="10"/>
  <c r="G1445" i="10"/>
  <c r="L1445" i="10"/>
  <c r="P1445" i="10"/>
  <c r="AG1445" i="10"/>
  <c r="K1446" i="10"/>
  <c r="G1446" i="10"/>
  <c r="L1446" i="10"/>
  <c r="P1446" i="10"/>
  <c r="AG1446" i="10"/>
  <c r="K1447" i="10"/>
  <c r="G1447" i="10"/>
  <c r="L1447" i="10"/>
  <c r="P1447" i="10"/>
  <c r="I1447" i="10"/>
  <c r="M1447" i="10"/>
  <c r="R1447" i="10"/>
  <c r="H1447" i="10"/>
  <c r="N1447" i="10"/>
  <c r="S1447" i="10"/>
  <c r="O1447" i="10"/>
  <c r="T1447" i="10"/>
  <c r="U1447" i="10"/>
  <c r="V1447" i="10"/>
  <c r="W1447" i="10"/>
  <c r="X1447" i="10"/>
  <c r="Y1447" i="10"/>
  <c r="AA1447" i="10" a="1"/>
  <c r="AB1447" i="10"/>
  <c r="AC1447" i="10"/>
  <c r="AE1447" i="10"/>
  <c r="AG1447" i="10"/>
  <c r="K1448" i="10"/>
  <c r="G1448" i="10"/>
  <c r="L1448" i="10"/>
  <c r="P1448" i="10"/>
  <c r="I1448" i="10"/>
  <c r="M1448" i="10"/>
  <c r="R1448" i="10"/>
  <c r="H1448" i="10"/>
  <c r="N1448" i="10"/>
  <c r="S1448" i="10"/>
  <c r="O1448" i="10"/>
  <c r="T1448" i="10"/>
  <c r="U1448" i="10"/>
  <c r="V1448" i="10"/>
  <c r="W1448" i="10"/>
  <c r="X1448" i="10"/>
  <c r="Y1448" i="10"/>
  <c r="AA1448" i="10" a="1"/>
  <c r="AB1448" i="10"/>
  <c r="AC1448" i="10"/>
  <c r="AE1448" i="10"/>
  <c r="AG1448" i="10"/>
  <c r="K1449" i="10"/>
  <c r="G1449" i="10"/>
  <c r="L1449" i="10"/>
  <c r="P1449" i="10"/>
  <c r="I1449" i="10"/>
  <c r="M1449" i="10"/>
  <c r="R1449" i="10"/>
  <c r="H1449" i="10"/>
  <c r="N1449" i="10"/>
  <c r="S1449" i="10"/>
  <c r="O1449" i="10"/>
  <c r="T1449" i="10"/>
  <c r="U1449" i="10"/>
  <c r="V1449" i="10"/>
  <c r="W1449" i="10"/>
  <c r="X1449" i="10"/>
  <c r="Y1449" i="10"/>
  <c r="AA1449" i="10" a="1"/>
  <c r="AB1449" i="10"/>
  <c r="AC1449" i="10"/>
  <c r="AE1449" i="10"/>
  <c r="AG1449" i="10"/>
  <c r="K1450" i="10"/>
  <c r="G1450" i="10"/>
  <c r="L1450" i="10"/>
  <c r="P1450" i="10"/>
  <c r="AG1450" i="10"/>
  <c r="K1451" i="10"/>
  <c r="G1451" i="10"/>
  <c r="L1451" i="10"/>
  <c r="P1451" i="10"/>
  <c r="I1451" i="10"/>
  <c r="M1451" i="10"/>
  <c r="R1451" i="10"/>
  <c r="H1451" i="10"/>
  <c r="N1451" i="10"/>
  <c r="S1451" i="10"/>
  <c r="O1451" i="10"/>
  <c r="T1451" i="10"/>
  <c r="U1451" i="10"/>
  <c r="V1451" i="10"/>
  <c r="W1451" i="10"/>
  <c r="X1451" i="10"/>
  <c r="Y1451" i="10"/>
  <c r="AA1451" i="10" a="1"/>
  <c r="AB1451" i="10"/>
  <c r="AC1451" i="10"/>
  <c r="AE1451" i="10"/>
  <c r="AG1451" i="10"/>
  <c r="K1452" i="10"/>
  <c r="G1452" i="10"/>
  <c r="L1452" i="10"/>
  <c r="P1452" i="10"/>
  <c r="I1452" i="10"/>
  <c r="M1452" i="10"/>
  <c r="R1452" i="10"/>
  <c r="H1452" i="10"/>
  <c r="N1452" i="10"/>
  <c r="S1452" i="10"/>
  <c r="O1452" i="10"/>
  <c r="T1452" i="10"/>
  <c r="U1452" i="10"/>
  <c r="V1452" i="10"/>
  <c r="W1452" i="10"/>
  <c r="X1452" i="10"/>
  <c r="Y1452" i="10"/>
  <c r="AA1452" i="10" a="1"/>
  <c r="AB1452" i="10"/>
  <c r="AC1452" i="10"/>
  <c r="AE1452" i="10"/>
  <c r="AG1452" i="10"/>
  <c r="K1453" i="10"/>
  <c r="G1453" i="10"/>
  <c r="L1453" i="10"/>
  <c r="P1453" i="10"/>
  <c r="I1453" i="10"/>
  <c r="M1453" i="10"/>
  <c r="R1453" i="10"/>
  <c r="H1453" i="10"/>
  <c r="N1453" i="10"/>
  <c r="S1453" i="10"/>
  <c r="O1453" i="10"/>
  <c r="T1453" i="10"/>
  <c r="U1453" i="10"/>
  <c r="V1453" i="10"/>
  <c r="W1453" i="10"/>
  <c r="X1453" i="10"/>
  <c r="Y1453" i="10"/>
  <c r="AA1453" i="10" a="1"/>
  <c r="AB1453" i="10"/>
  <c r="AC1453" i="10"/>
  <c r="AE1453" i="10"/>
  <c r="AG1453" i="10"/>
  <c r="K1454" i="10"/>
  <c r="G1454" i="10"/>
  <c r="L1454" i="10"/>
  <c r="P1454" i="10"/>
  <c r="I1454" i="10"/>
  <c r="M1454" i="10"/>
  <c r="R1454" i="10"/>
  <c r="H1454" i="10"/>
  <c r="N1454" i="10"/>
  <c r="S1454" i="10"/>
  <c r="O1454" i="10"/>
  <c r="T1454" i="10"/>
  <c r="U1454" i="10"/>
  <c r="V1454" i="10"/>
  <c r="W1454" i="10"/>
  <c r="X1454" i="10"/>
  <c r="Y1454" i="10"/>
  <c r="AA1454" i="10" a="1"/>
  <c r="AB1454" i="10"/>
  <c r="AC1454" i="10"/>
  <c r="AE1454" i="10"/>
  <c r="AG1454" i="10"/>
  <c r="K1455" i="10"/>
  <c r="G1455" i="10"/>
  <c r="L1455" i="10"/>
  <c r="P1455" i="10"/>
  <c r="I1455" i="10"/>
  <c r="M1455" i="10"/>
  <c r="R1455" i="10"/>
  <c r="H1455" i="10"/>
  <c r="N1455" i="10"/>
  <c r="S1455" i="10"/>
  <c r="O1455" i="10"/>
  <c r="T1455" i="10"/>
  <c r="U1455" i="10"/>
  <c r="V1455" i="10"/>
  <c r="W1455" i="10"/>
  <c r="X1455" i="10"/>
  <c r="Y1455" i="10"/>
  <c r="AA1455" i="10" a="1"/>
  <c r="AB1455" i="10"/>
  <c r="AC1455" i="10"/>
  <c r="AE1455" i="10"/>
  <c r="AG1455" i="10"/>
  <c r="K1456" i="10"/>
  <c r="G1456" i="10"/>
  <c r="L1456" i="10"/>
  <c r="P1456" i="10"/>
  <c r="I1456" i="10"/>
  <c r="M1456" i="10"/>
  <c r="R1456" i="10"/>
  <c r="H1456" i="10"/>
  <c r="N1456" i="10"/>
  <c r="S1456" i="10"/>
  <c r="O1456" i="10"/>
  <c r="T1456" i="10"/>
  <c r="U1456" i="10"/>
  <c r="V1456" i="10"/>
  <c r="W1456" i="10"/>
  <c r="X1456" i="10"/>
  <c r="Y1456" i="10"/>
  <c r="AA1456" i="10" a="1"/>
  <c r="AB1456" i="10"/>
  <c r="AC1456" i="10"/>
  <c r="AE1456" i="10"/>
  <c r="AG1456" i="10"/>
  <c r="K1457" i="10"/>
  <c r="G1457" i="10"/>
  <c r="L1457" i="10"/>
  <c r="P1457" i="10"/>
  <c r="I1457" i="10"/>
  <c r="M1457" i="10"/>
  <c r="R1457" i="10"/>
  <c r="H1457" i="10"/>
  <c r="N1457" i="10"/>
  <c r="S1457" i="10"/>
  <c r="O1457" i="10"/>
  <c r="T1457" i="10"/>
  <c r="U1457" i="10"/>
  <c r="V1457" i="10"/>
  <c r="W1457" i="10"/>
  <c r="X1457" i="10"/>
  <c r="Y1457" i="10"/>
  <c r="AA1457" i="10" a="1"/>
  <c r="AB1457" i="10"/>
  <c r="AC1457" i="10"/>
  <c r="AE1457" i="10"/>
  <c r="AG1457" i="10"/>
  <c r="K1458" i="10"/>
  <c r="G1458" i="10"/>
  <c r="L1458" i="10"/>
  <c r="P1458" i="10"/>
  <c r="I1458" i="10"/>
  <c r="M1458" i="10"/>
  <c r="R1458" i="10"/>
  <c r="H1458" i="10"/>
  <c r="N1458" i="10"/>
  <c r="S1458" i="10"/>
  <c r="O1458" i="10"/>
  <c r="T1458" i="10"/>
  <c r="U1458" i="10"/>
  <c r="V1458" i="10"/>
  <c r="W1458" i="10"/>
  <c r="X1458" i="10"/>
  <c r="Y1458" i="10"/>
  <c r="AA1458" i="10" a="1"/>
  <c r="AB1458" i="10"/>
  <c r="AC1458" i="10"/>
  <c r="AE1458" i="10"/>
  <c r="AG1458" i="10"/>
  <c r="K1459" i="10"/>
  <c r="G1459" i="10"/>
  <c r="L1459" i="10"/>
  <c r="P1459" i="10"/>
  <c r="I1459" i="10"/>
  <c r="M1459" i="10"/>
  <c r="R1459" i="10"/>
  <c r="H1459" i="10"/>
  <c r="N1459" i="10"/>
  <c r="S1459" i="10"/>
  <c r="O1459" i="10"/>
  <c r="T1459" i="10"/>
  <c r="U1459" i="10"/>
  <c r="V1459" i="10"/>
  <c r="W1459" i="10"/>
  <c r="X1459" i="10"/>
  <c r="Y1459" i="10"/>
  <c r="AA1459" i="10" a="1"/>
  <c r="AB1459" i="10"/>
  <c r="AC1459" i="10"/>
  <c r="AE1459" i="10"/>
  <c r="AG1459" i="10"/>
  <c r="K1460" i="10"/>
  <c r="G1460" i="10"/>
  <c r="L1460" i="10"/>
  <c r="P1460" i="10"/>
  <c r="I1460" i="10"/>
  <c r="M1460" i="10"/>
  <c r="R1460" i="10"/>
  <c r="H1460" i="10"/>
  <c r="N1460" i="10"/>
  <c r="S1460" i="10"/>
  <c r="O1460" i="10"/>
  <c r="T1460" i="10"/>
  <c r="U1460" i="10"/>
  <c r="V1460" i="10"/>
  <c r="W1460" i="10"/>
  <c r="X1460" i="10"/>
  <c r="Y1460" i="10"/>
  <c r="AA1460" i="10" a="1"/>
  <c r="AB1460" i="10"/>
  <c r="AC1460" i="10"/>
  <c r="AE1460" i="10"/>
  <c r="AG1460" i="10"/>
  <c r="K1461" i="10"/>
  <c r="G1461" i="10"/>
  <c r="L1461" i="10"/>
  <c r="P1461" i="10"/>
  <c r="I1461" i="10"/>
  <c r="M1461" i="10"/>
  <c r="R1461" i="10"/>
  <c r="H1461" i="10"/>
  <c r="N1461" i="10"/>
  <c r="S1461" i="10"/>
  <c r="O1461" i="10"/>
  <c r="T1461" i="10"/>
  <c r="U1461" i="10"/>
  <c r="V1461" i="10"/>
  <c r="W1461" i="10"/>
  <c r="X1461" i="10"/>
  <c r="Y1461" i="10"/>
  <c r="AA1461" i="10" a="1"/>
  <c r="AB1461" i="10"/>
  <c r="AC1461" i="10"/>
  <c r="AE1461" i="10"/>
  <c r="AG1461" i="10"/>
  <c r="K1462" i="10"/>
  <c r="G1462" i="10"/>
  <c r="L1462" i="10"/>
  <c r="P1462" i="10"/>
  <c r="AG1462" i="10"/>
  <c r="K1463" i="10"/>
  <c r="G1463" i="10"/>
  <c r="L1463" i="10"/>
  <c r="P1463" i="10"/>
  <c r="I1463" i="10"/>
  <c r="M1463" i="10"/>
  <c r="R1463" i="10"/>
  <c r="H1463" i="10"/>
  <c r="N1463" i="10"/>
  <c r="S1463" i="10"/>
  <c r="O1463" i="10"/>
  <c r="T1463" i="10"/>
  <c r="U1463" i="10"/>
  <c r="V1463" i="10"/>
  <c r="W1463" i="10"/>
  <c r="X1463" i="10"/>
  <c r="Y1463" i="10"/>
  <c r="AA1463" i="10" a="1"/>
  <c r="AB1463" i="10"/>
  <c r="AC1463" i="10"/>
  <c r="AE1463" i="10"/>
  <c r="AG1463" i="10"/>
  <c r="K1464" i="10"/>
  <c r="G1464" i="10"/>
  <c r="L1464" i="10"/>
  <c r="P1464" i="10"/>
  <c r="AG1464" i="10"/>
  <c r="K1465" i="10"/>
  <c r="G1465" i="10"/>
  <c r="L1465" i="10"/>
  <c r="P1465" i="10"/>
  <c r="I1465" i="10"/>
  <c r="M1465" i="10"/>
  <c r="R1465" i="10"/>
  <c r="H1465" i="10"/>
  <c r="N1465" i="10"/>
  <c r="S1465" i="10"/>
  <c r="O1465" i="10"/>
  <c r="T1465" i="10"/>
  <c r="U1465" i="10"/>
  <c r="V1465" i="10"/>
  <c r="W1465" i="10"/>
  <c r="X1465" i="10"/>
  <c r="Y1465" i="10"/>
  <c r="AA1465" i="10" a="1"/>
  <c r="AB1465" i="10"/>
  <c r="AC1465" i="10"/>
  <c r="AE1465" i="10"/>
  <c r="AG1465" i="10"/>
  <c r="K1466" i="10"/>
  <c r="G1466" i="10"/>
  <c r="L1466" i="10"/>
  <c r="P1466" i="10"/>
  <c r="I1466" i="10"/>
  <c r="M1466" i="10"/>
  <c r="R1466" i="10"/>
  <c r="H1466" i="10"/>
  <c r="N1466" i="10"/>
  <c r="S1466" i="10"/>
  <c r="O1466" i="10"/>
  <c r="T1466" i="10"/>
  <c r="U1466" i="10"/>
  <c r="V1466" i="10"/>
  <c r="W1466" i="10"/>
  <c r="X1466" i="10"/>
  <c r="Y1466" i="10"/>
  <c r="AA1466" i="10" a="1"/>
  <c r="AB1466" i="10"/>
  <c r="AC1466" i="10"/>
  <c r="AE1466" i="10"/>
  <c r="AG1466" i="10"/>
  <c r="K1467" i="10"/>
  <c r="G1467" i="10"/>
  <c r="L1467" i="10"/>
  <c r="P1467" i="10"/>
  <c r="I1467" i="10"/>
  <c r="M1467" i="10"/>
  <c r="R1467" i="10"/>
  <c r="H1467" i="10"/>
  <c r="N1467" i="10"/>
  <c r="S1467" i="10"/>
  <c r="O1467" i="10"/>
  <c r="T1467" i="10"/>
  <c r="U1467" i="10"/>
  <c r="V1467" i="10"/>
  <c r="W1467" i="10"/>
  <c r="X1467" i="10"/>
  <c r="Y1467" i="10"/>
  <c r="AA1467" i="10" a="1"/>
  <c r="AB1467" i="10"/>
  <c r="AC1467" i="10"/>
  <c r="AE1467" i="10"/>
  <c r="AG1467" i="10"/>
  <c r="K1468" i="10"/>
  <c r="G1468" i="10"/>
  <c r="L1468" i="10"/>
  <c r="P1468" i="10"/>
  <c r="I1468" i="10"/>
  <c r="M1468" i="10"/>
  <c r="R1468" i="10"/>
  <c r="H1468" i="10"/>
  <c r="N1468" i="10"/>
  <c r="S1468" i="10"/>
  <c r="O1468" i="10"/>
  <c r="T1468" i="10"/>
  <c r="U1468" i="10"/>
  <c r="V1468" i="10"/>
  <c r="W1468" i="10"/>
  <c r="X1468" i="10"/>
  <c r="Y1468" i="10"/>
  <c r="AA1468" i="10" a="1"/>
  <c r="AB1468" i="10"/>
  <c r="AC1468" i="10"/>
  <c r="AE1468" i="10"/>
  <c r="AG1468" i="10"/>
  <c r="K1469" i="10"/>
  <c r="G1469" i="10"/>
  <c r="L1469" i="10"/>
  <c r="P1469" i="10"/>
  <c r="AG1469" i="10"/>
  <c r="K1470" i="10"/>
  <c r="G1470" i="10"/>
  <c r="L1470" i="10"/>
  <c r="P1470" i="10"/>
  <c r="AG1470" i="10"/>
  <c r="K1471" i="10"/>
  <c r="G1471" i="10"/>
  <c r="L1471" i="10"/>
  <c r="P1471" i="10"/>
  <c r="AG1471" i="10"/>
  <c r="K1472" i="10"/>
  <c r="G1472" i="10"/>
  <c r="L1472" i="10"/>
  <c r="P1472" i="10"/>
  <c r="AG1472" i="10"/>
  <c r="K1473" i="10"/>
  <c r="G1473" i="10"/>
  <c r="L1473" i="10"/>
  <c r="P1473" i="10"/>
  <c r="AG1473" i="10"/>
  <c r="K1474" i="10"/>
  <c r="G1474" i="10"/>
  <c r="L1474" i="10"/>
  <c r="P1474" i="10"/>
  <c r="AG1474" i="10"/>
  <c r="K1475" i="10"/>
  <c r="G1475" i="10"/>
  <c r="L1475" i="10"/>
  <c r="P1475" i="10"/>
  <c r="AG1475" i="10"/>
  <c r="K1476" i="10"/>
  <c r="G1476" i="10"/>
  <c r="L1476" i="10"/>
  <c r="P1476" i="10"/>
  <c r="AG1476" i="10"/>
  <c r="K1477" i="10"/>
  <c r="G1477" i="10"/>
  <c r="L1477" i="10"/>
  <c r="P1477" i="10"/>
  <c r="AG1477" i="10"/>
  <c r="K1478" i="10"/>
  <c r="G1478" i="10"/>
  <c r="L1478" i="10"/>
  <c r="P1478" i="10"/>
  <c r="I1478" i="10"/>
  <c r="M1478" i="10"/>
  <c r="R1478" i="10"/>
  <c r="H1478" i="10"/>
  <c r="N1478" i="10"/>
  <c r="S1478" i="10"/>
  <c r="O1478" i="10"/>
  <c r="T1478" i="10"/>
  <c r="U1478" i="10"/>
  <c r="V1478" i="10"/>
  <c r="W1478" i="10"/>
  <c r="X1478" i="10"/>
  <c r="Y1478" i="10"/>
  <c r="AA1478" i="10" a="1"/>
  <c r="AB1478" i="10"/>
  <c r="AC1478" i="10"/>
  <c r="AE1478" i="10"/>
  <c r="AG1478" i="10"/>
  <c r="K1479" i="10"/>
  <c r="G1479" i="10"/>
  <c r="L1479" i="10"/>
  <c r="P1479" i="10"/>
  <c r="AG1479" i="10"/>
  <c r="K1480" i="10"/>
  <c r="G1480" i="10"/>
  <c r="L1480" i="10"/>
  <c r="P1480" i="10"/>
  <c r="I1480" i="10"/>
  <c r="M1480" i="10"/>
  <c r="R1480" i="10"/>
  <c r="H1480" i="10"/>
  <c r="N1480" i="10"/>
  <c r="S1480" i="10"/>
  <c r="O1480" i="10"/>
  <c r="T1480" i="10"/>
  <c r="U1480" i="10"/>
  <c r="V1480" i="10"/>
  <c r="W1480" i="10"/>
  <c r="X1480" i="10"/>
  <c r="Y1480" i="10"/>
  <c r="AA1480" i="10" a="1"/>
  <c r="AB1480" i="10"/>
  <c r="AC1480" i="10"/>
  <c r="AE1480" i="10"/>
  <c r="AG1480" i="10"/>
  <c r="K1481" i="10"/>
  <c r="G1481" i="10"/>
  <c r="L1481" i="10"/>
  <c r="P1481" i="10"/>
  <c r="AG1481" i="10"/>
  <c r="K1482" i="10"/>
  <c r="G1482" i="10"/>
  <c r="L1482" i="10"/>
  <c r="P1482" i="10"/>
  <c r="I1482" i="10"/>
  <c r="M1482" i="10"/>
  <c r="R1482" i="10"/>
  <c r="H1482" i="10"/>
  <c r="N1482" i="10"/>
  <c r="S1482" i="10"/>
  <c r="O1482" i="10"/>
  <c r="T1482" i="10"/>
  <c r="U1482" i="10"/>
  <c r="V1482" i="10"/>
  <c r="W1482" i="10"/>
  <c r="X1482" i="10"/>
  <c r="Y1482" i="10"/>
  <c r="AA1482" i="10" a="1"/>
  <c r="AB1482" i="10"/>
  <c r="AC1482" i="10"/>
  <c r="AE1482" i="10"/>
  <c r="AG1482" i="10"/>
  <c r="K1483" i="10"/>
  <c r="G1483" i="10"/>
  <c r="L1483" i="10"/>
  <c r="P1483" i="10"/>
  <c r="I1483" i="10"/>
  <c r="M1483" i="10"/>
  <c r="R1483" i="10"/>
  <c r="H1483" i="10"/>
  <c r="N1483" i="10"/>
  <c r="S1483" i="10"/>
  <c r="O1483" i="10"/>
  <c r="T1483" i="10"/>
  <c r="U1483" i="10"/>
  <c r="V1483" i="10"/>
  <c r="W1483" i="10"/>
  <c r="X1483" i="10"/>
  <c r="Y1483" i="10"/>
  <c r="AA1483" i="10" a="1"/>
  <c r="AB1483" i="10"/>
  <c r="AC1483" i="10"/>
  <c r="AE1483" i="10"/>
  <c r="AG1483" i="10"/>
  <c r="K1484" i="10"/>
  <c r="G1484" i="10"/>
  <c r="L1484" i="10"/>
  <c r="P1484" i="10"/>
  <c r="AG1484" i="10"/>
  <c r="K1485" i="10"/>
  <c r="G1485" i="10"/>
  <c r="L1485" i="10"/>
  <c r="P1485" i="10"/>
  <c r="AG1485" i="10"/>
  <c r="K1486" i="10"/>
  <c r="G1486" i="10"/>
  <c r="L1486" i="10"/>
  <c r="P1486" i="10"/>
  <c r="I1486" i="10"/>
  <c r="M1486" i="10"/>
  <c r="R1486" i="10"/>
  <c r="H1486" i="10"/>
  <c r="N1486" i="10"/>
  <c r="S1486" i="10"/>
  <c r="O1486" i="10"/>
  <c r="T1486" i="10"/>
  <c r="U1486" i="10"/>
  <c r="V1486" i="10"/>
  <c r="W1486" i="10"/>
  <c r="X1486" i="10"/>
  <c r="Y1486" i="10"/>
  <c r="AA1486" i="10" a="1"/>
  <c r="AB1486" i="10"/>
  <c r="AC1486" i="10"/>
  <c r="AE1486" i="10"/>
  <c r="AG1486" i="10"/>
  <c r="K1487" i="10"/>
  <c r="G1487" i="10"/>
  <c r="L1487" i="10"/>
  <c r="P1487" i="10"/>
  <c r="I1487" i="10"/>
  <c r="M1487" i="10"/>
  <c r="R1487" i="10"/>
  <c r="H1487" i="10"/>
  <c r="N1487" i="10"/>
  <c r="S1487" i="10"/>
  <c r="O1487" i="10"/>
  <c r="T1487" i="10"/>
  <c r="U1487" i="10"/>
  <c r="V1487" i="10"/>
  <c r="W1487" i="10"/>
  <c r="X1487" i="10"/>
  <c r="Y1487" i="10"/>
  <c r="AA1487" i="10" a="1"/>
  <c r="AB1487" i="10"/>
  <c r="AC1487" i="10"/>
  <c r="AE1487" i="10"/>
  <c r="AG1487" i="10"/>
  <c r="K1488" i="10"/>
  <c r="G1488" i="10"/>
  <c r="L1488" i="10"/>
  <c r="P1488" i="10"/>
  <c r="I1488" i="10"/>
  <c r="M1488" i="10"/>
  <c r="R1488" i="10"/>
  <c r="H1488" i="10"/>
  <c r="N1488" i="10"/>
  <c r="S1488" i="10"/>
  <c r="O1488" i="10"/>
  <c r="T1488" i="10"/>
  <c r="U1488" i="10"/>
  <c r="V1488" i="10"/>
  <c r="W1488" i="10"/>
  <c r="X1488" i="10"/>
  <c r="Y1488" i="10"/>
  <c r="AA1488" i="10" a="1"/>
  <c r="AB1488" i="10"/>
  <c r="AC1488" i="10"/>
  <c r="AE1488" i="10"/>
  <c r="AG1488" i="10"/>
  <c r="K1489" i="10"/>
  <c r="G1489" i="10"/>
  <c r="L1489" i="10"/>
  <c r="P1489" i="10"/>
  <c r="I1489" i="10"/>
  <c r="M1489" i="10"/>
  <c r="R1489" i="10"/>
  <c r="H1489" i="10"/>
  <c r="N1489" i="10"/>
  <c r="S1489" i="10"/>
  <c r="O1489" i="10"/>
  <c r="T1489" i="10"/>
  <c r="U1489" i="10"/>
  <c r="V1489" i="10"/>
  <c r="W1489" i="10"/>
  <c r="X1489" i="10"/>
  <c r="Y1489" i="10"/>
  <c r="AA1489" i="10" a="1"/>
  <c r="AB1489" i="10"/>
  <c r="AC1489" i="10"/>
  <c r="AE1489" i="10"/>
  <c r="AG1489" i="10"/>
  <c r="K1490" i="10"/>
  <c r="G1490" i="10"/>
  <c r="L1490" i="10"/>
  <c r="P1490" i="10"/>
  <c r="AG1490" i="10"/>
  <c r="K1491" i="10"/>
  <c r="G1491" i="10"/>
  <c r="L1491" i="10"/>
  <c r="P1491" i="10"/>
  <c r="I1491" i="10"/>
  <c r="M1491" i="10"/>
  <c r="R1491" i="10"/>
  <c r="H1491" i="10"/>
  <c r="N1491" i="10"/>
  <c r="S1491" i="10"/>
  <c r="O1491" i="10"/>
  <c r="T1491" i="10"/>
  <c r="U1491" i="10"/>
  <c r="V1491" i="10"/>
  <c r="W1491" i="10"/>
  <c r="X1491" i="10"/>
  <c r="Y1491" i="10"/>
  <c r="AA1491" i="10" a="1"/>
  <c r="AB1491" i="10"/>
  <c r="AC1491" i="10"/>
  <c r="AE1491" i="10"/>
  <c r="AG1491" i="10"/>
  <c r="K1492" i="10"/>
  <c r="G1492" i="10"/>
  <c r="L1492" i="10"/>
  <c r="P1492" i="10"/>
  <c r="AG1492" i="10"/>
  <c r="K1493" i="10"/>
  <c r="G1493" i="10"/>
  <c r="L1493" i="10"/>
  <c r="P1493" i="10"/>
  <c r="AG1493" i="10"/>
  <c r="K1494" i="10"/>
  <c r="G1494" i="10"/>
  <c r="L1494" i="10"/>
  <c r="P1494" i="10"/>
  <c r="AG1494" i="10"/>
  <c r="K1495" i="10"/>
  <c r="G1495" i="10"/>
  <c r="L1495" i="10"/>
  <c r="P1495" i="10"/>
  <c r="AG1495" i="10"/>
  <c r="K1496" i="10"/>
  <c r="G1496" i="10"/>
  <c r="L1496" i="10"/>
  <c r="P1496" i="10"/>
  <c r="I1496" i="10"/>
  <c r="M1496" i="10"/>
  <c r="R1496" i="10"/>
  <c r="H1496" i="10"/>
  <c r="N1496" i="10"/>
  <c r="S1496" i="10"/>
  <c r="O1496" i="10"/>
  <c r="T1496" i="10"/>
  <c r="U1496" i="10"/>
  <c r="V1496" i="10"/>
  <c r="W1496" i="10"/>
  <c r="X1496" i="10"/>
  <c r="Y1496" i="10"/>
  <c r="AA1496" i="10" a="1"/>
  <c r="AB1496" i="10"/>
  <c r="AC1496" i="10"/>
  <c r="AE1496" i="10"/>
  <c r="AG1496" i="10"/>
  <c r="K1497" i="10"/>
  <c r="G1497" i="10"/>
  <c r="L1497" i="10"/>
  <c r="P1497" i="10"/>
  <c r="AG1497" i="10"/>
  <c r="K1498" i="10"/>
  <c r="G1498" i="10"/>
  <c r="L1498" i="10"/>
  <c r="P1498" i="10"/>
  <c r="AG1498" i="10"/>
  <c r="K1499" i="10"/>
  <c r="G1499" i="10"/>
  <c r="L1499" i="10"/>
  <c r="P1499" i="10"/>
  <c r="AG1499" i="10"/>
  <c r="K1500" i="10"/>
  <c r="G1500" i="10"/>
  <c r="L1500" i="10"/>
  <c r="P1500" i="10"/>
  <c r="I1500" i="10"/>
  <c r="M1500" i="10"/>
  <c r="R1500" i="10"/>
  <c r="H1500" i="10"/>
  <c r="N1500" i="10"/>
  <c r="S1500" i="10"/>
  <c r="O1500" i="10"/>
  <c r="T1500" i="10"/>
  <c r="U1500" i="10"/>
  <c r="V1500" i="10"/>
  <c r="W1500" i="10"/>
  <c r="X1500" i="10"/>
  <c r="Y1500" i="10"/>
  <c r="AA1500" i="10" a="1"/>
  <c r="AB1500" i="10"/>
  <c r="AC1500" i="10"/>
  <c r="AE1500" i="10"/>
  <c r="AG1500" i="10"/>
  <c r="K1501" i="10"/>
  <c r="G1501" i="10"/>
  <c r="L1501" i="10"/>
  <c r="P1501" i="10"/>
  <c r="I1501" i="10"/>
  <c r="M1501" i="10"/>
  <c r="R1501" i="10"/>
  <c r="H1501" i="10"/>
  <c r="N1501" i="10"/>
  <c r="S1501" i="10"/>
  <c r="O1501" i="10"/>
  <c r="T1501" i="10"/>
  <c r="U1501" i="10"/>
  <c r="V1501" i="10"/>
  <c r="W1501" i="10"/>
  <c r="X1501" i="10"/>
  <c r="Y1501" i="10"/>
  <c r="AA1501" i="10" a="1"/>
  <c r="AB1501" i="10"/>
  <c r="AC1501" i="10"/>
  <c r="AE1501" i="10"/>
  <c r="AG1501" i="10"/>
  <c r="K1502" i="10"/>
  <c r="G1502" i="10"/>
  <c r="L1502" i="10"/>
  <c r="P1502" i="10"/>
  <c r="AG1502" i="10"/>
  <c r="K1503" i="10"/>
  <c r="G1503" i="10"/>
  <c r="L1503" i="10"/>
  <c r="P1503" i="10"/>
  <c r="I1503" i="10"/>
  <c r="M1503" i="10"/>
  <c r="R1503" i="10"/>
  <c r="H1503" i="10"/>
  <c r="N1503" i="10"/>
  <c r="S1503" i="10"/>
  <c r="O1503" i="10"/>
  <c r="T1503" i="10"/>
  <c r="U1503" i="10"/>
  <c r="V1503" i="10"/>
  <c r="W1503" i="10"/>
  <c r="X1503" i="10"/>
  <c r="Y1503" i="10"/>
  <c r="AA1503" i="10" a="1"/>
  <c r="AB1503" i="10"/>
  <c r="AC1503" i="10"/>
  <c r="AE1503" i="10"/>
  <c r="AG1503" i="10"/>
  <c r="K1504" i="10"/>
  <c r="G1504" i="10"/>
  <c r="L1504" i="10"/>
  <c r="P1504" i="10"/>
  <c r="I1504" i="10"/>
  <c r="M1504" i="10"/>
  <c r="R1504" i="10"/>
  <c r="H1504" i="10"/>
  <c r="N1504" i="10"/>
  <c r="S1504" i="10"/>
  <c r="O1504" i="10"/>
  <c r="T1504" i="10"/>
  <c r="U1504" i="10"/>
  <c r="V1504" i="10"/>
  <c r="W1504" i="10"/>
  <c r="X1504" i="10"/>
  <c r="Y1504" i="10"/>
  <c r="AA1504" i="10" a="1"/>
  <c r="AB1504" i="10"/>
  <c r="AC1504" i="10"/>
  <c r="AE1504" i="10"/>
  <c r="AG1504" i="10"/>
  <c r="K1505" i="10"/>
  <c r="G1505" i="10"/>
  <c r="L1505" i="10"/>
  <c r="P1505" i="10"/>
  <c r="AG1505" i="10"/>
  <c r="K1506" i="10"/>
  <c r="G1506" i="10"/>
  <c r="L1506" i="10"/>
  <c r="P1506" i="10"/>
  <c r="AG1506" i="10"/>
  <c r="K1507" i="10"/>
  <c r="G1507" i="10"/>
  <c r="L1507" i="10"/>
  <c r="P1507" i="10"/>
  <c r="AG1507" i="10"/>
  <c r="K1508" i="10"/>
  <c r="G1508" i="10"/>
  <c r="L1508" i="10"/>
  <c r="P1508" i="10"/>
  <c r="AG1508" i="10"/>
  <c r="K1509" i="10"/>
  <c r="G1509" i="10"/>
  <c r="L1509" i="10"/>
  <c r="P1509" i="10"/>
  <c r="I1509" i="10"/>
  <c r="M1509" i="10"/>
  <c r="R1509" i="10"/>
  <c r="H1509" i="10"/>
  <c r="N1509" i="10"/>
  <c r="S1509" i="10"/>
  <c r="O1509" i="10"/>
  <c r="T1509" i="10"/>
  <c r="U1509" i="10"/>
  <c r="V1509" i="10"/>
  <c r="W1509" i="10"/>
  <c r="X1509" i="10"/>
  <c r="Y1509" i="10"/>
  <c r="AA1509" i="10" a="1"/>
  <c r="AB1509" i="10"/>
  <c r="AC1509" i="10"/>
  <c r="AE1509" i="10"/>
  <c r="AG1509" i="10"/>
  <c r="K1510" i="10"/>
  <c r="G1510" i="10"/>
  <c r="L1510" i="10"/>
  <c r="P1510" i="10"/>
  <c r="I1510" i="10"/>
  <c r="M1510" i="10"/>
  <c r="R1510" i="10"/>
  <c r="H1510" i="10"/>
  <c r="N1510" i="10"/>
  <c r="S1510" i="10"/>
  <c r="O1510" i="10"/>
  <c r="T1510" i="10"/>
  <c r="U1510" i="10"/>
  <c r="V1510" i="10"/>
  <c r="W1510" i="10"/>
  <c r="X1510" i="10"/>
  <c r="Y1510" i="10"/>
  <c r="AA1510" i="10" a="1"/>
  <c r="AB1510" i="10"/>
  <c r="AC1510" i="10"/>
  <c r="AE1510" i="10"/>
  <c r="AG1510" i="10"/>
  <c r="K1511" i="10"/>
  <c r="G1511" i="10"/>
  <c r="L1511" i="10"/>
  <c r="P1511" i="10"/>
  <c r="AG1511" i="10"/>
  <c r="K1512" i="10"/>
  <c r="G1512" i="10"/>
  <c r="L1512" i="10"/>
  <c r="P1512" i="10"/>
  <c r="AG1512" i="10"/>
  <c r="K1513" i="10"/>
  <c r="G1513" i="10"/>
  <c r="L1513" i="10"/>
  <c r="P1513" i="10"/>
  <c r="I1513" i="10"/>
  <c r="M1513" i="10"/>
  <c r="R1513" i="10"/>
  <c r="H1513" i="10"/>
  <c r="N1513" i="10"/>
  <c r="S1513" i="10"/>
  <c r="O1513" i="10"/>
  <c r="T1513" i="10"/>
  <c r="U1513" i="10"/>
  <c r="V1513" i="10"/>
  <c r="W1513" i="10"/>
  <c r="X1513" i="10"/>
  <c r="Y1513" i="10"/>
  <c r="AA1513" i="10" a="1"/>
  <c r="AB1513" i="10"/>
  <c r="AC1513" i="10"/>
  <c r="AE1513" i="10"/>
  <c r="AG1513" i="10"/>
  <c r="K1514" i="10"/>
  <c r="G1514" i="10"/>
  <c r="L1514" i="10"/>
  <c r="P1514" i="10"/>
  <c r="I1514" i="10"/>
  <c r="M1514" i="10"/>
  <c r="R1514" i="10"/>
  <c r="H1514" i="10"/>
  <c r="N1514" i="10"/>
  <c r="S1514" i="10"/>
  <c r="O1514" i="10"/>
  <c r="T1514" i="10"/>
  <c r="U1514" i="10"/>
  <c r="V1514" i="10"/>
  <c r="W1514" i="10"/>
  <c r="X1514" i="10"/>
  <c r="Y1514" i="10"/>
  <c r="AA1514" i="10" a="1"/>
  <c r="AB1514" i="10"/>
  <c r="AC1514" i="10"/>
  <c r="AE1514" i="10"/>
  <c r="AG1514" i="10"/>
  <c r="K1515" i="10"/>
  <c r="G1515" i="10"/>
  <c r="L1515" i="10"/>
  <c r="P1515" i="10"/>
  <c r="AG1515" i="10"/>
  <c r="K1516" i="10"/>
  <c r="G1516" i="10"/>
  <c r="L1516" i="10"/>
  <c r="P1516" i="10"/>
  <c r="AG1516" i="10"/>
  <c r="K1517" i="10"/>
  <c r="G1517" i="10"/>
  <c r="L1517" i="10"/>
  <c r="P1517" i="10"/>
  <c r="AG1517" i="10"/>
  <c r="K1518" i="10"/>
  <c r="G1518" i="10"/>
  <c r="L1518" i="10"/>
  <c r="P1518" i="10"/>
  <c r="I1518" i="10"/>
  <c r="M1518" i="10"/>
  <c r="R1518" i="10"/>
  <c r="H1518" i="10"/>
  <c r="N1518" i="10"/>
  <c r="S1518" i="10"/>
  <c r="O1518" i="10"/>
  <c r="T1518" i="10"/>
  <c r="U1518" i="10"/>
  <c r="V1518" i="10"/>
  <c r="W1518" i="10"/>
  <c r="X1518" i="10"/>
  <c r="Y1518" i="10"/>
  <c r="AA1518" i="10" a="1"/>
  <c r="AB1518" i="10"/>
  <c r="AC1518" i="10"/>
  <c r="AE1518" i="10"/>
  <c r="AG1518" i="10"/>
  <c r="K1519" i="10"/>
  <c r="G1519" i="10"/>
  <c r="L1519" i="10"/>
  <c r="P1519" i="10"/>
  <c r="I1519" i="10"/>
  <c r="M1519" i="10"/>
  <c r="R1519" i="10"/>
  <c r="H1519" i="10"/>
  <c r="N1519" i="10"/>
  <c r="S1519" i="10"/>
  <c r="O1519" i="10"/>
  <c r="T1519" i="10"/>
  <c r="U1519" i="10"/>
  <c r="V1519" i="10"/>
  <c r="W1519" i="10"/>
  <c r="X1519" i="10"/>
  <c r="Y1519" i="10"/>
  <c r="AA1519" i="10" a="1"/>
  <c r="AB1519" i="10"/>
  <c r="AC1519" i="10"/>
  <c r="AE1519" i="10"/>
  <c r="AG1519" i="10"/>
  <c r="K1520" i="10"/>
  <c r="G1520" i="10"/>
  <c r="L1520" i="10"/>
  <c r="P1520" i="10"/>
  <c r="I1520" i="10"/>
  <c r="M1520" i="10"/>
  <c r="R1520" i="10"/>
  <c r="H1520" i="10"/>
  <c r="N1520" i="10"/>
  <c r="S1520" i="10"/>
  <c r="O1520" i="10"/>
  <c r="T1520" i="10"/>
  <c r="U1520" i="10"/>
  <c r="V1520" i="10"/>
  <c r="W1520" i="10"/>
  <c r="X1520" i="10"/>
  <c r="Y1520" i="10"/>
  <c r="AA1520" i="10" a="1"/>
  <c r="AB1520" i="10"/>
  <c r="AC1520" i="10"/>
  <c r="AE1520" i="10"/>
  <c r="AG1520" i="10"/>
  <c r="K1521" i="10"/>
  <c r="G1521" i="10"/>
  <c r="L1521" i="10"/>
  <c r="P1521" i="10"/>
  <c r="I1521" i="10"/>
  <c r="M1521" i="10"/>
  <c r="R1521" i="10"/>
  <c r="H1521" i="10"/>
  <c r="N1521" i="10"/>
  <c r="S1521" i="10"/>
  <c r="O1521" i="10"/>
  <c r="T1521" i="10"/>
  <c r="U1521" i="10"/>
  <c r="V1521" i="10"/>
  <c r="W1521" i="10"/>
  <c r="X1521" i="10"/>
  <c r="Y1521" i="10"/>
  <c r="AA1521" i="10" a="1"/>
  <c r="AB1521" i="10"/>
  <c r="AC1521" i="10"/>
  <c r="AE1521" i="10"/>
  <c r="AG1521" i="10"/>
  <c r="K1522" i="10"/>
  <c r="G1522" i="10"/>
  <c r="L1522" i="10"/>
  <c r="P1522" i="10"/>
  <c r="AG1522" i="10"/>
  <c r="K1523" i="10"/>
  <c r="G1523" i="10"/>
  <c r="L1523" i="10"/>
  <c r="P1523" i="10"/>
  <c r="I1523" i="10"/>
  <c r="M1523" i="10"/>
  <c r="R1523" i="10"/>
  <c r="H1523" i="10"/>
  <c r="N1523" i="10"/>
  <c r="S1523" i="10"/>
  <c r="O1523" i="10"/>
  <c r="T1523" i="10"/>
  <c r="U1523" i="10"/>
  <c r="V1523" i="10"/>
  <c r="W1523" i="10"/>
  <c r="X1523" i="10"/>
  <c r="Y1523" i="10"/>
  <c r="AA1523" i="10" a="1"/>
  <c r="AB1523" i="10"/>
  <c r="AC1523" i="10"/>
  <c r="AE1523" i="10"/>
  <c r="AG1523" i="10"/>
  <c r="K1524" i="10"/>
  <c r="G1524" i="10"/>
  <c r="L1524" i="10"/>
  <c r="P1524" i="10"/>
  <c r="I1524" i="10"/>
  <c r="M1524" i="10"/>
  <c r="R1524" i="10"/>
  <c r="H1524" i="10"/>
  <c r="N1524" i="10"/>
  <c r="S1524" i="10"/>
  <c r="O1524" i="10"/>
  <c r="T1524" i="10"/>
  <c r="U1524" i="10"/>
  <c r="V1524" i="10"/>
  <c r="W1524" i="10"/>
  <c r="X1524" i="10"/>
  <c r="Y1524" i="10"/>
  <c r="AA1524" i="10" a="1"/>
  <c r="AB1524" i="10"/>
  <c r="AC1524" i="10"/>
  <c r="AE1524" i="10"/>
  <c r="AG1524" i="10"/>
  <c r="K1525" i="10"/>
  <c r="G1525" i="10"/>
  <c r="L1525" i="10"/>
  <c r="P1525" i="10"/>
  <c r="I1525" i="10"/>
  <c r="M1525" i="10"/>
  <c r="R1525" i="10"/>
  <c r="H1525" i="10"/>
  <c r="N1525" i="10"/>
  <c r="S1525" i="10"/>
  <c r="O1525" i="10"/>
  <c r="T1525" i="10"/>
  <c r="U1525" i="10"/>
  <c r="V1525" i="10"/>
  <c r="W1525" i="10"/>
  <c r="X1525" i="10"/>
  <c r="Y1525" i="10"/>
  <c r="AA1525" i="10" a="1"/>
  <c r="AB1525" i="10"/>
  <c r="AC1525" i="10"/>
  <c r="AE1525" i="10"/>
  <c r="AG1525" i="10"/>
  <c r="K1526" i="10"/>
  <c r="G1526" i="10"/>
  <c r="L1526" i="10"/>
  <c r="P1526" i="10"/>
  <c r="I1526" i="10"/>
  <c r="M1526" i="10"/>
  <c r="R1526" i="10"/>
  <c r="H1526" i="10"/>
  <c r="N1526" i="10"/>
  <c r="S1526" i="10"/>
  <c r="O1526" i="10"/>
  <c r="T1526" i="10"/>
  <c r="U1526" i="10"/>
  <c r="V1526" i="10"/>
  <c r="W1526" i="10"/>
  <c r="X1526" i="10"/>
  <c r="Y1526" i="10"/>
  <c r="AA1526" i="10" a="1"/>
  <c r="AB1526" i="10"/>
  <c r="AC1526" i="10"/>
  <c r="AE1526" i="10"/>
  <c r="AG1526" i="10"/>
  <c r="K1527" i="10"/>
  <c r="G1527" i="10"/>
  <c r="L1527" i="10"/>
  <c r="P1527" i="10"/>
  <c r="I1527" i="10"/>
  <c r="M1527" i="10"/>
  <c r="R1527" i="10"/>
  <c r="H1527" i="10"/>
  <c r="N1527" i="10"/>
  <c r="S1527" i="10"/>
  <c r="O1527" i="10"/>
  <c r="T1527" i="10"/>
  <c r="U1527" i="10"/>
  <c r="V1527" i="10"/>
  <c r="W1527" i="10"/>
  <c r="X1527" i="10"/>
  <c r="Y1527" i="10"/>
  <c r="AA1527" i="10" a="1"/>
  <c r="AB1527" i="10"/>
  <c r="AC1527" i="10"/>
  <c r="AE1527" i="10"/>
  <c r="AG1527" i="10"/>
  <c r="K1528" i="10"/>
  <c r="G1528" i="10"/>
  <c r="L1528" i="10"/>
  <c r="P1528" i="10"/>
  <c r="AG1528" i="10"/>
  <c r="K1529" i="10"/>
  <c r="G1529" i="10"/>
  <c r="L1529" i="10"/>
  <c r="P1529" i="10"/>
  <c r="I1529" i="10"/>
  <c r="M1529" i="10"/>
  <c r="R1529" i="10"/>
  <c r="H1529" i="10"/>
  <c r="N1529" i="10"/>
  <c r="S1529" i="10"/>
  <c r="O1529" i="10"/>
  <c r="T1529" i="10"/>
  <c r="U1529" i="10"/>
  <c r="V1529" i="10"/>
  <c r="W1529" i="10"/>
  <c r="X1529" i="10"/>
  <c r="Y1529" i="10"/>
  <c r="AA1529" i="10" a="1"/>
  <c r="AB1529" i="10"/>
  <c r="AC1529" i="10"/>
  <c r="AE1529" i="10"/>
  <c r="AG1529" i="10"/>
  <c r="K1530" i="10"/>
  <c r="G1530" i="10"/>
  <c r="L1530" i="10"/>
  <c r="P1530" i="10"/>
  <c r="I1530" i="10"/>
  <c r="M1530" i="10"/>
  <c r="R1530" i="10"/>
  <c r="H1530" i="10"/>
  <c r="N1530" i="10"/>
  <c r="S1530" i="10"/>
  <c r="O1530" i="10"/>
  <c r="T1530" i="10"/>
  <c r="U1530" i="10"/>
  <c r="V1530" i="10"/>
  <c r="W1530" i="10"/>
  <c r="X1530" i="10"/>
  <c r="Y1530" i="10"/>
  <c r="AA1530" i="10" a="1"/>
  <c r="AB1530" i="10"/>
  <c r="AC1530" i="10"/>
  <c r="AE1530" i="10"/>
  <c r="AG1530" i="10"/>
  <c r="K1531" i="10"/>
  <c r="G1531" i="10"/>
  <c r="L1531" i="10"/>
  <c r="P1531" i="10"/>
  <c r="I1531" i="10"/>
  <c r="M1531" i="10"/>
  <c r="R1531" i="10"/>
  <c r="H1531" i="10"/>
  <c r="N1531" i="10"/>
  <c r="S1531" i="10"/>
  <c r="O1531" i="10"/>
  <c r="T1531" i="10"/>
  <c r="U1531" i="10"/>
  <c r="V1531" i="10"/>
  <c r="W1531" i="10"/>
  <c r="X1531" i="10"/>
  <c r="Y1531" i="10"/>
  <c r="AA1531" i="10" a="1"/>
  <c r="AB1531" i="10"/>
  <c r="AC1531" i="10"/>
  <c r="AE1531" i="10"/>
  <c r="AG1531" i="10"/>
  <c r="K1532" i="10"/>
  <c r="G1532" i="10"/>
  <c r="L1532" i="10"/>
  <c r="P1532" i="10"/>
  <c r="I1532" i="10"/>
  <c r="M1532" i="10"/>
  <c r="R1532" i="10"/>
  <c r="H1532" i="10"/>
  <c r="N1532" i="10"/>
  <c r="S1532" i="10"/>
  <c r="O1532" i="10"/>
  <c r="T1532" i="10"/>
  <c r="U1532" i="10"/>
  <c r="V1532" i="10"/>
  <c r="W1532" i="10"/>
  <c r="X1532" i="10"/>
  <c r="Y1532" i="10"/>
  <c r="AA1532" i="10" a="1"/>
  <c r="AB1532" i="10"/>
  <c r="AC1532" i="10"/>
  <c r="AE1532" i="10"/>
  <c r="AG1532" i="10"/>
  <c r="K1533" i="10"/>
  <c r="G1533" i="10"/>
  <c r="L1533" i="10"/>
  <c r="P1533" i="10"/>
  <c r="I1533" i="10"/>
  <c r="M1533" i="10"/>
  <c r="R1533" i="10"/>
  <c r="H1533" i="10"/>
  <c r="N1533" i="10"/>
  <c r="S1533" i="10"/>
  <c r="O1533" i="10"/>
  <c r="T1533" i="10"/>
  <c r="U1533" i="10"/>
  <c r="V1533" i="10"/>
  <c r="W1533" i="10"/>
  <c r="X1533" i="10"/>
  <c r="Y1533" i="10"/>
  <c r="AA1533" i="10" a="1"/>
  <c r="AB1533" i="10"/>
  <c r="AC1533" i="10"/>
  <c r="AE1533" i="10"/>
  <c r="AG1533" i="10"/>
  <c r="K1534" i="10"/>
  <c r="G1534" i="10"/>
  <c r="L1534" i="10"/>
  <c r="P1534" i="10"/>
  <c r="I1534" i="10"/>
  <c r="M1534" i="10"/>
  <c r="R1534" i="10"/>
  <c r="H1534" i="10"/>
  <c r="N1534" i="10"/>
  <c r="S1534" i="10"/>
  <c r="O1534" i="10"/>
  <c r="T1534" i="10"/>
  <c r="U1534" i="10"/>
  <c r="V1534" i="10"/>
  <c r="W1534" i="10"/>
  <c r="X1534" i="10"/>
  <c r="Y1534" i="10"/>
  <c r="AA1534" i="10" a="1"/>
  <c r="AB1534" i="10"/>
  <c r="AC1534" i="10"/>
  <c r="AE1534" i="10"/>
  <c r="AG1534" i="10"/>
  <c r="K1535" i="10"/>
  <c r="G1535" i="10"/>
  <c r="L1535" i="10"/>
  <c r="P1535" i="10"/>
  <c r="AG1535" i="10"/>
  <c r="K1536" i="10"/>
  <c r="G1536" i="10"/>
  <c r="L1536" i="10"/>
  <c r="P1536" i="10"/>
  <c r="AG1536" i="10"/>
  <c r="K1537" i="10"/>
  <c r="G1537" i="10"/>
  <c r="L1537" i="10"/>
  <c r="P1537" i="10"/>
  <c r="I1537" i="10"/>
  <c r="M1537" i="10"/>
  <c r="R1537" i="10"/>
  <c r="H1537" i="10"/>
  <c r="N1537" i="10"/>
  <c r="S1537" i="10"/>
  <c r="O1537" i="10"/>
  <c r="T1537" i="10"/>
  <c r="U1537" i="10"/>
  <c r="V1537" i="10"/>
  <c r="W1537" i="10"/>
  <c r="X1537" i="10"/>
  <c r="Y1537" i="10"/>
  <c r="AA1537" i="10" a="1"/>
  <c r="AB1537" i="10"/>
  <c r="AC1537" i="10"/>
  <c r="AE1537" i="10"/>
  <c r="AG1537" i="10"/>
  <c r="K1538" i="10"/>
  <c r="G1538" i="10"/>
  <c r="L1538" i="10"/>
  <c r="P1538" i="10"/>
  <c r="AG1538" i="10"/>
  <c r="K1539" i="10"/>
  <c r="G1539" i="10"/>
  <c r="L1539" i="10"/>
  <c r="P1539" i="10"/>
  <c r="I1539" i="10"/>
  <c r="M1539" i="10"/>
  <c r="R1539" i="10"/>
  <c r="H1539" i="10"/>
  <c r="N1539" i="10"/>
  <c r="S1539" i="10"/>
  <c r="O1539" i="10"/>
  <c r="T1539" i="10"/>
  <c r="U1539" i="10"/>
  <c r="V1539" i="10"/>
  <c r="W1539" i="10"/>
  <c r="X1539" i="10"/>
  <c r="Y1539" i="10"/>
  <c r="AA1539" i="10" a="1"/>
  <c r="AB1539" i="10"/>
  <c r="AC1539" i="10"/>
  <c r="AE1539" i="10"/>
  <c r="AG1539" i="10"/>
  <c r="K1540" i="10"/>
  <c r="G1540" i="10"/>
  <c r="L1540" i="10"/>
  <c r="P1540" i="10"/>
  <c r="I1540" i="10"/>
  <c r="M1540" i="10"/>
  <c r="R1540" i="10"/>
  <c r="H1540" i="10"/>
  <c r="N1540" i="10"/>
  <c r="S1540" i="10"/>
  <c r="O1540" i="10"/>
  <c r="T1540" i="10"/>
  <c r="U1540" i="10"/>
  <c r="V1540" i="10"/>
  <c r="W1540" i="10"/>
  <c r="X1540" i="10"/>
  <c r="Y1540" i="10"/>
  <c r="AA1540" i="10" a="1"/>
  <c r="AB1540" i="10"/>
  <c r="AC1540" i="10"/>
  <c r="AE1540" i="10"/>
  <c r="AG1540" i="10"/>
  <c r="K1541" i="10"/>
  <c r="G1541" i="10"/>
  <c r="L1541" i="10"/>
  <c r="P1541" i="10"/>
  <c r="AG1541" i="10"/>
  <c r="K1542" i="10"/>
  <c r="G1542" i="10"/>
  <c r="L1542" i="10"/>
  <c r="P1542" i="10"/>
  <c r="AG1542" i="10"/>
  <c r="K1543" i="10"/>
  <c r="G1543" i="10"/>
  <c r="L1543" i="10"/>
  <c r="P1543" i="10"/>
  <c r="AG1543" i="10"/>
  <c r="K1544" i="10"/>
  <c r="G1544" i="10"/>
  <c r="L1544" i="10"/>
  <c r="P1544" i="10"/>
  <c r="AG1544" i="10"/>
  <c r="K1545" i="10"/>
  <c r="G1545" i="10"/>
  <c r="L1545" i="10"/>
  <c r="P1545" i="10"/>
  <c r="I1545" i="10"/>
  <c r="M1545" i="10"/>
  <c r="R1545" i="10"/>
  <c r="H1545" i="10"/>
  <c r="N1545" i="10"/>
  <c r="S1545" i="10"/>
  <c r="O1545" i="10"/>
  <c r="T1545" i="10"/>
  <c r="U1545" i="10"/>
  <c r="V1545" i="10"/>
  <c r="W1545" i="10"/>
  <c r="X1545" i="10"/>
  <c r="Y1545" i="10"/>
  <c r="AA1545" i="10" a="1"/>
  <c r="AB1545" i="10"/>
  <c r="AC1545" i="10"/>
  <c r="AE1545" i="10"/>
  <c r="AG1545" i="10"/>
  <c r="K1546" i="10"/>
  <c r="G1546" i="10"/>
  <c r="L1546" i="10"/>
  <c r="P1546" i="10"/>
  <c r="I1546" i="10"/>
  <c r="M1546" i="10"/>
  <c r="R1546" i="10"/>
  <c r="H1546" i="10"/>
  <c r="N1546" i="10"/>
  <c r="S1546" i="10"/>
  <c r="O1546" i="10"/>
  <c r="T1546" i="10"/>
  <c r="U1546" i="10"/>
  <c r="V1546" i="10"/>
  <c r="W1546" i="10"/>
  <c r="X1546" i="10"/>
  <c r="Y1546" i="10"/>
  <c r="AA1546" i="10" a="1"/>
  <c r="AB1546" i="10"/>
  <c r="AC1546" i="10"/>
  <c r="AE1546" i="10"/>
  <c r="AG1546" i="10"/>
  <c r="K1547" i="10"/>
  <c r="G1547" i="10"/>
  <c r="L1547" i="10"/>
  <c r="P1547" i="10"/>
  <c r="I1547" i="10"/>
  <c r="M1547" i="10"/>
  <c r="R1547" i="10"/>
  <c r="H1547" i="10"/>
  <c r="N1547" i="10"/>
  <c r="S1547" i="10"/>
  <c r="O1547" i="10"/>
  <c r="T1547" i="10"/>
  <c r="U1547" i="10"/>
  <c r="V1547" i="10"/>
  <c r="W1547" i="10"/>
  <c r="X1547" i="10"/>
  <c r="Y1547" i="10"/>
  <c r="AA1547" i="10" a="1"/>
  <c r="AB1547" i="10"/>
  <c r="AC1547" i="10"/>
  <c r="AE1547" i="10"/>
  <c r="AG1547" i="10"/>
  <c r="K1548" i="10"/>
  <c r="G1548" i="10"/>
  <c r="L1548" i="10"/>
  <c r="P1548" i="10"/>
  <c r="AG1548" i="10"/>
  <c r="K1549" i="10"/>
  <c r="G1549" i="10"/>
  <c r="L1549" i="10"/>
  <c r="P1549" i="10"/>
  <c r="AG1549" i="10"/>
  <c r="K1550" i="10"/>
  <c r="G1550" i="10"/>
  <c r="L1550" i="10"/>
  <c r="P1550" i="10"/>
  <c r="I1550" i="10"/>
  <c r="M1550" i="10"/>
  <c r="R1550" i="10"/>
  <c r="H1550" i="10"/>
  <c r="N1550" i="10"/>
  <c r="S1550" i="10"/>
  <c r="O1550" i="10"/>
  <c r="T1550" i="10"/>
  <c r="U1550" i="10"/>
  <c r="V1550" i="10"/>
  <c r="W1550" i="10"/>
  <c r="X1550" i="10"/>
  <c r="Y1550" i="10"/>
  <c r="AA1550" i="10" a="1"/>
  <c r="AB1550" i="10"/>
  <c r="AC1550" i="10"/>
  <c r="AE1550" i="10"/>
  <c r="AG1550" i="10"/>
  <c r="K1551" i="10"/>
  <c r="G1551" i="10"/>
  <c r="L1551" i="10"/>
  <c r="P1551" i="10"/>
  <c r="I1551" i="10"/>
  <c r="M1551" i="10"/>
  <c r="R1551" i="10"/>
  <c r="H1551" i="10"/>
  <c r="N1551" i="10"/>
  <c r="S1551" i="10"/>
  <c r="O1551" i="10"/>
  <c r="T1551" i="10"/>
  <c r="U1551" i="10"/>
  <c r="V1551" i="10"/>
  <c r="W1551" i="10"/>
  <c r="X1551" i="10"/>
  <c r="Y1551" i="10"/>
  <c r="AA1551" i="10" a="1"/>
  <c r="AB1551" i="10"/>
  <c r="AC1551" i="10"/>
  <c r="AE1551" i="10"/>
  <c r="AG1551" i="10"/>
  <c r="K1552" i="10"/>
  <c r="G1552" i="10"/>
  <c r="L1552" i="10"/>
  <c r="P1552" i="10"/>
  <c r="I1552" i="10"/>
  <c r="M1552" i="10"/>
  <c r="R1552" i="10"/>
  <c r="H1552" i="10"/>
  <c r="N1552" i="10"/>
  <c r="S1552" i="10"/>
  <c r="O1552" i="10"/>
  <c r="T1552" i="10"/>
  <c r="U1552" i="10"/>
  <c r="V1552" i="10"/>
  <c r="W1552" i="10"/>
  <c r="X1552" i="10"/>
  <c r="Y1552" i="10"/>
  <c r="AA1552" i="10" a="1"/>
  <c r="AB1552" i="10"/>
  <c r="AC1552" i="10"/>
  <c r="AE1552" i="10"/>
  <c r="AG1552" i="10"/>
  <c r="K1553" i="10"/>
  <c r="G1553" i="10"/>
  <c r="L1553" i="10"/>
  <c r="P1553" i="10"/>
  <c r="AG1553" i="10"/>
  <c r="K1554" i="10"/>
  <c r="G1554" i="10"/>
  <c r="L1554" i="10"/>
  <c r="P1554" i="10"/>
  <c r="I1554" i="10"/>
  <c r="M1554" i="10"/>
  <c r="R1554" i="10"/>
  <c r="H1554" i="10"/>
  <c r="N1554" i="10"/>
  <c r="S1554" i="10"/>
  <c r="O1554" i="10"/>
  <c r="T1554" i="10"/>
  <c r="U1554" i="10"/>
  <c r="V1554" i="10"/>
  <c r="W1554" i="10"/>
  <c r="X1554" i="10"/>
  <c r="Y1554" i="10"/>
  <c r="AA1554" i="10" a="1"/>
  <c r="AB1554" i="10"/>
  <c r="AC1554" i="10"/>
  <c r="AE1554" i="10"/>
  <c r="AG1554" i="10"/>
  <c r="K1555" i="10"/>
  <c r="G1555" i="10"/>
  <c r="L1555" i="10"/>
  <c r="P1555" i="10"/>
  <c r="I1555" i="10"/>
  <c r="M1555" i="10"/>
  <c r="R1555" i="10"/>
  <c r="H1555" i="10"/>
  <c r="N1555" i="10"/>
  <c r="S1555" i="10"/>
  <c r="O1555" i="10"/>
  <c r="T1555" i="10"/>
  <c r="U1555" i="10"/>
  <c r="V1555" i="10"/>
  <c r="W1555" i="10"/>
  <c r="X1555" i="10"/>
  <c r="Y1555" i="10"/>
  <c r="AA1555" i="10" a="1"/>
  <c r="AB1555" i="10"/>
  <c r="AC1555" i="10"/>
  <c r="AE1555" i="10"/>
  <c r="AG1555" i="10"/>
  <c r="K1556" i="10"/>
  <c r="G1556" i="10"/>
  <c r="L1556" i="10"/>
  <c r="P1556" i="10"/>
  <c r="AG1556" i="10"/>
  <c r="K1557" i="10"/>
  <c r="G1557" i="10"/>
  <c r="L1557" i="10"/>
  <c r="P1557" i="10"/>
  <c r="AG1557" i="10"/>
  <c r="K1558" i="10"/>
  <c r="G1558" i="10"/>
  <c r="L1558" i="10"/>
  <c r="P1558" i="10"/>
  <c r="AG1558" i="10"/>
  <c r="K1559" i="10"/>
  <c r="G1559" i="10"/>
  <c r="L1559" i="10"/>
  <c r="P1559" i="10"/>
  <c r="AG1559" i="10"/>
  <c r="K1560" i="10"/>
  <c r="G1560" i="10"/>
  <c r="L1560" i="10"/>
  <c r="P1560" i="10"/>
  <c r="I1560" i="10"/>
  <c r="M1560" i="10"/>
  <c r="R1560" i="10"/>
  <c r="H1560" i="10"/>
  <c r="N1560" i="10"/>
  <c r="S1560" i="10"/>
  <c r="O1560" i="10"/>
  <c r="T1560" i="10"/>
  <c r="U1560" i="10"/>
  <c r="V1560" i="10"/>
  <c r="W1560" i="10"/>
  <c r="X1560" i="10"/>
  <c r="Y1560" i="10"/>
  <c r="AA1560" i="10" a="1"/>
  <c r="AB1560" i="10"/>
  <c r="AC1560" i="10"/>
  <c r="AE1560" i="10"/>
  <c r="AG1560" i="10"/>
  <c r="K1561" i="10"/>
  <c r="G1561" i="10"/>
  <c r="L1561" i="10"/>
  <c r="P1561" i="10"/>
  <c r="AG1561" i="10"/>
  <c r="K1562" i="10"/>
  <c r="G1562" i="10"/>
  <c r="L1562" i="10"/>
  <c r="P1562" i="10"/>
  <c r="I1562" i="10"/>
  <c r="M1562" i="10"/>
  <c r="R1562" i="10"/>
  <c r="H1562" i="10"/>
  <c r="N1562" i="10"/>
  <c r="S1562" i="10"/>
  <c r="O1562" i="10"/>
  <c r="T1562" i="10"/>
  <c r="U1562" i="10"/>
  <c r="V1562" i="10"/>
  <c r="W1562" i="10"/>
  <c r="X1562" i="10"/>
  <c r="Y1562" i="10"/>
  <c r="AA1562" i="10" a="1"/>
  <c r="AB1562" i="10"/>
  <c r="AC1562" i="10"/>
  <c r="AE1562" i="10"/>
  <c r="AG1562" i="10"/>
  <c r="K1563" i="10"/>
  <c r="G1563" i="10"/>
  <c r="L1563" i="10"/>
  <c r="P1563" i="10"/>
  <c r="AG1563" i="10"/>
  <c r="K1564" i="10"/>
  <c r="G1564" i="10"/>
  <c r="L1564" i="10"/>
  <c r="P1564" i="10"/>
  <c r="AG1564" i="10"/>
  <c r="K1565" i="10"/>
  <c r="G1565" i="10"/>
  <c r="L1565" i="10"/>
  <c r="P1565" i="10"/>
  <c r="I1565" i="10"/>
  <c r="M1565" i="10"/>
  <c r="R1565" i="10"/>
  <c r="H1565" i="10"/>
  <c r="N1565" i="10"/>
  <c r="S1565" i="10"/>
  <c r="O1565" i="10"/>
  <c r="T1565" i="10"/>
  <c r="U1565" i="10"/>
  <c r="V1565" i="10"/>
  <c r="W1565" i="10"/>
  <c r="X1565" i="10"/>
  <c r="Y1565" i="10"/>
  <c r="AA1565" i="10" a="1"/>
  <c r="AB1565" i="10"/>
  <c r="AC1565" i="10"/>
  <c r="AE1565" i="10"/>
  <c r="AG1565" i="10"/>
  <c r="K1566" i="10"/>
  <c r="G1566" i="10"/>
  <c r="L1566" i="10"/>
  <c r="P1566" i="10"/>
  <c r="AG1566" i="10"/>
  <c r="K1567" i="10"/>
  <c r="G1567" i="10"/>
  <c r="L1567" i="10"/>
  <c r="P1567" i="10"/>
  <c r="I1567" i="10"/>
  <c r="M1567" i="10"/>
  <c r="R1567" i="10"/>
  <c r="H1567" i="10"/>
  <c r="N1567" i="10"/>
  <c r="S1567" i="10"/>
  <c r="O1567" i="10"/>
  <c r="T1567" i="10"/>
  <c r="U1567" i="10"/>
  <c r="V1567" i="10"/>
  <c r="W1567" i="10"/>
  <c r="X1567" i="10"/>
  <c r="Y1567" i="10"/>
  <c r="AA1567" i="10" a="1"/>
  <c r="AB1567" i="10"/>
  <c r="AC1567" i="10"/>
  <c r="AE1567" i="10"/>
  <c r="AG1567" i="10"/>
  <c r="K1568" i="10"/>
  <c r="G1568" i="10"/>
  <c r="L1568" i="10"/>
  <c r="P1568" i="10"/>
  <c r="I1568" i="10"/>
  <c r="M1568" i="10"/>
  <c r="R1568" i="10"/>
  <c r="H1568" i="10"/>
  <c r="N1568" i="10"/>
  <c r="S1568" i="10"/>
  <c r="O1568" i="10"/>
  <c r="T1568" i="10"/>
  <c r="U1568" i="10"/>
  <c r="V1568" i="10"/>
  <c r="W1568" i="10"/>
  <c r="X1568" i="10"/>
  <c r="Y1568" i="10"/>
  <c r="AA1568" i="10" a="1"/>
  <c r="AB1568" i="10"/>
  <c r="AC1568" i="10"/>
  <c r="AE1568" i="10"/>
  <c r="AG1568" i="10"/>
  <c r="K1569" i="10"/>
  <c r="G1569" i="10"/>
  <c r="L1569" i="10"/>
  <c r="P1569" i="10"/>
  <c r="I1569" i="10"/>
  <c r="M1569" i="10"/>
  <c r="R1569" i="10"/>
  <c r="H1569" i="10"/>
  <c r="N1569" i="10"/>
  <c r="S1569" i="10"/>
  <c r="O1569" i="10"/>
  <c r="T1569" i="10"/>
  <c r="U1569" i="10"/>
  <c r="V1569" i="10"/>
  <c r="W1569" i="10"/>
  <c r="X1569" i="10"/>
  <c r="Y1569" i="10"/>
  <c r="AA1569" i="10" a="1"/>
  <c r="AB1569" i="10"/>
  <c r="AC1569" i="10"/>
  <c r="AE1569" i="10"/>
  <c r="AG1569" i="10"/>
  <c r="K1570" i="10"/>
  <c r="G1570" i="10"/>
  <c r="L1570" i="10"/>
  <c r="P1570" i="10"/>
  <c r="I1570" i="10"/>
  <c r="M1570" i="10"/>
  <c r="R1570" i="10"/>
  <c r="H1570" i="10"/>
  <c r="N1570" i="10"/>
  <c r="S1570" i="10"/>
  <c r="O1570" i="10"/>
  <c r="T1570" i="10"/>
  <c r="U1570" i="10"/>
  <c r="V1570" i="10"/>
  <c r="W1570" i="10"/>
  <c r="X1570" i="10"/>
  <c r="Y1570" i="10"/>
  <c r="AA1570" i="10" a="1"/>
  <c r="AB1570" i="10"/>
  <c r="AC1570" i="10"/>
  <c r="AE1570" i="10"/>
  <c r="AG1570" i="10"/>
  <c r="K1571" i="10"/>
  <c r="G1571" i="10"/>
  <c r="L1571" i="10"/>
  <c r="P1571" i="10"/>
  <c r="I1571" i="10"/>
  <c r="M1571" i="10"/>
  <c r="R1571" i="10"/>
  <c r="H1571" i="10"/>
  <c r="N1571" i="10"/>
  <c r="S1571" i="10"/>
  <c r="O1571" i="10"/>
  <c r="T1571" i="10"/>
  <c r="U1571" i="10"/>
  <c r="V1571" i="10"/>
  <c r="W1571" i="10"/>
  <c r="X1571" i="10"/>
  <c r="Y1571" i="10"/>
  <c r="AA1571" i="10" a="1"/>
  <c r="AB1571" i="10"/>
  <c r="AC1571" i="10"/>
  <c r="AE1571" i="10"/>
  <c r="AG1571" i="10"/>
  <c r="K1572" i="10"/>
  <c r="G1572" i="10"/>
  <c r="L1572" i="10"/>
  <c r="P1572" i="10"/>
  <c r="I1572" i="10"/>
  <c r="M1572" i="10"/>
  <c r="R1572" i="10"/>
  <c r="H1572" i="10"/>
  <c r="N1572" i="10"/>
  <c r="S1572" i="10"/>
  <c r="O1572" i="10"/>
  <c r="T1572" i="10"/>
  <c r="U1572" i="10"/>
  <c r="V1572" i="10"/>
  <c r="W1572" i="10"/>
  <c r="X1572" i="10"/>
  <c r="Y1572" i="10"/>
  <c r="AA1572" i="10" a="1"/>
  <c r="AB1572" i="10"/>
  <c r="AC1572" i="10"/>
  <c r="AE1572" i="10"/>
  <c r="AG1572" i="10"/>
  <c r="K1573" i="10"/>
  <c r="G1573" i="10"/>
  <c r="L1573" i="10"/>
  <c r="P1573" i="10"/>
  <c r="AG1573" i="10"/>
  <c r="K1574" i="10"/>
  <c r="G1574" i="10"/>
  <c r="L1574" i="10"/>
  <c r="P1574" i="10"/>
  <c r="I1574" i="10"/>
  <c r="M1574" i="10"/>
  <c r="R1574" i="10"/>
  <c r="H1574" i="10"/>
  <c r="N1574" i="10"/>
  <c r="S1574" i="10"/>
  <c r="O1574" i="10"/>
  <c r="T1574" i="10"/>
  <c r="U1574" i="10"/>
  <c r="V1574" i="10"/>
  <c r="W1574" i="10"/>
  <c r="X1574" i="10"/>
  <c r="Y1574" i="10"/>
  <c r="AA1574" i="10" a="1"/>
  <c r="AB1574" i="10"/>
  <c r="AC1574" i="10"/>
  <c r="AE1574" i="10"/>
  <c r="AG1574" i="10"/>
  <c r="K1575" i="10"/>
  <c r="G1575" i="10"/>
  <c r="L1575" i="10"/>
  <c r="P1575" i="10"/>
  <c r="AG1575" i="10"/>
  <c r="K1576" i="10"/>
  <c r="G1576" i="10"/>
  <c r="L1576" i="10"/>
  <c r="P1576" i="10"/>
  <c r="I1576" i="10"/>
  <c r="M1576" i="10"/>
  <c r="R1576" i="10"/>
  <c r="H1576" i="10"/>
  <c r="N1576" i="10"/>
  <c r="S1576" i="10"/>
  <c r="O1576" i="10"/>
  <c r="T1576" i="10"/>
  <c r="U1576" i="10"/>
  <c r="V1576" i="10"/>
  <c r="W1576" i="10"/>
  <c r="X1576" i="10"/>
  <c r="Y1576" i="10"/>
  <c r="AA1576" i="10" a="1"/>
  <c r="AB1576" i="10"/>
  <c r="AC1576" i="10"/>
  <c r="AE1576" i="10"/>
  <c r="AG1576" i="10"/>
  <c r="K1577" i="10"/>
  <c r="G1577" i="10"/>
  <c r="L1577" i="10"/>
  <c r="P1577" i="10"/>
  <c r="AG1577" i="10"/>
  <c r="K1578" i="10"/>
  <c r="G1578" i="10"/>
  <c r="L1578" i="10"/>
  <c r="P1578" i="10"/>
  <c r="AG1578" i="10"/>
  <c r="K1579" i="10"/>
  <c r="G1579" i="10"/>
  <c r="L1579" i="10"/>
  <c r="P1579" i="10"/>
  <c r="AG1579" i="10"/>
  <c r="K1580" i="10"/>
  <c r="G1580" i="10"/>
  <c r="L1580" i="10"/>
  <c r="P1580" i="10"/>
  <c r="I1580" i="10"/>
  <c r="M1580" i="10"/>
  <c r="R1580" i="10"/>
  <c r="H1580" i="10"/>
  <c r="N1580" i="10"/>
  <c r="S1580" i="10"/>
  <c r="O1580" i="10"/>
  <c r="T1580" i="10"/>
  <c r="U1580" i="10"/>
  <c r="V1580" i="10"/>
  <c r="W1580" i="10"/>
  <c r="X1580" i="10"/>
  <c r="Y1580" i="10"/>
  <c r="AA1580" i="10" a="1"/>
  <c r="AB1580" i="10"/>
  <c r="AC1580" i="10"/>
  <c r="AE1580" i="10"/>
  <c r="AG1580" i="10"/>
  <c r="K1581" i="10"/>
  <c r="G1581" i="10"/>
  <c r="L1581" i="10"/>
  <c r="P1581" i="10"/>
  <c r="AG1581" i="10"/>
  <c r="K1582" i="10"/>
  <c r="G1582" i="10"/>
  <c r="L1582" i="10"/>
  <c r="P1582" i="10"/>
  <c r="AG1582" i="10"/>
  <c r="K1583" i="10"/>
  <c r="G1583" i="10"/>
  <c r="L1583" i="10"/>
  <c r="P1583" i="10"/>
  <c r="AG1583" i="10"/>
  <c r="K1584" i="10"/>
  <c r="G1584" i="10"/>
  <c r="L1584" i="10"/>
  <c r="P1584" i="10"/>
  <c r="AG1584" i="10"/>
  <c r="K1585" i="10"/>
  <c r="G1585" i="10"/>
  <c r="L1585" i="10"/>
  <c r="P1585" i="10"/>
  <c r="AG1585" i="10"/>
  <c r="K1586" i="10"/>
  <c r="G1586" i="10"/>
  <c r="L1586" i="10"/>
  <c r="P1586" i="10"/>
  <c r="AG1586" i="10"/>
  <c r="K1587" i="10"/>
  <c r="G1587" i="10"/>
  <c r="L1587" i="10"/>
  <c r="P1587" i="10"/>
  <c r="AG1587" i="10"/>
  <c r="K1588" i="10"/>
  <c r="G1588" i="10"/>
  <c r="L1588" i="10"/>
  <c r="P1588" i="10"/>
  <c r="I1588" i="10"/>
  <c r="M1588" i="10"/>
  <c r="R1588" i="10"/>
  <c r="H1588" i="10"/>
  <c r="N1588" i="10"/>
  <c r="S1588" i="10"/>
  <c r="O1588" i="10"/>
  <c r="T1588" i="10"/>
  <c r="U1588" i="10"/>
  <c r="V1588" i="10"/>
  <c r="W1588" i="10"/>
  <c r="X1588" i="10"/>
  <c r="Y1588" i="10"/>
  <c r="AA1588" i="10" a="1"/>
  <c r="AB1588" i="10"/>
  <c r="AC1588" i="10"/>
  <c r="AE1588" i="10"/>
  <c r="AG1588" i="10"/>
  <c r="K1589" i="10"/>
  <c r="G1589" i="10"/>
  <c r="L1589" i="10"/>
  <c r="P1589" i="10"/>
  <c r="I1589" i="10"/>
  <c r="M1589" i="10"/>
  <c r="R1589" i="10"/>
  <c r="H1589" i="10"/>
  <c r="N1589" i="10"/>
  <c r="S1589" i="10"/>
  <c r="O1589" i="10"/>
  <c r="T1589" i="10"/>
  <c r="U1589" i="10"/>
  <c r="V1589" i="10"/>
  <c r="W1589" i="10"/>
  <c r="X1589" i="10"/>
  <c r="Y1589" i="10"/>
  <c r="AA1589" i="10" a="1"/>
  <c r="AB1589" i="10"/>
  <c r="AC1589" i="10"/>
  <c r="AE1589" i="10"/>
  <c r="AG1589" i="10"/>
  <c r="K1590" i="10"/>
  <c r="G1590" i="10"/>
  <c r="L1590" i="10"/>
  <c r="P1590" i="10"/>
  <c r="I1590" i="10"/>
  <c r="M1590" i="10"/>
  <c r="R1590" i="10"/>
  <c r="H1590" i="10"/>
  <c r="N1590" i="10"/>
  <c r="S1590" i="10"/>
  <c r="O1590" i="10"/>
  <c r="T1590" i="10"/>
  <c r="U1590" i="10"/>
  <c r="V1590" i="10"/>
  <c r="W1590" i="10"/>
  <c r="X1590" i="10"/>
  <c r="Y1590" i="10"/>
  <c r="AA1590" i="10" a="1"/>
  <c r="AB1590" i="10"/>
  <c r="AC1590" i="10"/>
  <c r="AE1590" i="10"/>
  <c r="AG1590" i="10"/>
  <c r="K1591" i="10"/>
  <c r="G1591" i="10"/>
  <c r="L1591" i="10"/>
  <c r="P1591" i="10"/>
  <c r="I1591" i="10"/>
  <c r="M1591" i="10"/>
  <c r="R1591" i="10"/>
  <c r="H1591" i="10"/>
  <c r="N1591" i="10"/>
  <c r="S1591" i="10"/>
  <c r="O1591" i="10"/>
  <c r="T1591" i="10"/>
  <c r="U1591" i="10"/>
  <c r="V1591" i="10"/>
  <c r="W1591" i="10"/>
  <c r="X1591" i="10"/>
  <c r="Y1591" i="10"/>
  <c r="AA1591" i="10" a="1"/>
  <c r="AB1591" i="10"/>
  <c r="AC1591" i="10"/>
  <c r="AE1591" i="10"/>
  <c r="AG1591" i="10"/>
  <c r="I17" i="10"/>
  <c r="M17" i="10"/>
  <c r="R17" i="10"/>
  <c r="H17" i="10"/>
  <c r="N17" i="10"/>
  <c r="S17" i="10"/>
  <c r="O17" i="10"/>
  <c r="T17" i="10"/>
  <c r="U17" i="10"/>
  <c r="V17" i="10"/>
  <c r="W17" i="10"/>
  <c r="X17" i="10"/>
  <c r="Y17" i="10"/>
  <c r="AA17" i="10" a="1"/>
  <c r="AB17" i="10"/>
  <c r="AC17" i="10"/>
  <c r="AE17" i="10"/>
  <c r="Z17" i="10"/>
  <c r="O26" i="10"/>
  <c r="T26" i="10"/>
  <c r="O27" i="10"/>
  <c r="T27" i="10"/>
  <c r="O29" i="10"/>
  <c r="T29" i="10"/>
  <c r="O30" i="10"/>
  <c r="T30" i="10"/>
  <c r="O31" i="10"/>
  <c r="T31" i="10"/>
  <c r="O32" i="10"/>
  <c r="T32" i="10"/>
  <c r="O33" i="10"/>
  <c r="T33" i="10"/>
  <c r="O35" i="10"/>
  <c r="T35" i="10"/>
  <c r="O36" i="10"/>
  <c r="T36" i="10"/>
  <c r="O37" i="10"/>
  <c r="T37" i="10"/>
  <c r="O40" i="10"/>
  <c r="T40" i="10"/>
  <c r="O42" i="10"/>
  <c r="T42" i="10"/>
  <c r="O43" i="10"/>
  <c r="T43" i="10"/>
  <c r="O52" i="10"/>
  <c r="T52" i="10"/>
  <c r="O58" i="10"/>
  <c r="T58" i="10"/>
  <c r="O60" i="10"/>
  <c r="T60" i="10"/>
  <c r="O63" i="10"/>
  <c r="T63" i="10"/>
  <c r="O66" i="10"/>
  <c r="T66" i="10"/>
  <c r="O67" i="10"/>
  <c r="T67" i="10"/>
  <c r="O71" i="10"/>
  <c r="T71" i="10"/>
  <c r="O72" i="10"/>
  <c r="T72" i="10"/>
  <c r="O76" i="10"/>
  <c r="T76" i="10"/>
  <c r="O77" i="10"/>
  <c r="T77" i="10"/>
  <c r="O79" i="10"/>
  <c r="T79" i="10"/>
  <c r="O80" i="10"/>
  <c r="T80" i="10"/>
  <c r="O83" i="10"/>
  <c r="T83" i="10"/>
  <c r="O84" i="10"/>
  <c r="T84" i="10"/>
  <c r="O85" i="10"/>
  <c r="T85" i="10"/>
  <c r="O87" i="10"/>
  <c r="T87" i="10"/>
  <c r="O89" i="10"/>
  <c r="T89" i="10"/>
  <c r="O92" i="10"/>
  <c r="T92" i="10"/>
  <c r="O94" i="10"/>
  <c r="T94" i="10"/>
  <c r="O95" i="10"/>
  <c r="T95" i="10"/>
  <c r="O96" i="10"/>
  <c r="T96" i="10"/>
  <c r="O99" i="10"/>
  <c r="T99" i="10"/>
  <c r="O100" i="10"/>
  <c r="T100" i="10"/>
  <c r="O102" i="10"/>
  <c r="T102" i="10"/>
  <c r="O103" i="10"/>
  <c r="T103" i="10"/>
  <c r="O104" i="10"/>
  <c r="T104" i="10"/>
  <c r="O105" i="10"/>
  <c r="T105" i="10"/>
  <c r="O106" i="10"/>
  <c r="T106" i="10"/>
  <c r="O110" i="10"/>
  <c r="T110" i="10"/>
  <c r="O111" i="10"/>
  <c r="T111" i="10"/>
  <c r="O112" i="10"/>
  <c r="T112" i="10"/>
  <c r="O120" i="10"/>
  <c r="T120" i="10"/>
  <c r="O123" i="10"/>
  <c r="T123" i="10"/>
  <c r="O124" i="10"/>
  <c r="T124" i="10"/>
  <c r="O125" i="10"/>
  <c r="T125" i="10"/>
  <c r="O126" i="10"/>
  <c r="T126" i="10"/>
  <c r="O127" i="10"/>
  <c r="T127" i="10"/>
  <c r="O129" i="10"/>
  <c r="T129" i="10"/>
  <c r="O133" i="10"/>
  <c r="T133" i="10"/>
  <c r="O134" i="10"/>
  <c r="T134" i="10"/>
  <c r="O135" i="10"/>
  <c r="T135" i="10"/>
  <c r="O136" i="10"/>
  <c r="T136" i="10"/>
  <c r="O137" i="10"/>
  <c r="T137" i="10"/>
  <c r="O138" i="10"/>
  <c r="T138" i="10"/>
  <c r="O139" i="10"/>
  <c r="T139" i="10"/>
  <c r="O140" i="10"/>
  <c r="T140" i="10"/>
  <c r="O142" i="10"/>
  <c r="T142" i="10"/>
  <c r="O147" i="10"/>
  <c r="T147" i="10"/>
  <c r="O148" i="10"/>
  <c r="T148" i="10"/>
  <c r="O149" i="10"/>
  <c r="T149" i="10"/>
  <c r="O152" i="10"/>
  <c r="T152" i="10"/>
  <c r="O153" i="10"/>
  <c r="T153" i="10"/>
  <c r="O154" i="10"/>
  <c r="T154" i="10"/>
  <c r="O156" i="10"/>
  <c r="T156" i="10"/>
  <c r="O157" i="10"/>
  <c r="T157" i="10"/>
  <c r="O159" i="10"/>
  <c r="T159" i="10"/>
  <c r="O160" i="10"/>
  <c r="T160" i="10"/>
  <c r="O162" i="10"/>
  <c r="T162" i="10"/>
  <c r="O164" i="10"/>
  <c r="T164" i="10"/>
  <c r="O166" i="10"/>
  <c r="T166" i="10"/>
  <c r="O168" i="10"/>
  <c r="T168" i="10"/>
  <c r="O170" i="10"/>
  <c r="T170" i="10"/>
  <c r="O171" i="10"/>
  <c r="T171" i="10"/>
  <c r="O172" i="10"/>
  <c r="T172" i="10"/>
  <c r="O173" i="10"/>
  <c r="T173" i="10"/>
  <c r="O174" i="10"/>
  <c r="T174" i="10"/>
  <c r="O176" i="10"/>
  <c r="T176" i="10"/>
  <c r="O178" i="10"/>
  <c r="T178" i="10"/>
  <c r="O179" i="10"/>
  <c r="T179" i="10"/>
  <c r="O181" i="10"/>
  <c r="T181" i="10"/>
  <c r="O182" i="10"/>
  <c r="T182" i="10"/>
  <c r="O184" i="10"/>
  <c r="T184" i="10"/>
  <c r="O185" i="10"/>
  <c r="T185" i="10"/>
  <c r="O186" i="10"/>
  <c r="T186" i="10"/>
  <c r="O188" i="10"/>
  <c r="T188" i="10"/>
  <c r="O192" i="10"/>
  <c r="T192" i="10"/>
  <c r="O193" i="10"/>
  <c r="T193" i="10"/>
  <c r="O194" i="10"/>
  <c r="T194" i="10"/>
  <c r="O196" i="10"/>
  <c r="T196" i="10"/>
  <c r="O197" i="10"/>
  <c r="T197" i="10"/>
  <c r="O198" i="10"/>
  <c r="T198" i="10"/>
  <c r="O199" i="10"/>
  <c r="T199" i="10"/>
  <c r="O201" i="10"/>
  <c r="T201" i="10"/>
  <c r="O202" i="10"/>
  <c r="T202" i="10"/>
  <c r="O203" i="10"/>
  <c r="T203" i="10"/>
  <c r="O204" i="10"/>
  <c r="T204" i="10"/>
  <c r="O205" i="10"/>
  <c r="T205" i="10"/>
  <c r="O206" i="10"/>
  <c r="T206" i="10"/>
  <c r="O207" i="10"/>
  <c r="T207" i="10"/>
  <c r="O208" i="10"/>
  <c r="T208" i="10"/>
  <c r="O209" i="10"/>
  <c r="T209" i="10"/>
  <c r="O210" i="10"/>
  <c r="T210" i="10"/>
  <c r="O211" i="10"/>
  <c r="T211" i="10"/>
  <c r="O212" i="10"/>
  <c r="T212" i="10"/>
  <c r="O213" i="10"/>
  <c r="T213" i="10"/>
  <c r="O214" i="10"/>
  <c r="T214" i="10"/>
  <c r="O215" i="10"/>
  <c r="T215" i="10"/>
  <c r="O216" i="10"/>
  <c r="T216" i="10"/>
  <c r="O218" i="10"/>
  <c r="T218" i="10"/>
  <c r="O219" i="10"/>
  <c r="T219" i="10"/>
  <c r="O220" i="10"/>
  <c r="T220" i="10"/>
  <c r="O221" i="10"/>
  <c r="T221" i="10"/>
  <c r="O222" i="10"/>
  <c r="T222" i="10"/>
  <c r="O223" i="10"/>
  <c r="T223" i="10"/>
  <c r="O224" i="10"/>
  <c r="T224" i="10"/>
  <c r="O226" i="10"/>
  <c r="T226" i="10"/>
  <c r="O227" i="10"/>
  <c r="T227" i="10"/>
  <c r="O228" i="10"/>
  <c r="T228" i="10"/>
  <c r="O229" i="10"/>
  <c r="T229" i="10"/>
  <c r="O230" i="10"/>
  <c r="T230" i="10"/>
  <c r="O231" i="10"/>
  <c r="T231" i="10"/>
  <c r="O232" i="10"/>
  <c r="T232" i="10"/>
  <c r="O233" i="10"/>
  <c r="T233" i="10"/>
  <c r="O235" i="10"/>
  <c r="T235" i="10"/>
  <c r="O237" i="10"/>
  <c r="T237" i="10"/>
  <c r="O238" i="10"/>
  <c r="T238" i="10"/>
  <c r="O239" i="10"/>
  <c r="T239" i="10"/>
  <c r="O240" i="10"/>
  <c r="T240" i="10"/>
  <c r="O242" i="10"/>
  <c r="T242" i="10"/>
  <c r="O243" i="10"/>
  <c r="T243" i="10"/>
  <c r="O244" i="10"/>
  <c r="T244" i="10"/>
  <c r="O245" i="10"/>
  <c r="T245" i="10"/>
  <c r="O247" i="10"/>
  <c r="T247" i="10"/>
  <c r="O248" i="10"/>
  <c r="T248" i="10"/>
  <c r="O249" i="10"/>
  <c r="T249" i="10"/>
  <c r="O250" i="10"/>
  <c r="T250" i="10"/>
  <c r="O251" i="10"/>
  <c r="T251" i="10"/>
  <c r="O252" i="10"/>
  <c r="T252" i="10"/>
  <c r="O253" i="10"/>
  <c r="T253" i="10"/>
  <c r="O255" i="10"/>
  <c r="T255" i="10"/>
  <c r="O256" i="10"/>
  <c r="T256" i="10"/>
  <c r="O257" i="10"/>
  <c r="T257" i="10"/>
  <c r="O259" i="10"/>
  <c r="T259" i="10"/>
  <c r="O260" i="10"/>
  <c r="T260" i="10"/>
  <c r="O261" i="10"/>
  <c r="T261" i="10"/>
  <c r="O262" i="10"/>
  <c r="T262" i="10"/>
  <c r="O263" i="10"/>
  <c r="T263" i="10"/>
  <c r="O264" i="10"/>
  <c r="T264" i="10"/>
  <c r="O265" i="10"/>
  <c r="T265" i="10"/>
  <c r="O267" i="10"/>
  <c r="T267" i="10"/>
  <c r="O268" i="10"/>
  <c r="T268" i="10"/>
  <c r="O269" i="10"/>
  <c r="T269" i="10"/>
  <c r="O270" i="10"/>
  <c r="T270" i="10"/>
  <c r="O271" i="10"/>
  <c r="T271" i="10"/>
  <c r="O274" i="10"/>
  <c r="T274" i="10"/>
  <c r="O275" i="10"/>
  <c r="T275" i="10"/>
  <c r="O276" i="10"/>
  <c r="T276" i="10"/>
  <c r="O278" i="10"/>
  <c r="T278" i="10"/>
  <c r="O279" i="10"/>
  <c r="T279" i="10"/>
  <c r="O280" i="10"/>
  <c r="T280" i="10"/>
  <c r="O281" i="10"/>
  <c r="T281" i="10"/>
  <c r="O282" i="10"/>
  <c r="T282" i="10"/>
  <c r="O283" i="10"/>
  <c r="T283" i="10"/>
  <c r="O285" i="10"/>
  <c r="T285" i="10"/>
  <c r="O286" i="10"/>
  <c r="T286" i="10"/>
  <c r="O287" i="10"/>
  <c r="T287" i="10"/>
  <c r="O288" i="10"/>
  <c r="T288" i="10"/>
  <c r="O289" i="10"/>
  <c r="T289" i="10"/>
  <c r="O290" i="10"/>
  <c r="T290" i="10"/>
  <c r="O291" i="10"/>
  <c r="T291" i="10"/>
  <c r="O292" i="10"/>
  <c r="T292" i="10"/>
  <c r="O293" i="10"/>
  <c r="T293" i="10"/>
  <c r="O294" i="10"/>
  <c r="T294" i="10"/>
  <c r="O295" i="10"/>
  <c r="T295" i="10"/>
  <c r="O296" i="10"/>
  <c r="T296" i="10"/>
  <c r="O297" i="10"/>
  <c r="T297" i="10"/>
  <c r="O299" i="10"/>
  <c r="T299" i="10"/>
  <c r="O300" i="10"/>
  <c r="T300" i="10"/>
  <c r="O301" i="10"/>
  <c r="T301" i="10"/>
  <c r="O302" i="10"/>
  <c r="T302" i="10"/>
  <c r="O303" i="10"/>
  <c r="T303" i="10"/>
  <c r="O304" i="10"/>
  <c r="T304" i="10"/>
  <c r="O305" i="10"/>
  <c r="T305" i="10"/>
  <c r="O306" i="10"/>
  <c r="T306" i="10"/>
  <c r="O307" i="10"/>
  <c r="T307" i="10"/>
  <c r="O308" i="10"/>
  <c r="T308" i="10"/>
  <c r="O310" i="10"/>
  <c r="T310" i="10"/>
  <c r="O311" i="10"/>
  <c r="T311" i="10"/>
  <c r="O312" i="10"/>
  <c r="T312" i="10"/>
  <c r="O313" i="10"/>
  <c r="T313" i="10"/>
  <c r="O315" i="10"/>
  <c r="T315" i="10"/>
  <c r="O316" i="10"/>
  <c r="T316" i="10"/>
  <c r="O317" i="10"/>
  <c r="T317" i="10"/>
  <c r="O318" i="10"/>
  <c r="T318" i="10"/>
  <c r="O319" i="10"/>
  <c r="T319" i="10"/>
  <c r="O320" i="10"/>
  <c r="T320" i="10"/>
  <c r="O321" i="10"/>
  <c r="T321" i="10"/>
  <c r="O322" i="10"/>
  <c r="T322" i="10"/>
  <c r="O323" i="10"/>
  <c r="T323" i="10"/>
  <c r="O324" i="10"/>
  <c r="T324" i="10"/>
  <c r="O325" i="10"/>
  <c r="T325" i="10"/>
  <c r="O326" i="10"/>
  <c r="T326" i="10"/>
  <c r="O328" i="10"/>
  <c r="T328" i="10"/>
  <c r="O329" i="10"/>
  <c r="T329" i="10"/>
  <c r="O330" i="10"/>
  <c r="T330" i="10"/>
  <c r="O331" i="10"/>
  <c r="T331" i="10"/>
  <c r="O332" i="10"/>
  <c r="T332" i="10"/>
  <c r="O333" i="10"/>
  <c r="T333" i="10"/>
  <c r="O335" i="10"/>
  <c r="T335" i="10"/>
  <c r="O337" i="10"/>
  <c r="T337" i="10"/>
  <c r="O339" i="10"/>
  <c r="T339" i="10"/>
  <c r="O340" i="10"/>
  <c r="T340" i="10"/>
  <c r="O341" i="10"/>
  <c r="T341" i="10"/>
  <c r="O343" i="10"/>
  <c r="T343" i="10"/>
  <c r="O345" i="10"/>
  <c r="T345" i="10"/>
  <c r="O346" i="10"/>
  <c r="T346" i="10"/>
  <c r="O347" i="10"/>
  <c r="T347" i="10"/>
  <c r="O349" i="10"/>
  <c r="T349" i="10"/>
  <c r="O350" i="10"/>
  <c r="T350" i="10"/>
  <c r="O351" i="10"/>
  <c r="T351" i="10"/>
  <c r="O353" i="10"/>
  <c r="T353" i="10"/>
  <c r="O354" i="10"/>
  <c r="T354" i="10"/>
  <c r="O356" i="10"/>
  <c r="T356" i="10"/>
  <c r="O357" i="10"/>
  <c r="T357" i="10"/>
  <c r="O360" i="10"/>
  <c r="T360" i="10"/>
  <c r="O361" i="10"/>
  <c r="T361" i="10"/>
  <c r="O364" i="10"/>
  <c r="T364" i="10"/>
  <c r="O365" i="10"/>
  <c r="T365" i="10"/>
  <c r="O366" i="10"/>
  <c r="T366" i="10"/>
  <c r="O367" i="10"/>
  <c r="T367" i="10"/>
  <c r="O368" i="10"/>
  <c r="T368" i="10"/>
  <c r="O369" i="10"/>
  <c r="T369" i="10"/>
  <c r="O370" i="10"/>
  <c r="T370" i="10"/>
  <c r="O371" i="10"/>
  <c r="T371" i="10"/>
  <c r="O372" i="10"/>
  <c r="T372" i="10"/>
  <c r="O374" i="10"/>
  <c r="T374" i="10"/>
  <c r="O375" i="10"/>
  <c r="T375" i="10"/>
  <c r="O377" i="10"/>
  <c r="T377" i="10"/>
  <c r="O379" i="10"/>
  <c r="T379" i="10"/>
  <c r="O380" i="10"/>
  <c r="T380" i="10"/>
  <c r="O381" i="10"/>
  <c r="T381" i="10"/>
  <c r="O382" i="10"/>
  <c r="T382" i="10"/>
  <c r="O383" i="10"/>
  <c r="T383" i="10"/>
  <c r="O384" i="10"/>
  <c r="T384" i="10"/>
  <c r="O385" i="10"/>
  <c r="T385" i="10"/>
  <c r="O388" i="10"/>
  <c r="T388" i="10"/>
  <c r="O389" i="10"/>
  <c r="T389" i="10"/>
  <c r="O391" i="10"/>
  <c r="T391" i="10"/>
  <c r="O392" i="10"/>
  <c r="T392" i="10"/>
  <c r="O399" i="10"/>
  <c r="T399" i="10"/>
  <c r="O400" i="10"/>
  <c r="T400" i="10"/>
  <c r="O401" i="10"/>
  <c r="T401" i="10"/>
  <c r="O403" i="10"/>
  <c r="T403" i="10"/>
  <c r="O404" i="10"/>
  <c r="T404" i="10"/>
  <c r="O406" i="10"/>
  <c r="T406" i="10"/>
  <c r="O407" i="10"/>
  <c r="T407" i="10"/>
  <c r="O408" i="10"/>
  <c r="T408" i="10"/>
  <c r="O409" i="10"/>
  <c r="T409" i="10"/>
  <c r="O412" i="10"/>
  <c r="T412" i="10"/>
  <c r="O413" i="10"/>
  <c r="T413" i="10"/>
  <c r="O491" i="10"/>
  <c r="T491" i="10"/>
  <c r="O496" i="10"/>
  <c r="T496" i="10"/>
  <c r="O501" i="10"/>
  <c r="T501" i="10"/>
  <c r="O504" i="10"/>
  <c r="T504" i="10"/>
  <c r="O506" i="10"/>
  <c r="T506" i="10"/>
  <c r="O508" i="10"/>
  <c r="T508" i="10"/>
  <c r="O509" i="10"/>
  <c r="T509" i="10"/>
  <c r="O510" i="10"/>
  <c r="T510" i="10"/>
  <c r="O511" i="10"/>
  <c r="T511" i="10"/>
  <c r="O512" i="10"/>
  <c r="T512" i="10"/>
  <c r="O514" i="10"/>
  <c r="T514" i="10"/>
  <c r="O516" i="10"/>
  <c r="T516" i="10"/>
  <c r="O517" i="10"/>
  <c r="T517" i="10"/>
  <c r="O518" i="10"/>
  <c r="T518" i="10"/>
  <c r="O519" i="10"/>
  <c r="T519" i="10"/>
  <c r="O521" i="10"/>
  <c r="T521" i="10"/>
  <c r="O523" i="10"/>
  <c r="T523" i="10"/>
  <c r="O524" i="10"/>
  <c r="T524" i="10"/>
  <c r="O525" i="10"/>
  <c r="T525" i="10"/>
  <c r="O526" i="10"/>
  <c r="T526" i="10"/>
  <c r="O527" i="10"/>
  <c r="T527" i="10"/>
  <c r="O529" i="10"/>
  <c r="T529" i="10"/>
  <c r="O531" i="10"/>
  <c r="T531" i="10"/>
  <c r="O535" i="10"/>
  <c r="T535" i="10"/>
  <c r="O536" i="10"/>
  <c r="T536" i="10"/>
  <c r="O537" i="10"/>
  <c r="T537" i="10"/>
  <c r="O538" i="10"/>
  <c r="T538" i="10"/>
  <c r="O540" i="10"/>
  <c r="T540" i="10"/>
  <c r="O541" i="10"/>
  <c r="T541" i="10"/>
  <c r="O542" i="10"/>
  <c r="T542" i="10"/>
  <c r="O543" i="10"/>
  <c r="T543" i="10"/>
  <c r="O546" i="10"/>
  <c r="T546" i="10"/>
  <c r="O547" i="10"/>
  <c r="T547" i="10"/>
  <c r="O548" i="10"/>
  <c r="T548" i="10"/>
  <c r="O551" i="10"/>
  <c r="T551" i="10"/>
  <c r="O553" i="10"/>
  <c r="T553" i="10"/>
  <c r="O554" i="10"/>
  <c r="T554" i="10"/>
  <c r="O556" i="10"/>
  <c r="T556" i="10"/>
  <c r="O557" i="10"/>
  <c r="T557" i="10"/>
  <c r="O559" i="10"/>
  <c r="T559" i="10"/>
  <c r="O560" i="10"/>
  <c r="T560" i="10"/>
  <c r="O562" i="10"/>
  <c r="T562" i="10"/>
  <c r="O564" i="10"/>
  <c r="T564" i="10"/>
  <c r="O565" i="10"/>
  <c r="T565" i="10"/>
  <c r="O566" i="10"/>
  <c r="T566" i="10"/>
  <c r="O567" i="10"/>
  <c r="T567" i="10"/>
  <c r="O568" i="10"/>
  <c r="T568" i="10"/>
  <c r="O569" i="10"/>
  <c r="T569" i="10"/>
  <c r="O571" i="10"/>
  <c r="T571" i="10"/>
  <c r="O572" i="10"/>
  <c r="T572" i="10"/>
  <c r="O574" i="10"/>
  <c r="T574" i="10"/>
  <c r="O576" i="10"/>
  <c r="T576" i="10"/>
  <c r="O578" i="10"/>
  <c r="T578" i="10"/>
  <c r="O579" i="10"/>
  <c r="T579" i="10"/>
  <c r="O582" i="10"/>
  <c r="T582" i="10"/>
  <c r="O583" i="10"/>
  <c r="T583" i="10"/>
  <c r="O584" i="10"/>
  <c r="T584" i="10"/>
  <c r="O585" i="10"/>
  <c r="T585" i="10"/>
  <c r="O586" i="10"/>
  <c r="T586" i="10"/>
  <c r="O588" i="10"/>
  <c r="T588" i="10"/>
  <c r="O589" i="10"/>
  <c r="T589" i="10"/>
  <c r="O590" i="10"/>
  <c r="T590" i="10"/>
  <c r="O591" i="10"/>
  <c r="T591" i="10"/>
  <c r="O592" i="10"/>
  <c r="T592" i="10"/>
  <c r="O594" i="10"/>
  <c r="T594" i="10"/>
  <c r="O595" i="10"/>
  <c r="T595" i="10"/>
  <c r="O596" i="10"/>
  <c r="T596" i="10"/>
  <c r="O597" i="10"/>
  <c r="T597" i="10"/>
  <c r="O600" i="10"/>
  <c r="T600" i="10"/>
  <c r="O602" i="10"/>
  <c r="T602" i="10"/>
  <c r="O603" i="10"/>
  <c r="T603" i="10"/>
  <c r="O604" i="10"/>
  <c r="T604" i="10"/>
  <c r="O605" i="10"/>
  <c r="T605" i="10"/>
  <c r="O606" i="10"/>
  <c r="T606" i="10"/>
  <c r="O607" i="10"/>
  <c r="T607" i="10"/>
  <c r="O608" i="10"/>
  <c r="T608" i="10"/>
  <c r="O610" i="10"/>
  <c r="T610" i="10"/>
  <c r="O611" i="10"/>
  <c r="T611" i="10"/>
  <c r="O612" i="10"/>
  <c r="T612" i="10"/>
  <c r="O613" i="10"/>
  <c r="T613" i="10"/>
  <c r="O614" i="10"/>
  <c r="T614" i="10"/>
  <c r="O617" i="10"/>
  <c r="T617" i="10"/>
  <c r="O618" i="10"/>
  <c r="T618" i="10"/>
  <c r="O619" i="10"/>
  <c r="T619" i="10"/>
  <c r="O620" i="10"/>
  <c r="T620" i="10"/>
  <c r="O622" i="10"/>
  <c r="T622" i="10"/>
  <c r="O623" i="10"/>
  <c r="T623" i="10"/>
  <c r="O624" i="10"/>
  <c r="T624" i="10"/>
  <c r="O626" i="10"/>
  <c r="T626" i="10"/>
  <c r="O627" i="10"/>
  <c r="T627" i="10"/>
  <c r="O628" i="10"/>
  <c r="T628" i="10"/>
  <c r="O629" i="10"/>
  <c r="T629" i="10"/>
  <c r="O631" i="10"/>
  <c r="T631" i="10"/>
  <c r="O633" i="10"/>
  <c r="T633" i="10"/>
  <c r="O636" i="10"/>
  <c r="T636" i="10"/>
  <c r="O637" i="10"/>
  <c r="T637" i="10"/>
  <c r="O638" i="10"/>
  <c r="T638" i="10"/>
  <c r="O639" i="10"/>
  <c r="T639" i="10"/>
  <c r="O640" i="10"/>
  <c r="T640" i="10"/>
  <c r="O641" i="10"/>
  <c r="T641" i="10"/>
  <c r="O643" i="10"/>
  <c r="T643" i="10"/>
  <c r="O644" i="10"/>
  <c r="T644" i="10"/>
  <c r="O645" i="10"/>
  <c r="T645" i="10"/>
  <c r="O646" i="10"/>
  <c r="T646" i="10"/>
  <c r="O648" i="10"/>
  <c r="T648" i="10"/>
  <c r="O649" i="10"/>
  <c r="T649" i="10"/>
  <c r="O650" i="10"/>
  <c r="T650" i="10"/>
  <c r="O652" i="10"/>
  <c r="T652" i="10"/>
  <c r="O654" i="10"/>
  <c r="T654" i="10"/>
  <c r="O655" i="10"/>
  <c r="T655" i="10"/>
  <c r="O656" i="10"/>
  <c r="T656" i="10"/>
  <c r="O657" i="10"/>
  <c r="T657" i="10"/>
  <c r="O658" i="10"/>
  <c r="T658" i="10"/>
  <c r="O659" i="10"/>
  <c r="T659" i="10"/>
  <c r="O660" i="10"/>
  <c r="T660" i="10"/>
  <c r="O661" i="10"/>
  <c r="T661" i="10"/>
  <c r="O662" i="10"/>
  <c r="T662" i="10"/>
  <c r="O664" i="10"/>
  <c r="T664" i="10"/>
  <c r="O665" i="10"/>
  <c r="T665" i="10"/>
  <c r="O666" i="10"/>
  <c r="T666" i="10"/>
  <c r="O668" i="10"/>
  <c r="T668" i="10"/>
  <c r="O669" i="10"/>
  <c r="T669" i="10"/>
  <c r="O670" i="10"/>
  <c r="T670" i="10"/>
  <c r="O671" i="10"/>
  <c r="T671" i="10"/>
  <c r="O672" i="10"/>
  <c r="T672" i="10"/>
  <c r="O674" i="10"/>
  <c r="T674" i="10"/>
  <c r="O676" i="10"/>
  <c r="T676" i="10"/>
  <c r="O677" i="10"/>
  <c r="T677" i="10"/>
  <c r="O678" i="10"/>
  <c r="T678" i="10"/>
  <c r="O679" i="10"/>
  <c r="T679" i="10"/>
  <c r="O680" i="10"/>
  <c r="T680" i="10"/>
  <c r="O681" i="10"/>
  <c r="T681" i="10"/>
  <c r="O682" i="10"/>
  <c r="T682" i="10"/>
  <c r="O683" i="10"/>
  <c r="T683" i="10"/>
  <c r="O684" i="10"/>
  <c r="T684" i="10"/>
  <c r="O685" i="10"/>
  <c r="T685" i="10"/>
  <c r="O686" i="10"/>
  <c r="T686" i="10"/>
  <c r="O688" i="10"/>
  <c r="T688" i="10"/>
  <c r="O690" i="10"/>
  <c r="T690" i="10"/>
  <c r="O692" i="10"/>
  <c r="T692" i="10"/>
  <c r="O693" i="10"/>
  <c r="T693" i="10"/>
  <c r="O694" i="10"/>
  <c r="T694" i="10"/>
  <c r="O695" i="10"/>
  <c r="T695" i="10"/>
  <c r="O696" i="10"/>
  <c r="T696" i="10"/>
  <c r="O697" i="10"/>
  <c r="T697" i="10"/>
  <c r="O698" i="10"/>
  <c r="T698" i="10"/>
  <c r="O699" i="10"/>
  <c r="T699" i="10"/>
  <c r="O701" i="10"/>
  <c r="T701" i="10"/>
  <c r="O703" i="10"/>
  <c r="T703" i="10"/>
  <c r="O704" i="10"/>
  <c r="T704" i="10"/>
  <c r="O705" i="10"/>
  <c r="T705" i="10"/>
  <c r="O707" i="10"/>
  <c r="T707" i="10"/>
  <c r="O708" i="10"/>
  <c r="T708" i="10"/>
  <c r="O709" i="10"/>
  <c r="T709" i="10"/>
  <c r="O710" i="10"/>
  <c r="T710" i="10"/>
  <c r="O711" i="10"/>
  <c r="T711" i="10"/>
  <c r="O712" i="10"/>
  <c r="T712" i="10"/>
  <c r="O713" i="10"/>
  <c r="T713" i="10"/>
  <c r="O714" i="10"/>
  <c r="T714" i="10"/>
  <c r="O715" i="10"/>
  <c r="T715" i="10"/>
  <c r="O716" i="10"/>
  <c r="T716" i="10"/>
  <c r="O718" i="10"/>
  <c r="T718" i="10"/>
  <c r="O719" i="10"/>
  <c r="T719" i="10"/>
  <c r="O721" i="10"/>
  <c r="T721" i="10"/>
  <c r="O722" i="10"/>
  <c r="T722" i="10"/>
  <c r="O723" i="10"/>
  <c r="T723" i="10"/>
  <c r="O724" i="10"/>
  <c r="T724" i="10"/>
  <c r="O725" i="10"/>
  <c r="T725" i="10"/>
  <c r="O726" i="10"/>
  <c r="T726" i="10"/>
  <c r="O727" i="10"/>
  <c r="T727" i="10"/>
  <c r="O729" i="10"/>
  <c r="T729" i="10"/>
  <c r="O730" i="10"/>
  <c r="T730" i="10"/>
  <c r="O732" i="10"/>
  <c r="T732" i="10"/>
  <c r="O733" i="10"/>
  <c r="T733" i="10"/>
  <c r="O734" i="10"/>
  <c r="T734" i="10"/>
  <c r="O735" i="10"/>
  <c r="T735" i="10"/>
  <c r="O736" i="10"/>
  <c r="T736" i="10"/>
  <c r="O737" i="10"/>
  <c r="T737" i="10"/>
  <c r="O738" i="10"/>
  <c r="T738" i="10"/>
  <c r="O739" i="10"/>
  <c r="T739" i="10"/>
  <c r="O740" i="10"/>
  <c r="T740" i="10"/>
  <c r="O741" i="10"/>
  <c r="T741" i="10"/>
  <c r="O742" i="10"/>
  <c r="T742" i="10"/>
  <c r="O743" i="10"/>
  <c r="T743" i="10"/>
  <c r="O744" i="10"/>
  <c r="T744" i="10"/>
  <c r="O745" i="10"/>
  <c r="T745" i="10"/>
  <c r="O747" i="10"/>
  <c r="T747" i="10"/>
  <c r="O749" i="10"/>
  <c r="T749" i="10"/>
  <c r="O750" i="10"/>
  <c r="T750" i="10"/>
  <c r="O751" i="10"/>
  <c r="T751" i="10"/>
  <c r="O752" i="10"/>
  <c r="T752" i="10"/>
  <c r="O754" i="10"/>
  <c r="T754" i="10"/>
  <c r="O756" i="10"/>
  <c r="T756" i="10"/>
  <c r="O759" i="10"/>
  <c r="T759" i="10"/>
  <c r="O760" i="10"/>
  <c r="T760" i="10"/>
  <c r="O761" i="10"/>
  <c r="T761" i="10"/>
  <c r="O762" i="10"/>
  <c r="T762" i="10"/>
  <c r="O763" i="10"/>
  <c r="T763" i="10"/>
  <c r="O764" i="10"/>
  <c r="T764" i="10"/>
  <c r="O766" i="10"/>
  <c r="T766" i="10"/>
  <c r="O767" i="10"/>
  <c r="T767" i="10"/>
  <c r="O768" i="10"/>
  <c r="T768" i="10"/>
  <c r="O769" i="10"/>
  <c r="T769" i="10"/>
  <c r="O772" i="10"/>
  <c r="T772" i="10"/>
  <c r="O773" i="10"/>
  <c r="T773" i="10"/>
  <c r="O774" i="10"/>
  <c r="T774" i="10"/>
  <c r="O776" i="10"/>
  <c r="T776" i="10"/>
  <c r="O778" i="10"/>
  <c r="T778" i="10"/>
  <c r="O779" i="10"/>
  <c r="T779" i="10"/>
  <c r="O780" i="10"/>
  <c r="T780" i="10"/>
  <c r="O782" i="10"/>
  <c r="T782" i="10"/>
  <c r="O783" i="10"/>
  <c r="T783" i="10"/>
  <c r="O784" i="10"/>
  <c r="T784" i="10"/>
  <c r="O785" i="10"/>
  <c r="T785" i="10"/>
  <c r="O787" i="10"/>
  <c r="T787" i="10"/>
  <c r="O788" i="10"/>
  <c r="T788" i="10"/>
  <c r="O789" i="10"/>
  <c r="T789" i="10"/>
  <c r="O790" i="10"/>
  <c r="T790" i="10"/>
  <c r="O793" i="10"/>
  <c r="T793" i="10"/>
  <c r="O795" i="10"/>
  <c r="T795" i="10"/>
  <c r="O797" i="10"/>
  <c r="T797" i="10"/>
  <c r="O798" i="10"/>
  <c r="T798" i="10"/>
  <c r="O799" i="10"/>
  <c r="T799" i="10"/>
  <c r="O800" i="10"/>
  <c r="T800" i="10"/>
  <c r="O801" i="10"/>
  <c r="T801" i="10"/>
  <c r="O803" i="10"/>
  <c r="T803" i="10"/>
  <c r="O804" i="10"/>
  <c r="T804" i="10"/>
  <c r="O806" i="10"/>
  <c r="T806" i="10"/>
  <c r="O807" i="10"/>
  <c r="T807" i="10"/>
  <c r="O809" i="10"/>
  <c r="T809" i="10"/>
  <c r="O810" i="10"/>
  <c r="T810" i="10"/>
  <c r="O811" i="10"/>
  <c r="T811" i="10"/>
  <c r="O812" i="10"/>
  <c r="T812" i="10"/>
  <c r="O813" i="10"/>
  <c r="T813" i="10"/>
  <c r="O815" i="10"/>
  <c r="T815" i="10"/>
  <c r="O816" i="10"/>
  <c r="T816" i="10"/>
  <c r="O817" i="10"/>
  <c r="T817" i="10"/>
  <c r="O819" i="10"/>
  <c r="T819" i="10"/>
  <c r="O821" i="10"/>
  <c r="T821" i="10"/>
  <c r="O822" i="10"/>
  <c r="T822" i="10"/>
  <c r="O824" i="10"/>
  <c r="T824" i="10"/>
  <c r="O825" i="10"/>
  <c r="T825" i="10"/>
  <c r="O827" i="10"/>
  <c r="T827" i="10"/>
  <c r="O829" i="10"/>
  <c r="T829" i="10"/>
  <c r="O830" i="10"/>
  <c r="T830" i="10"/>
  <c r="O831" i="10"/>
  <c r="T831" i="10"/>
  <c r="O833" i="10"/>
  <c r="T833" i="10"/>
  <c r="O834" i="10"/>
  <c r="T834" i="10"/>
  <c r="O835" i="10"/>
  <c r="T835" i="10"/>
  <c r="O836" i="10"/>
  <c r="T836" i="10"/>
  <c r="O837" i="10"/>
  <c r="T837" i="10"/>
  <c r="O839" i="10"/>
  <c r="T839" i="10"/>
  <c r="O840" i="10"/>
  <c r="T840" i="10"/>
  <c r="O841" i="10"/>
  <c r="T841" i="10"/>
  <c r="O843" i="10"/>
  <c r="T843" i="10"/>
  <c r="O845" i="10"/>
  <c r="T845" i="10"/>
  <c r="O846" i="10"/>
  <c r="T846" i="10"/>
  <c r="O847" i="10"/>
  <c r="T847" i="10"/>
  <c r="O848" i="10"/>
  <c r="T848" i="10"/>
  <c r="O850" i="10"/>
  <c r="T850" i="10"/>
  <c r="O851" i="10"/>
  <c r="T851" i="10"/>
  <c r="O852" i="10"/>
  <c r="T852" i="10"/>
  <c r="O853" i="10"/>
  <c r="T853" i="10"/>
  <c r="O854" i="10"/>
  <c r="T854" i="10"/>
  <c r="O855" i="10"/>
  <c r="T855" i="10"/>
  <c r="O856" i="10"/>
  <c r="T856" i="10"/>
  <c r="O857" i="10"/>
  <c r="T857" i="10"/>
  <c r="O858" i="10"/>
  <c r="T858" i="10"/>
  <c r="O859" i="10"/>
  <c r="T859" i="10"/>
  <c r="O860" i="10"/>
  <c r="T860" i="10"/>
  <c r="O861" i="10"/>
  <c r="T861" i="10"/>
  <c r="O862" i="10"/>
  <c r="T862" i="10"/>
  <c r="O863" i="10"/>
  <c r="T863" i="10"/>
  <c r="O864" i="10"/>
  <c r="T864" i="10"/>
  <c r="O865" i="10"/>
  <c r="T865" i="10"/>
  <c r="O866" i="10"/>
  <c r="T866" i="10"/>
  <c r="O867" i="10"/>
  <c r="T867" i="10"/>
  <c r="O869" i="10"/>
  <c r="T869" i="10"/>
  <c r="O870" i="10"/>
  <c r="T870" i="10"/>
  <c r="O871" i="10"/>
  <c r="T871" i="10"/>
  <c r="O874" i="10"/>
  <c r="T874" i="10"/>
  <c r="O875" i="10"/>
  <c r="T875" i="10"/>
  <c r="O876" i="10"/>
  <c r="T876" i="10"/>
  <c r="O877" i="10"/>
  <c r="T877" i="10"/>
  <c r="O878" i="10"/>
  <c r="T878" i="10"/>
  <c r="O879" i="10"/>
  <c r="T879" i="10"/>
  <c r="O880" i="10"/>
  <c r="T880" i="10"/>
  <c r="O881" i="10"/>
  <c r="T881" i="10"/>
  <c r="O882" i="10"/>
  <c r="T882" i="10"/>
  <c r="O884" i="10"/>
  <c r="T884" i="10"/>
  <c r="O885" i="10"/>
  <c r="T885" i="10"/>
  <c r="O887" i="10"/>
  <c r="T887" i="10"/>
  <c r="O888" i="10"/>
  <c r="T888" i="10"/>
  <c r="O889" i="10"/>
  <c r="T889" i="10"/>
  <c r="O891" i="10"/>
  <c r="T891" i="10"/>
  <c r="O893" i="10"/>
  <c r="T893" i="10"/>
  <c r="O895" i="10"/>
  <c r="T895" i="10"/>
  <c r="O897" i="10"/>
  <c r="T897" i="10"/>
  <c r="O898" i="10"/>
  <c r="T898" i="10"/>
  <c r="O900" i="10"/>
  <c r="T900" i="10"/>
  <c r="O902" i="10"/>
  <c r="T902" i="10"/>
  <c r="O905" i="10"/>
  <c r="T905" i="10"/>
  <c r="O906" i="10"/>
  <c r="T906" i="10"/>
  <c r="O908" i="10"/>
  <c r="T908" i="10"/>
  <c r="O910" i="10"/>
  <c r="T910" i="10"/>
  <c r="O911" i="10"/>
  <c r="T911" i="10"/>
  <c r="O912" i="10"/>
  <c r="T912" i="10"/>
  <c r="O914" i="10"/>
  <c r="T914" i="10"/>
  <c r="O915" i="10"/>
  <c r="T915" i="10"/>
  <c r="O916" i="10"/>
  <c r="T916" i="10"/>
  <c r="O917" i="10"/>
  <c r="T917" i="10"/>
  <c r="O918" i="10"/>
  <c r="T918" i="10"/>
  <c r="O920" i="10"/>
  <c r="T920" i="10"/>
  <c r="O921" i="10"/>
  <c r="T921" i="10"/>
  <c r="O922" i="10"/>
  <c r="T922" i="10"/>
  <c r="O923" i="10"/>
  <c r="T923" i="10"/>
  <c r="O925" i="10"/>
  <c r="T925" i="10"/>
  <c r="O926" i="10"/>
  <c r="T926" i="10"/>
  <c r="O930" i="10"/>
  <c r="T930" i="10"/>
  <c r="O932" i="10"/>
  <c r="T932" i="10"/>
  <c r="O933" i="10"/>
  <c r="T933" i="10"/>
  <c r="O936" i="10"/>
  <c r="T936" i="10"/>
  <c r="O937" i="10"/>
  <c r="T937" i="10"/>
  <c r="O938" i="10"/>
  <c r="T938" i="10"/>
  <c r="O939" i="10"/>
  <c r="T939" i="10"/>
  <c r="O941" i="10"/>
  <c r="T941" i="10"/>
  <c r="O942" i="10"/>
  <c r="T942" i="10"/>
  <c r="O943" i="10"/>
  <c r="T943" i="10"/>
  <c r="O944" i="10"/>
  <c r="T944" i="10"/>
  <c r="O945" i="10"/>
  <c r="T945" i="10"/>
  <c r="O946" i="10"/>
  <c r="T946" i="10"/>
  <c r="O947" i="10"/>
  <c r="T947" i="10"/>
  <c r="O948" i="10"/>
  <c r="T948" i="10"/>
  <c r="O950" i="10"/>
  <c r="T950" i="10"/>
  <c r="O951" i="10"/>
  <c r="T951" i="10"/>
  <c r="O952" i="10"/>
  <c r="T952" i="10"/>
  <c r="O954" i="10"/>
  <c r="T954" i="10"/>
  <c r="O957" i="10"/>
  <c r="T957" i="10"/>
  <c r="O958" i="10"/>
  <c r="T958" i="10"/>
  <c r="O960" i="10"/>
  <c r="T960" i="10"/>
  <c r="O961" i="10"/>
  <c r="T961" i="10"/>
  <c r="O962" i="10"/>
  <c r="T962" i="10"/>
  <c r="O964" i="10"/>
  <c r="T964" i="10"/>
  <c r="O966" i="10"/>
  <c r="T966" i="10"/>
  <c r="O968" i="10"/>
  <c r="T968" i="10"/>
  <c r="O969" i="10"/>
  <c r="T969" i="10"/>
  <c r="O970" i="10"/>
  <c r="T970" i="10"/>
  <c r="O971" i="10"/>
  <c r="T971" i="10"/>
  <c r="O972" i="10"/>
  <c r="T972" i="10"/>
  <c r="O973" i="10"/>
  <c r="T973" i="10"/>
  <c r="O975" i="10"/>
  <c r="T975" i="10"/>
  <c r="O976" i="10"/>
  <c r="T976" i="10"/>
  <c r="O979" i="10"/>
  <c r="T979" i="10"/>
  <c r="O980" i="10"/>
  <c r="T980" i="10"/>
  <c r="O981" i="10"/>
  <c r="T981" i="10"/>
  <c r="O982" i="10"/>
  <c r="T982" i="10"/>
  <c r="O984" i="10"/>
  <c r="T984" i="10"/>
  <c r="O987" i="10"/>
  <c r="T987" i="10"/>
  <c r="O988" i="10"/>
  <c r="T988" i="10"/>
  <c r="O989" i="10"/>
  <c r="T989" i="10"/>
  <c r="O990" i="10"/>
  <c r="T990" i="10"/>
  <c r="O992" i="10"/>
  <c r="T992" i="10"/>
  <c r="O993" i="10"/>
  <c r="T993" i="10"/>
  <c r="O994" i="10"/>
  <c r="T994" i="10"/>
  <c r="O996" i="10"/>
  <c r="T996" i="10"/>
  <c r="O997" i="10"/>
  <c r="T997" i="10"/>
  <c r="O999" i="10"/>
  <c r="T999" i="10"/>
  <c r="O1000" i="10"/>
  <c r="T1000" i="10"/>
  <c r="O1001" i="10"/>
  <c r="T1001" i="10"/>
  <c r="O1003" i="10"/>
  <c r="T1003" i="10"/>
  <c r="O1004" i="10"/>
  <c r="T1004" i="10"/>
  <c r="O1005" i="10"/>
  <c r="T1005" i="10"/>
  <c r="O1007" i="10"/>
  <c r="T1007" i="10"/>
  <c r="O1008" i="10"/>
  <c r="T1008" i="10"/>
  <c r="O1009" i="10"/>
  <c r="T1009" i="10"/>
  <c r="O1010" i="10"/>
  <c r="T1010" i="10"/>
  <c r="O1012" i="10"/>
  <c r="T1012" i="10"/>
  <c r="O1013" i="10"/>
  <c r="T1013" i="10"/>
  <c r="O1014" i="10"/>
  <c r="T1014" i="10"/>
  <c r="O1015" i="10"/>
  <c r="T1015" i="10"/>
  <c r="O1016" i="10"/>
  <c r="T1016" i="10"/>
  <c r="O1017" i="10"/>
  <c r="T1017" i="10"/>
  <c r="O1018" i="10"/>
  <c r="T1018" i="10"/>
  <c r="O1019" i="10"/>
  <c r="T1019" i="10"/>
  <c r="O1020" i="10"/>
  <c r="T1020" i="10"/>
  <c r="O1022" i="10"/>
  <c r="T1022" i="10"/>
  <c r="O1023" i="10"/>
  <c r="T1023" i="10"/>
  <c r="O1024" i="10"/>
  <c r="T1024" i="10"/>
  <c r="O1025" i="10"/>
  <c r="T1025" i="10"/>
  <c r="O1026" i="10"/>
  <c r="T1026" i="10"/>
  <c r="O1027" i="10"/>
  <c r="T1027" i="10"/>
  <c r="O1028" i="10"/>
  <c r="T1028" i="10"/>
  <c r="O1029" i="10"/>
  <c r="T1029" i="10"/>
  <c r="O1030" i="10"/>
  <c r="T1030" i="10"/>
  <c r="O1032" i="10"/>
  <c r="T1032" i="10"/>
  <c r="O1033" i="10"/>
  <c r="T1033" i="10"/>
  <c r="O1035" i="10"/>
  <c r="T1035" i="10"/>
  <c r="O1036" i="10"/>
  <c r="T1036" i="10"/>
  <c r="O1037" i="10"/>
  <c r="T1037" i="10"/>
  <c r="O1039" i="10"/>
  <c r="T1039" i="10"/>
  <c r="O1040" i="10"/>
  <c r="T1040" i="10"/>
  <c r="O1041" i="10"/>
  <c r="T1041" i="10"/>
  <c r="O1044" i="10"/>
  <c r="T1044" i="10"/>
  <c r="O1045" i="10"/>
  <c r="T1045" i="10"/>
  <c r="O1046" i="10"/>
  <c r="T1046" i="10"/>
  <c r="O1047" i="10"/>
  <c r="T1047" i="10"/>
  <c r="O1048" i="10"/>
  <c r="T1048" i="10"/>
  <c r="O1049" i="10"/>
  <c r="T1049" i="10"/>
  <c r="O1050" i="10"/>
  <c r="T1050" i="10"/>
  <c r="O1051" i="10"/>
  <c r="T1051" i="10"/>
  <c r="O1053" i="10"/>
  <c r="T1053" i="10"/>
  <c r="O1054" i="10"/>
  <c r="T1054" i="10"/>
  <c r="O1055" i="10"/>
  <c r="T1055" i="10"/>
  <c r="O1056" i="10"/>
  <c r="T1056" i="10"/>
  <c r="O1057" i="10"/>
  <c r="T1057" i="10"/>
  <c r="O1059" i="10"/>
  <c r="T1059" i="10"/>
  <c r="O1061" i="10"/>
  <c r="T1061" i="10"/>
  <c r="O1063" i="10"/>
  <c r="T1063" i="10"/>
  <c r="O1064" i="10"/>
  <c r="T1064" i="10"/>
  <c r="O1065" i="10"/>
  <c r="T1065" i="10"/>
  <c r="O1067" i="10"/>
  <c r="T1067" i="10"/>
  <c r="O1069" i="10"/>
  <c r="T1069" i="10"/>
  <c r="O1070" i="10"/>
  <c r="T1070" i="10"/>
  <c r="O1071" i="10"/>
  <c r="T1071" i="10"/>
  <c r="O1072" i="10"/>
  <c r="T1072" i="10"/>
  <c r="O1073" i="10"/>
  <c r="T1073" i="10"/>
  <c r="O1074" i="10"/>
  <c r="T1074" i="10"/>
  <c r="O1075" i="10"/>
  <c r="T1075" i="10"/>
  <c r="O1076" i="10"/>
  <c r="T1076" i="10"/>
  <c r="O1077" i="10"/>
  <c r="T1077" i="10"/>
  <c r="O1079" i="10"/>
  <c r="T1079" i="10"/>
  <c r="O1080" i="10"/>
  <c r="T1080" i="10"/>
  <c r="O1081" i="10"/>
  <c r="T1081" i="10"/>
  <c r="O1082" i="10"/>
  <c r="T1082" i="10"/>
  <c r="O1083" i="10"/>
  <c r="T1083" i="10"/>
  <c r="O1084" i="10"/>
  <c r="T1084" i="10"/>
  <c r="O1085" i="10"/>
  <c r="T1085" i="10"/>
  <c r="O1086" i="10"/>
  <c r="T1086" i="10"/>
  <c r="O1087" i="10"/>
  <c r="T1087" i="10"/>
  <c r="O1088" i="10"/>
  <c r="T1088" i="10"/>
  <c r="O1089" i="10"/>
  <c r="T1089" i="10"/>
  <c r="O1090" i="10"/>
  <c r="T1090" i="10"/>
  <c r="O1091" i="10"/>
  <c r="T1091" i="10"/>
  <c r="O1093" i="10"/>
  <c r="T1093" i="10"/>
  <c r="O1094" i="10"/>
  <c r="T1094" i="10"/>
  <c r="O1095" i="10"/>
  <c r="T1095" i="10"/>
  <c r="O1096" i="10"/>
  <c r="T1096" i="10"/>
  <c r="O1098" i="10"/>
  <c r="T1098" i="10"/>
  <c r="O1099" i="10"/>
  <c r="T1099" i="10"/>
  <c r="O1100" i="10"/>
  <c r="T1100" i="10"/>
  <c r="O1101" i="10"/>
  <c r="T1101" i="10"/>
  <c r="O1102" i="10"/>
  <c r="T1102" i="10"/>
  <c r="O1103" i="10"/>
  <c r="T1103" i="10"/>
  <c r="O1104" i="10"/>
  <c r="T1104" i="10"/>
  <c r="O1106" i="10"/>
  <c r="T1106" i="10"/>
  <c r="O1108" i="10"/>
  <c r="T1108" i="10"/>
  <c r="O1109" i="10"/>
  <c r="T1109" i="10"/>
  <c r="O1110" i="10"/>
  <c r="T1110" i="10"/>
  <c r="O1111" i="10"/>
  <c r="T1111" i="10"/>
  <c r="O1112" i="10"/>
  <c r="T1112" i="10"/>
  <c r="O1113" i="10"/>
  <c r="T1113" i="10"/>
  <c r="O1114" i="10"/>
  <c r="T1114" i="10"/>
  <c r="O1115" i="10"/>
  <c r="T1115" i="10"/>
  <c r="O1116" i="10"/>
  <c r="T1116" i="10"/>
  <c r="O1117" i="10"/>
  <c r="T1117" i="10"/>
  <c r="O1120" i="10"/>
  <c r="T1120" i="10"/>
  <c r="O1121" i="10"/>
  <c r="T1121" i="10"/>
  <c r="O1122" i="10"/>
  <c r="T1122" i="10"/>
  <c r="O1123" i="10"/>
  <c r="T1123" i="10"/>
  <c r="O1124" i="10"/>
  <c r="T1124" i="10"/>
  <c r="O1126" i="10"/>
  <c r="T1126" i="10"/>
  <c r="O1127" i="10"/>
  <c r="T1127" i="10"/>
  <c r="O1128" i="10"/>
  <c r="T1128" i="10"/>
  <c r="O1130" i="10"/>
  <c r="T1130" i="10"/>
  <c r="O1132" i="10"/>
  <c r="T1132" i="10"/>
  <c r="O1133" i="10"/>
  <c r="T1133" i="10"/>
  <c r="O1135" i="10"/>
  <c r="T1135" i="10"/>
  <c r="O1138" i="10"/>
  <c r="T1138" i="10"/>
  <c r="O1139" i="10"/>
  <c r="T1139" i="10"/>
  <c r="O1141" i="10"/>
  <c r="T1141" i="10"/>
  <c r="O1142" i="10"/>
  <c r="T1142" i="10"/>
  <c r="O1143" i="10"/>
  <c r="T1143" i="10"/>
  <c r="O1144" i="10"/>
  <c r="T1144" i="10"/>
  <c r="O1146" i="10"/>
  <c r="T1146" i="10"/>
  <c r="O1147" i="10"/>
  <c r="T1147" i="10"/>
  <c r="O1148" i="10"/>
  <c r="T1148" i="10"/>
  <c r="O1149" i="10"/>
  <c r="T1149" i="10"/>
  <c r="O1151" i="10"/>
  <c r="T1151" i="10"/>
  <c r="O1152" i="10"/>
  <c r="T1152" i="10"/>
  <c r="O1154" i="10"/>
  <c r="T1154" i="10"/>
  <c r="O1155" i="10"/>
  <c r="T1155" i="10"/>
  <c r="O1156" i="10"/>
  <c r="T1156" i="10"/>
  <c r="O1159" i="10"/>
  <c r="T1159" i="10"/>
  <c r="O1160" i="10"/>
  <c r="T1160" i="10"/>
  <c r="O1162" i="10"/>
  <c r="T1162" i="10"/>
  <c r="O1163" i="10"/>
  <c r="T1163" i="10"/>
  <c r="O1166" i="10"/>
  <c r="T1166" i="10"/>
  <c r="O1167" i="10"/>
  <c r="T1167" i="10"/>
  <c r="O1168" i="10"/>
  <c r="T1168" i="10"/>
  <c r="O1170" i="10"/>
  <c r="T1170" i="10"/>
  <c r="O1171" i="10"/>
  <c r="T1171" i="10"/>
  <c r="O1172" i="10"/>
  <c r="T1172" i="10"/>
  <c r="O1173" i="10"/>
  <c r="T1173" i="10"/>
  <c r="O1174" i="10"/>
  <c r="T1174" i="10"/>
  <c r="O1176" i="10"/>
  <c r="T1176" i="10"/>
  <c r="O1177" i="10"/>
  <c r="T1177" i="10"/>
  <c r="O1178" i="10"/>
  <c r="T1178" i="10"/>
  <c r="O1179" i="10"/>
  <c r="T1179" i="10"/>
  <c r="O1180" i="10"/>
  <c r="T1180" i="10"/>
  <c r="O1182" i="10"/>
  <c r="T1182" i="10"/>
  <c r="O1183" i="10"/>
  <c r="T1183" i="10"/>
  <c r="O1184" i="10"/>
  <c r="T1184" i="10"/>
  <c r="O1185" i="10"/>
  <c r="T1185" i="10"/>
  <c r="O1186" i="10"/>
  <c r="T1186" i="10"/>
  <c r="O1187" i="10"/>
  <c r="T1187" i="10"/>
  <c r="O1188" i="10"/>
  <c r="T1188" i="10"/>
  <c r="O1190" i="10"/>
  <c r="T1190" i="10"/>
  <c r="O1192" i="10"/>
  <c r="T1192" i="10"/>
  <c r="O1193" i="10"/>
  <c r="T1193" i="10"/>
  <c r="O1195" i="10"/>
  <c r="T1195" i="10"/>
  <c r="O1196" i="10"/>
  <c r="T1196" i="10"/>
  <c r="O1199" i="10"/>
  <c r="T1199" i="10"/>
  <c r="O1200" i="10"/>
  <c r="T1200" i="10"/>
  <c r="O1201" i="10"/>
  <c r="T1201" i="10"/>
  <c r="O1203" i="10"/>
  <c r="T1203" i="10"/>
  <c r="O1204" i="10"/>
  <c r="T1204" i="10"/>
  <c r="O1205" i="10"/>
  <c r="T1205" i="10"/>
  <c r="O1207" i="10"/>
  <c r="T1207" i="10"/>
  <c r="O1208" i="10"/>
  <c r="T1208" i="10"/>
  <c r="O1210" i="10"/>
  <c r="T1210" i="10"/>
  <c r="O1211" i="10"/>
  <c r="T1211" i="10"/>
  <c r="O1212" i="10"/>
  <c r="T1212" i="10"/>
  <c r="O1213" i="10"/>
  <c r="T1213" i="10"/>
  <c r="O1214" i="10"/>
  <c r="T1214" i="10"/>
  <c r="O1215" i="10"/>
  <c r="T1215" i="10"/>
  <c r="O1216" i="10"/>
  <c r="T1216" i="10"/>
  <c r="O1217" i="10"/>
  <c r="T1217" i="10"/>
  <c r="O1219" i="10"/>
  <c r="T1219" i="10"/>
  <c r="O1220" i="10"/>
  <c r="T1220" i="10"/>
  <c r="O1221" i="10"/>
  <c r="T1221" i="10"/>
  <c r="O1222" i="10"/>
  <c r="T1222" i="10"/>
  <c r="O1225" i="10"/>
  <c r="T1225" i="10"/>
  <c r="O1227" i="10"/>
  <c r="T1227" i="10"/>
  <c r="O1228" i="10"/>
  <c r="T1228" i="10"/>
  <c r="O1229" i="10"/>
  <c r="T1229" i="10"/>
  <c r="O1230" i="10"/>
  <c r="T1230" i="10"/>
  <c r="O1231" i="10"/>
  <c r="T1231" i="10"/>
  <c r="O1233" i="10"/>
  <c r="T1233" i="10"/>
  <c r="O1234" i="10"/>
  <c r="T1234" i="10"/>
  <c r="O1235" i="10"/>
  <c r="T1235" i="10"/>
  <c r="O1236" i="10"/>
  <c r="T1236" i="10"/>
  <c r="O1238" i="10"/>
  <c r="T1238" i="10"/>
  <c r="O1240" i="10"/>
  <c r="T1240" i="10"/>
  <c r="O1243" i="10"/>
  <c r="T1243" i="10"/>
  <c r="O1244" i="10"/>
  <c r="T1244" i="10"/>
  <c r="O1245" i="10"/>
  <c r="T1245" i="10"/>
  <c r="O1246" i="10"/>
  <c r="T1246" i="10"/>
  <c r="O1247" i="10"/>
  <c r="T1247" i="10"/>
  <c r="O1248" i="10"/>
  <c r="T1248" i="10"/>
  <c r="O1250" i="10"/>
  <c r="T1250" i="10"/>
  <c r="O1251" i="10"/>
  <c r="T1251" i="10"/>
  <c r="O1252" i="10"/>
  <c r="T1252" i="10"/>
  <c r="O1253" i="10"/>
  <c r="T1253" i="10"/>
  <c r="O1254" i="10"/>
  <c r="T1254" i="10"/>
  <c r="O1257" i="10"/>
  <c r="T1257" i="10"/>
  <c r="O1258" i="10"/>
  <c r="T1258" i="10"/>
  <c r="O1259" i="10"/>
  <c r="T1259" i="10"/>
  <c r="O1262" i="10"/>
  <c r="T1262" i="10"/>
  <c r="O1264" i="10"/>
  <c r="T1264" i="10"/>
  <c r="O1265" i="10"/>
  <c r="T1265" i="10"/>
  <c r="O1267" i="10"/>
  <c r="T1267" i="10"/>
  <c r="O1269" i="10"/>
  <c r="T1269" i="10"/>
  <c r="O1270" i="10"/>
  <c r="T1270" i="10"/>
  <c r="O1272" i="10"/>
  <c r="T1272" i="10"/>
  <c r="O1273" i="10"/>
  <c r="T1273" i="10"/>
  <c r="O1274" i="10"/>
  <c r="T1274" i="10"/>
  <c r="O1276" i="10"/>
  <c r="T1276" i="10"/>
  <c r="O1278" i="10"/>
  <c r="T1278" i="10"/>
  <c r="O1279" i="10"/>
  <c r="T1279" i="10"/>
  <c r="O1280" i="10"/>
  <c r="T1280" i="10"/>
  <c r="O1282" i="10"/>
  <c r="T1282" i="10"/>
  <c r="O1284" i="10"/>
  <c r="T1284" i="10"/>
  <c r="O1285" i="10"/>
  <c r="T1285" i="10"/>
  <c r="O1286" i="10"/>
  <c r="T1286" i="10"/>
  <c r="O1287" i="10"/>
  <c r="T1287" i="10"/>
  <c r="O1288" i="10"/>
  <c r="T1288" i="10"/>
  <c r="O1290" i="10"/>
  <c r="T1290" i="10"/>
  <c r="O1291" i="10"/>
  <c r="T1291" i="10"/>
  <c r="O1292" i="10"/>
  <c r="T1292" i="10"/>
  <c r="O1293" i="10"/>
  <c r="T1293" i="10"/>
  <c r="O1296" i="10"/>
  <c r="T1296" i="10"/>
  <c r="O1298" i="10"/>
  <c r="T1298" i="10"/>
  <c r="O1300" i="10"/>
  <c r="T1300" i="10"/>
  <c r="O1303" i="10"/>
  <c r="T1303" i="10"/>
  <c r="O1305" i="10"/>
  <c r="T1305" i="10"/>
  <c r="O1307" i="10"/>
  <c r="T1307" i="10"/>
  <c r="O1309" i="10"/>
  <c r="T1309" i="10"/>
  <c r="O1310" i="10"/>
  <c r="T1310" i="10"/>
  <c r="O1311" i="10"/>
  <c r="T1311" i="10"/>
  <c r="O1313" i="10"/>
  <c r="T1313" i="10"/>
  <c r="O1314" i="10"/>
  <c r="T1314" i="10"/>
  <c r="O1315" i="10"/>
  <c r="T1315" i="10"/>
  <c r="O1316" i="10"/>
  <c r="T1316" i="10"/>
  <c r="O1318" i="10"/>
  <c r="T1318" i="10"/>
  <c r="O1320" i="10"/>
  <c r="T1320" i="10"/>
  <c r="O1323" i="10"/>
  <c r="T1323" i="10"/>
  <c r="O1324" i="10"/>
  <c r="T1324" i="10"/>
  <c r="O1326" i="10"/>
  <c r="T1326" i="10"/>
  <c r="O1327" i="10"/>
  <c r="T1327" i="10"/>
  <c r="O1328" i="10"/>
  <c r="T1328" i="10"/>
  <c r="O1329" i="10"/>
  <c r="T1329" i="10"/>
  <c r="O1331" i="10"/>
  <c r="T1331" i="10"/>
  <c r="O1334" i="10"/>
  <c r="T1334" i="10"/>
  <c r="O1337" i="10"/>
  <c r="T1337" i="10"/>
  <c r="O1338" i="10"/>
  <c r="T1338" i="10"/>
  <c r="O1340" i="10"/>
  <c r="T1340" i="10"/>
  <c r="O1341" i="10"/>
  <c r="T1341" i="10"/>
  <c r="O1343" i="10"/>
  <c r="T1343" i="10"/>
  <c r="O1344" i="10"/>
  <c r="T1344" i="10"/>
  <c r="O1345" i="10"/>
  <c r="T1345" i="10"/>
  <c r="O1346" i="10"/>
  <c r="T1346" i="10"/>
  <c r="O1347" i="10"/>
  <c r="T1347" i="10"/>
  <c r="O1348" i="10"/>
  <c r="T1348" i="10"/>
  <c r="O1351" i="10"/>
  <c r="T1351" i="10"/>
  <c r="O1352" i="10"/>
  <c r="T1352" i="10"/>
  <c r="O1354" i="10"/>
  <c r="T1354" i="10"/>
  <c r="O1356" i="10"/>
  <c r="T1356" i="10"/>
  <c r="O1358" i="10"/>
  <c r="T1358" i="10"/>
  <c r="O1359" i="10"/>
  <c r="T1359" i="10"/>
  <c r="O1360" i="10"/>
  <c r="T1360" i="10"/>
  <c r="O1362" i="10"/>
  <c r="T1362" i="10"/>
  <c r="O1363" i="10"/>
  <c r="T1363" i="10"/>
  <c r="O1364" i="10"/>
  <c r="T1364" i="10"/>
  <c r="O1365" i="10"/>
  <c r="T1365" i="10"/>
  <c r="O1366" i="10"/>
  <c r="T1366" i="10"/>
  <c r="O1367" i="10"/>
  <c r="T1367" i="10"/>
  <c r="O1370" i="10"/>
  <c r="T1370" i="10"/>
  <c r="O1371" i="10"/>
  <c r="T1371" i="10"/>
  <c r="O1373" i="10"/>
  <c r="T1373" i="10"/>
  <c r="O1375" i="10"/>
  <c r="T1375" i="10"/>
  <c r="O1378" i="10"/>
  <c r="T1378" i="10"/>
  <c r="O1379" i="10"/>
  <c r="T1379" i="10"/>
  <c r="O1380" i="10"/>
  <c r="T1380" i="10"/>
  <c r="O1381" i="10"/>
  <c r="T1381" i="10"/>
  <c r="O1382" i="10"/>
  <c r="T1382" i="10"/>
  <c r="O1384" i="10"/>
  <c r="T1384" i="10"/>
  <c r="O1386" i="10"/>
  <c r="T1386" i="10"/>
  <c r="O1388" i="10"/>
  <c r="T1388" i="10"/>
  <c r="O1389" i="10"/>
  <c r="T1389" i="10"/>
  <c r="O1392" i="10"/>
  <c r="T1392" i="10"/>
  <c r="O1394" i="10"/>
  <c r="T1394" i="10"/>
  <c r="O1396" i="10"/>
  <c r="T1396" i="10"/>
  <c r="O1397" i="10"/>
  <c r="T1397" i="10"/>
  <c r="O1398" i="10"/>
  <c r="T1398" i="10"/>
  <c r="O1399" i="10"/>
  <c r="T1399" i="10"/>
  <c r="O1401" i="10"/>
  <c r="T1401" i="10"/>
  <c r="O1403" i="10"/>
  <c r="T1403" i="10"/>
  <c r="O1404" i="10"/>
  <c r="T1404" i="10"/>
  <c r="O1405" i="10"/>
  <c r="T1405" i="10"/>
  <c r="O1407" i="10"/>
  <c r="T1407" i="10"/>
  <c r="O1410" i="10"/>
  <c r="T1410" i="10"/>
  <c r="O1411" i="10"/>
  <c r="T1411" i="10"/>
  <c r="O1415" i="10"/>
  <c r="T1415" i="10"/>
  <c r="O1416" i="10"/>
  <c r="T1416" i="10"/>
  <c r="O1419" i="10"/>
  <c r="T1419" i="10"/>
  <c r="O1421" i="10"/>
  <c r="T1421" i="10"/>
  <c r="O1422" i="10"/>
  <c r="T1422" i="10"/>
  <c r="O1424" i="10"/>
  <c r="T1424" i="10"/>
  <c r="O1425" i="10"/>
  <c r="T1425" i="10"/>
  <c r="O1426" i="10"/>
  <c r="T1426" i="10"/>
  <c r="O1427" i="10"/>
  <c r="T1427" i="10"/>
  <c r="O1428" i="10"/>
  <c r="T1428" i="10"/>
  <c r="O1432" i="10"/>
  <c r="T1432" i="10"/>
  <c r="O1433" i="10"/>
  <c r="T1433" i="10"/>
  <c r="O1436" i="10"/>
  <c r="T1436" i="10"/>
  <c r="O1438" i="10"/>
  <c r="T1438" i="10"/>
  <c r="O1442" i="10"/>
  <c r="T1442" i="10"/>
  <c r="O1445" i="10"/>
  <c r="T1445" i="10"/>
  <c r="O1446" i="10"/>
  <c r="T1446" i="10"/>
  <c r="O1450" i="10"/>
  <c r="T1450" i="10"/>
  <c r="O1462" i="10"/>
  <c r="T1462" i="10"/>
  <c r="O1464" i="10"/>
  <c r="T1464" i="10"/>
  <c r="O1469" i="10"/>
  <c r="T1469" i="10"/>
  <c r="O1470" i="10"/>
  <c r="T1470" i="10"/>
  <c r="O1471" i="10"/>
  <c r="T1471" i="10"/>
  <c r="O1472" i="10"/>
  <c r="T1472" i="10"/>
  <c r="O1473" i="10"/>
  <c r="T1473" i="10"/>
  <c r="O1474" i="10"/>
  <c r="T1474" i="10"/>
  <c r="O1475" i="10"/>
  <c r="T1475" i="10"/>
  <c r="O1476" i="10"/>
  <c r="T1476" i="10"/>
  <c r="O1477" i="10"/>
  <c r="T1477" i="10"/>
  <c r="O1479" i="10"/>
  <c r="T1479" i="10"/>
  <c r="O1481" i="10"/>
  <c r="T1481" i="10"/>
  <c r="O1484" i="10"/>
  <c r="T1484" i="10"/>
  <c r="O1485" i="10"/>
  <c r="T1485" i="10"/>
  <c r="O1490" i="10"/>
  <c r="T1490" i="10"/>
  <c r="O1492" i="10"/>
  <c r="T1492" i="10"/>
  <c r="O1493" i="10"/>
  <c r="T1493" i="10"/>
  <c r="O1494" i="10"/>
  <c r="T1494" i="10"/>
  <c r="O1495" i="10"/>
  <c r="T1495" i="10"/>
  <c r="O1497" i="10"/>
  <c r="T1497" i="10"/>
  <c r="O1498" i="10"/>
  <c r="T1498" i="10"/>
  <c r="O1499" i="10"/>
  <c r="T1499" i="10"/>
  <c r="O1502" i="10"/>
  <c r="T1502" i="10"/>
  <c r="O1505" i="10"/>
  <c r="T1505" i="10"/>
  <c r="O1506" i="10"/>
  <c r="T1506" i="10"/>
  <c r="O1507" i="10"/>
  <c r="T1507" i="10"/>
  <c r="O1508" i="10"/>
  <c r="T1508" i="10"/>
  <c r="O1511" i="10"/>
  <c r="T1511" i="10"/>
  <c r="O1512" i="10"/>
  <c r="T1512" i="10"/>
  <c r="O1515" i="10"/>
  <c r="T1515" i="10"/>
  <c r="O1516" i="10"/>
  <c r="T1516" i="10"/>
  <c r="O1517" i="10"/>
  <c r="T1517" i="10"/>
  <c r="O1522" i="10"/>
  <c r="T1522" i="10"/>
  <c r="O1528" i="10"/>
  <c r="T1528" i="10"/>
  <c r="O1535" i="10"/>
  <c r="T1535" i="10"/>
  <c r="O1536" i="10"/>
  <c r="T1536" i="10"/>
  <c r="O1538" i="10"/>
  <c r="T1538" i="10"/>
  <c r="O1541" i="10"/>
  <c r="T1541" i="10"/>
  <c r="O1542" i="10"/>
  <c r="T1542" i="10"/>
  <c r="O1543" i="10"/>
  <c r="T1543" i="10"/>
  <c r="O1544" i="10"/>
  <c r="T1544" i="10"/>
  <c r="O1548" i="10"/>
  <c r="T1548" i="10"/>
  <c r="O1549" i="10"/>
  <c r="T1549" i="10"/>
  <c r="O1553" i="10"/>
  <c r="T1553" i="10"/>
  <c r="O1556" i="10"/>
  <c r="T1556" i="10"/>
  <c r="O1557" i="10"/>
  <c r="T1557" i="10"/>
  <c r="O1558" i="10"/>
  <c r="T1558" i="10"/>
  <c r="O1559" i="10"/>
  <c r="T1559" i="10"/>
  <c r="O1561" i="10"/>
  <c r="T1561" i="10"/>
  <c r="O1563" i="10"/>
  <c r="T1563" i="10"/>
  <c r="O1564" i="10"/>
  <c r="T1564" i="10"/>
  <c r="O1566" i="10"/>
  <c r="T1566" i="10"/>
  <c r="O1573" i="10"/>
  <c r="T1573" i="10"/>
  <c r="O1575" i="10"/>
  <c r="T1575" i="10"/>
  <c r="O1577" i="10"/>
  <c r="T1577" i="10"/>
  <c r="O1578" i="10"/>
  <c r="T1578" i="10"/>
  <c r="O1579" i="10"/>
  <c r="T1579" i="10"/>
  <c r="O1581" i="10"/>
  <c r="T1581" i="10"/>
  <c r="O1582" i="10"/>
  <c r="T1582" i="10"/>
  <c r="O1583" i="10"/>
  <c r="T1583" i="10"/>
  <c r="O1584" i="10"/>
  <c r="T1584" i="10"/>
  <c r="O1585" i="10"/>
  <c r="T1585" i="10"/>
  <c r="O1586" i="10"/>
  <c r="T1586" i="10"/>
  <c r="O1587" i="10"/>
  <c r="T1587" i="10"/>
  <c r="I207" i="10"/>
  <c r="M207" i="10"/>
  <c r="R207" i="10"/>
  <c r="I208" i="10"/>
  <c r="M208" i="10"/>
  <c r="R208" i="10"/>
  <c r="I209" i="10"/>
  <c r="M209" i="10"/>
  <c r="R209" i="10"/>
  <c r="I210" i="10"/>
  <c r="M210" i="10"/>
  <c r="R210" i="10"/>
  <c r="I211" i="10"/>
  <c r="M211" i="10"/>
  <c r="R211" i="10"/>
  <c r="I212" i="10"/>
  <c r="M212" i="10"/>
  <c r="R212" i="10"/>
  <c r="I213" i="10"/>
  <c r="M213" i="10"/>
  <c r="R213" i="10"/>
  <c r="I214" i="10"/>
  <c r="M214" i="10"/>
  <c r="R214" i="10"/>
  <c r="I215" i="10"/>
  <c r="M215" i="10"/>
  <c r="R215" i="10"/>
  <c r="I216" i="10"/>
  <c r="M216" i="10"/>
  <c r="R216" i="10"/>
  <c r="I218" i="10"/>
  <c r="M218" i="10"/>
  <c r="R218" i="10"/>
  <c r="I219" i="10"/>
  <c r="M219" i="10"/>
  <c r="R219" i="10"/>
  <c r="I220" i="10"/>
  <c r="M220" i="10"/>
  <c r="R220" i="10"/>
  <c r="I221" i="10"/>
  <c r="M221" i="10"/>
  <c r="R221" i="10"/>
  <c r="I222" i="10"/>
  <c r="M222" i="10"/>
  <c r="R222" i="10"/>
  <c r="I223" i="10"/>
  <c r="M223" i="10"/>
  <c r="R223" i="10"/>
  <c r="I224" i="10"/>
  <c r="M224" i="10"/>
  <c r="R224" i="10"/>
  <c r="I226" i="10"/>
  <c r="M226" i="10"/>
  <c r="R226" i="10"/>
  <c r="I227" i="10"/>
  <c r="M227" i="10"/>
  <c r="R227" i="10"/>
  <c r="I228" i="10"/>
  <c r="M228" i="10"/>
  <c r="R228" i="10"/>
  <c r="I229" i="10"/>
  <c r="M229" i="10"/>
  <c r="R229" i="10"/>
  <c r="I230" i="10"/>
  <c r="M230" i="10"/>
  <c r="R230" i="10"/>
  <c r="I231" i="10"/>
  <c r="M231" i="10"/>
  <c r="R231" i="10"/>
  <c r="I232" i="10"/>
  <c r="M232" i="10"/>
  <c r="R232" i="10"/>
  <c r="I233" i="10"/>
  <c r="M233" i="10"/>
  <c r="R233" i="10"/>
  <c r="I235" i="10"/>
  <c r="M235" i="10"/>
  <c r="R235" i="10"/>
  <c r="I237" i="10"/>
  <c r="M237" i="10"/>
  <c r="R237" i="10"/>
  <c r="I238" i="10"/>
  <c r="M238" i="10"/>
  <c r="R238" i="10"/>
  <c r="I239" i="10"/>
  <c r="M239" i="10"/>
  <c r="R239" i="10"/>
  <c r="I240" i="10"/>
  <c r="M240" i="10"/>
  <c r="R240" i="10"/>
  <c r="I242" i="10"/>
  <c r="M242" i="10"/>
  <c r="R242" i="10"/>
  <c r="I243" i="10"/>
  <c r="M243" i="10"/>
  <c r="R243" i="10"/>
  <c r="I244" i="10"/>
  <c r="M244" i="10"/>
  <c r="R244" i="10"/>
  <c r="I245" i="10"/>
  <c r="M245" i="10"/>
  <c r="R245" i="10"/>
  <c r="I247" i="10"/>
  <c r="M247" i="10"/>
  <c r="R247" i="10"/>
  <c r="I248" i="10"/>
  <c r="M248" i="10"/>
  <c r="R248" i="10"/>
  <c r="I249" i="10"/>
  <c r="M249" i="10"/>
  <c r="R249" i="10"/>
  <c r="I250" i="10"/>
  <c r="M250" i="10"/>
  <c r="R250" i="10"/>
  <c r="I251" i="10"/>
  <c r="M251" i="10"/>
  <c r="R251" i="10"/>
  <c r="I252" i="10"/>
  <c r="M252" i="10"/>
  <c r="R252" i="10"/>
  <c r="I253" i="10"/>
  <c r="M253" i="10"/>
  <c r="R253" i="10"/>
  <c r="I255" i="10"/>
  <c r="M255" i="10"/>
  <c r="R255" i="10"/>
  <c r="I256" i="10"/>
  <c r="M256" i="10"/>
  <c r="R256" i="10"/>
  <c r="I257" i="10"/>
  <c r="M257" i="10"/>
  <c r="R257" i="10"/>
  <c r="I259" i="10"/>
  <c r="M259" i="10"/>
  <c r="R259" i="10"/>
  <c r="I260" i="10"/>
  <c r="M260" i="10"/>
  <c r="R260" i="10"/>
  <c r="I261" i="10"/>
  <c r="M261" i="10"/>
  <c r="R261" i="10"/>
  <c r="I262" i="10"/>
  <c r="M262" i="10"/>
  <c r="R262" i="10"/>
  <c r="I263" i="10"/>
  <c r="M263" i="10"/>
  <c r="R263" i="10"/>
  <c r="I264" i="10"/>
  <c r="M264" i="10"/>
  <c r="R264" i="10"/>
  <c r="I265" i="10"/>
  <c r="M265" i="10"/>
  <c r="R265" i="10"/>
  <c r="I267" i="10"/>
  <c r="M267" i="10"/>
  <c r="R267" i="10"/>
  <c r="I268" i="10"/>
  <c r="M268" i="10"/>
  <c r="R268" i="10"/>
  <c r="I269" i="10"/>
  <c r="M269" i="10"/>
  <c r="R269" i="10"/>
  <c r="I270" i="10"/>
  <c r="M270" i="10"/>
  <c r="R270" i="10"/>
  <c r="I271" i="10"/>
  <c r="M271" i="10"/>
  <c r="R271" i="10"/>
  <c r="I274" i="10"/>
  <c r="M274" i="10"/>
  <c r="R274" i="10"/>
  <c r="I275" i="10"/>
  <c r="M275" i="10"/>
  <c r="R275" i="10"/>
  <c r="I276" i="10"/>
  <c r="M276" i="10"/>
  <c r="R276" i="10"/>
  <c r="I278" i="10"/>
  <c r="M278" i="10"/>
  <c r="R278" i="10"/>
  <c r="I279" i="10"/>
  <c r="M279" i="10"/>
  <c r="R279" i="10"/>
  <c r="I280" i="10"/>
  <c r="M280" i="10"/>
  <c r="R280" i="10"/>
  <c r="I281" i="10"/>
  <c r="M281" i="10"/>
  <c r="R281" i="10"/>
  <c r="I282" i="10"/>
  <c r="M282" i="10"/>
  <c r="R282" i="10"/>
  <c r="I283" i="10"/>
  <c r="M283" i="10"/>
  <c r="R283" i="10"/>
  <c r="I285" i="10"/>
  <c r="M285" i="10"/>
  <c r="R285" i="10"/>
  <c r="I286" i="10"/>
  <c r="M286" i="10"/>
  <c r="R286" i="10"/>
  <c r="I287" i="10"/>
  <c r="M287" i="10"/>
  <c r="R287" i="10"/>
  <c r="I288" i="10"/>
  <c r="M288" i="10"/>
  <c r="R288" i="10"/>
  <c r="I289" i="10"/>
  <c r="M289" i="10"/>
  <c r="R289" i="10"/>
  <c r="I290" i="10"/>
  <c r="M290" i="10"/>
  <c r="R290" i="10"/>
  <c r="I291" i="10"/>
  <c r="M291" i="10"/>
  <c r="R291" i="10"/>
  <c r="I292" i="10"/>
  <c r="M292" i="10"/>
  <c r="R292" i="10"/>
  <c r="I293" i="10"/>
  <c r="M293" i="10"/>
  <c r="R293" i="10"/>
  <c r="I294" i="10"/>
  <c r="M294" i="10"/>
  <c r="R294" i="10"/>
  <c r="I295" i="10"/>
  <c r="M295" i="10"/>
  <c r="R295" i="10"/>
  <c r="I296" i="10"/>
  <c r="M296" i="10"/>
  <c r="R296" i="10"/>
  <c r="I297" i="10"/>
  <c r="M297" i="10"/>
  <c r="R297" i="10"/>
  <c r="I299" i="10"/>
  <c r="M299" i="10"/>
  <c r="R299" i="10"/>
  <c r="I300" i="10"/>
  <c r="M300" i="10"/>
  <c r="R300" i="10"/>
  <c r="I301" i="10"/>
  <c r="M301" i="10"/>
  <c r="R301" i="10"/>
  <c r="I302" i="10"/>
  <c r="M302" i="10"/>
  <c r="R302" i="10"/>
  <c r="I303" i="10"/>
  <c r="M303" i="10"/>
  <c r="R303" i="10"/>
  <c r="I304" i="10"/>
  <c r="M304" i="10"/>
  <c r="R304" i="10"/>
  <c r="I305" i="10"/>
  <c r="M305" i="10"/>
  <c r="R305" i="10"/>
  <c r="I306" i="10"/>
  <c r="M306" i="10"/>
  <c r="R306" i="10"/>
  <c r="I307" i="10"/>
  <c r="M307" i="10"/>
  <c r="R307" i="10"/>
  <c r="I308" i="10"/>
  <c r="M308" i="10"/>
  <c r="R308" i="10"/>
  <c r="I310" i="10"/>
  <c r="M310" i="10"/>
  <c r="R310" i="10"/>
  <c r="I311" i="10"/>
  <c r="M311" i="10"/>
  <c r="R311" i="10"/>
  <c r="I312" i="10"/>
  <c r="M312" i="10"/>
  <c r="R312" i="10"/>
  <c r="I313" i="10"/>
  <c r="M313" i="10"/>
  <c r="R313" i="10"/>
  <c r="I315" i="10"/>
  <c r="M315" i="10"/>
  <c r="R315" i="10"/>
  <c r="I316" i="10"/>
  <c r="M316" i="10"/>
  <c r="R316" i="10"/>
  <c r="I317" i="10"/>
  <c r="M317" i="10"/>
  <c r="R317" i="10"/>
  <c r="I318" i="10"/>
  <c r="M318" i="10"/>
  <c r="R318" i="10"/>
  <c r="I319" i="10"/>
  <c r="M319" i="10"/>
  <c r="R319" i="10"/>
  <c r="I320" i="10"/>
  <c r="M320" i="10"/>
  <c r="R320" i="10"/>
  <c r="I321" i="10"/>
  <c r="M321" i="10"/>
  <c r="R321" i="10"/>
  <c r="I322" i="10"/>
  <c r="M322" i="10"/>
  <c r="R322" i="10"/>
  <c r="I323" i="10"/>
  <c r="M323" i="10"/>
  <c r="R323" i="10"/>
  <c r="I324" i="10"/>
  <c r="M324" i="10"/>
  <c r="R324" i="10"/>
  <c r="I325" i="10"/>
  <c r="M325" i="10"/>
  <c r="R325" i="10"/>
  <c r="I326" i="10"/>
  <c r="M326" i="10"/>
  <c r="R326" i="10"/>
  <c r="I328" i="10"/>
  <c r="M328" i="10"/>
  <c r="R328" i="10"/>
  <c r="I329" i="10"/>
  <c r="M329" i="10"/>
  <c r="R329" i="10"/>
  <c r="I330" i="10"/>
  <c r="M330" i="10"/>
  <c r="R330" i="10"/>
  <c r="I331" i="10"/>
  <c r="M331" i="10"/>
  <c r="R331" i="10"/>
  <c r="I332" i="10"/>
  <c r="M332" i="10"/>
  <c r="R332" i="10"/>
  <c r="I333" i="10"/>
  <c r="M333" i="10"/>
  <c r="R333" i="10"/>
  <c r="I335" i="10"/>
  <c r="M335" i="10"/>
  <c r="R335" i="10"/>
  <c r="I337" i="10"/>
  <c r="M337" i="10"/>
  <c r="R337" i="10"/>
  <c r="I339" i="10"/>
  <c r="M339" i="10"/>
  <c r="R339" i="10"/>
  <c r="I340" i="10"/>
  <c r="M340" i="10"/>
  <c r="R340" i="10"/>
  <c r="I341" i="10"/>
  <c r="M341" i="10"/>
  <c r="R341" i="10"/>
  <c r="I343" i="10"/>
  <c r="M343" i="10"/>
  <c r="R343" i="10"/>
  <c r="I345" i="10"/>
  <c r="M345" i="10"/>
  <c r="R345" i="10"/>
  <c r="I346" i="10"/>
  <c r="M346" i="10"/>
  <c r="R346" i="10"/>
  <c r="I347" i="10"/>
  <c r="M347" i="10"/>
  <c r="R347" i="10"/>
  <c r="I349" i="10"/>
  <c r="M349" i="10"/>
  <c r="R349" i="10"/>
  <c r="I350" i="10"/>
  <c r="M350" i="10"/>
  <c r="R350" i="10"/>
  <c r="I351" i="10"/>
  <c r="M351" i="10"/>
  <c r="R351" i="10"/>
  <c r="I353" i="10"/>
  <c r="M353" i="10"/>
  <c r="R353" i="10"/>
  <c r="I354" i="10"/>
  <c r="M354" i="10"/>
  <c r="R354" i="10"/>
  <c r="I356" i="10"/>
  <c r="M356" i="10"/>
  <c r="R356" i="10"/>
  <c r="I357" i="10"/>
  <c r="M357" i="10"/>
  <c r="R357" i="10"/>
  <c r="I360" i="10"/>
  <c r="M360" i="10"/>
  <c r="R360" i="10"/>
  <c r="I361" i="10"/>
  <c r="M361" i="10"/>
  <c r="R361" i="10"/>
  <c r="I364" i="10"/>
  <c r="M364" i="10"/>
  <c r="R364" i="10"/>
  <c r="I365" i="10"/>
  <c r="M365" i="10"/>
  <c r="R365" i="10"/>
  <c r="I366" i="10"/>
  <c r="M366" i="10"/>
  <c r="R366" i="10"/>
  <c r="I367" i="10"/>
  <c r="M367" i="10"/>
  <c r="R367" i="10"/>
  <c r="I368" i="10"/>
  <c r="M368" i="10"/>
  <c r="R368" i="10"/>
  <c r="I369" i="10"/>
  <c r="M369" i="10"/>
  <c r="R369" i="10"/>
  <c r="I370" i="10"/>
  <c r="M370" i="10"/>
  <c r="R370" i="10"/>
  <c r="I371" i="10"/>
  <c r="M371" i="10"/>
  <c r="R371" i="10"/>
  <c r="I372" i="10"/>
  <c r="M372" i="10"/>
  <c r="R372" i="10"/>
  <c r="I374" i="10"/>
  <c r="M374" i="10"/>
  <c r="R374" i="10"/>
  <c r="I375" i="10"/>
  <c r="M375" i="10"/>
  <c r="R375" i="10"/>
  <c r="I377" i="10"/>
  <c r="M377" i="10"/>
  <c r="R377" i="10"/>
  <c r="I379" i="10"/>
  <c r="M379" i="10"/>
  <c r="R379" i="10"/>
  <c r="I380" i="10"/>
  <c r="M380" i="10"/>
  <c r="R380" i="10"/>
  <c r="I381" i="10"/>
  <c r="M381" i="10"/>
  <c r="R381" i="10"/>
  <c r="I382" i="10"/>
  <c r="M382" i="10"/>
  <c r="R382" i="10"/>
  <c r="I383" i="10"/>
  <c r="M383" i="10"/>
  <c r="R383" i="10"/>
  <c r="I384" i="10"/>
  <c r="M384" i="10"/>
  <c r="R384" i="10"/>
  <c r="I385" i="10"/>
  <c r="M385" i="10"/>
  <c r="R385" i="10"/>
  <c r="I388" i="10"/>
  <c r="M388" i="10"/>
  <c r="R388" i="10"/>
  <c r="I389" i="10"/>
  <c r="M389" i="10"/>
  <c r="R389" i="10"/>
  <c r="I391" i="10"/>
  <c r="M391" i="10"/>
  <c r="R391" i="10"/>
  <c r="I392" i="10"/>
  <c r="M392" i="10"/>
  <c r="R392" i="10"/>
  <c r="I399" i="10"/>
  <c r="M399" i="10"/>
  <c r="R399" i="10"/>
  <c r="I400" i="10"/>
  <c r="M400" i="10"/>
  <c r="R400" i="10"/>
  <c r="I401" i="10"/>
  <c r="M401" i="10"/>
  <c r="R401" i="10"/>
  <c r="I403" i="10"/>
  <c r="M403" i="10"/>
  <c r="R403" i="10"/>
  <c r="I404" i="10"/>
  <c r="M404" i="10"/>
  <c r="R404" i="10"/>
  <c r="I406" i="10"/>
  <c r="M406" i="10"/>
  <c r="R406" i="10"/>
  <c r="I877" i="10"/>
  <c r="M877" i="10"/>
  <c r="R877" i="10"/>
  <c r="I878" i="10"/>
  <c r="M878" i="10"/>
  <c r="R878" i="10"/>
  <c r="I879" i="10"/>
  <c r="M879" i="10"/>
  <c r="R879" i="10"/>
  <c r="I880" i="10"/>
  <c r="M880" i="10"/>
  <c r="R880" i="10"/>
  <c r="I881" i="10"/>
  <c r="M881" i="10"/>
  <c r="R881" i="10"/>
  <c r="I882" i="10"/>
  <c r="M882" i="10"/>
  <c r="R882" i="10"/>
  <c r="I884" i="10"/>
  <c r="M884" i="10"/>
  <c r="R884" i="10"/>
  <c r="I885" i="10"/>
  <c r="M885" i="10"/>
  <c r="R885" i="10"/>
  <c r="I887" i="10"/>
  <c r="M887" i="10"/>
  <c r="R887" i="10"/>
  <c r="I888" i="10"/>
  <c r="M888" i="10"/>
  <c r="R888" i="10"/>
  <c r="I889" i="10"/>
  <c r="M889" i="10"/>
  <c r="R889" i="10"/>
  <c r="I891" i="10"/>
  <c r="M891" i="10"/>
  <c r="R891" i="10"/>
  <c r="I893" i="10"/>
  <c r="M893" i="10"/>
  <c r="R893" i="10"/>
  <c r="I895" i="10"/>
  <c r="M895" i="10"/>
  <c r="R895" i="10"/>
  <c r="I897" i="10"/>
  <c r="M897" i="10"/>
  <c r="R897" i="10"/>
  <c r="I898" i="10"/>
  <c r="M898" i="10"/>
  <c r="R898" i="10"/>
  <c r="I900" i="10"/>
  <c r="M900" i="10"/>
  <c r="R900" i="10"/>
  <c r="I902" i="10"/>
  <c r="M902" i="10"/>
  <c r="R902" i="10"/>
  <c r="I905" i="10"/>
  <c r="M905" i="10"/>
  <c r="R905" i="10"/>
  <c r="I906" i="10"/>
  <c r="M906" i="10"/>
  <c r="R906" i="10"/>
  <c r="I908" i="10"/>
  <c r="M908" i="10"/>
  <c r="R908" i="10"/>
  <c r="I910" i="10"/>
  <c r="M910" i="10"/>
  <c r="R910" i="10"/>
  <c r="I911" i="10"/>
  <c r="M911" i="10"/>
  <c r="R911" i="10"/>
  <c r="I912" i="10"/>
  <c r="M912" i="10"/>
  <c r="R912" i="10"/>
  <c r="I914" i="10"/>
  <c r="M914" i="10"/>
  <c r="R914" i="10"/>
  <c r="I915" i="10"/>
  <c r="M915" i="10"/>
  <c r="R915" i="10"/>
  <c r="I916" i="10"/>
  <c r="M916" i="10"/>
  <c r="R916" i="10"/>
  <c r="I917" i="10"/>
  <c r="M917" i="10"/>
  <c r="R917" i="10"/>
  <c r="I918" i="10"/>
  <c r="M918" i="10"/>
  <c r="R918" i="10"/>
  <c r="I920" i="10"/>
  <c r="M920" i="10"/>
  <c r="R920" i="10"/>
  <c r="I921" i="10"/>
  <c r="M921" i="10"/>
  <c r="R921" i="10"/>
  <c r="I922" i="10"/>
  <c r="M922" i="10"/>
  <c r="R922" i="10"/>
  <c r="I923" i="10"/>
  <c r="M923" i="10"/>
  <c r="R923" i="10"/>
  <c r="I925" i="10"/>
  <c r="M925" i="10"/>
  <c r="R925" i="10"/>
  <c r="I926" i="10"/>
  <c r="M926" i="10"/>
  <c r="R926" i="10"/>
  <c r="I930" i="10"/>
  <c r="M930" i="10"/>
  <c r="R930" i="10"/>
  <c r="I932" i="10"/>
  <c r="M932" i="10"/>
  <c r="R932" i="10"/>
  <c r="I933" i="10"/>
  <c r="M933" i="10"/>
  <c r="R933" i="10"/>
  <c r="I936" i="10"/>
  <c r="M936" i="10"/>
  <c r="R936" i="10"/>
  <c r="I937" i="10"/>
  <c r="M937" i="10"/>
  <c r="R937" i="10"/>
  <c r="I938" i="10"/>
  <c r="M938" i="10"/>
  <c r="R938" i="10"/>
  <c r="I939" i="10"/>
  <c r="M939" i="10"/>
  <c r="R939" i="10"/>
  <c r="I941" i="10"/>
  <c r="M941" i="10"/>
  <c r="R941" i="10"/>
  <c r="I942" i="10"/>
  <c r="M942" i="10"/>
  <c r="R942" i="10"/>
  <c r="I943" i="10"/>
  <c r="M943" i="10"/>
  <c r="R943" i="10"/>
  <c r="I944" i="10"/>
  <c r="M944" i="10"/>
  <c r="R944" i="10"/>
  <c r="I945" i="10"/>
  <c r="M945" i="10"/>
  <c r="R945" i="10"/>
  <c r="I946" i="10"/>
  <c r="M946" i="10"/>
  <c r="R946" i="10"/>
  <c r="I947" i="10"/>
  <c r="M947" i="10"/>
  <c r="R947" i="10"/>
  <c r="I948" i="10"/>
  <c r="M948" i="10"/>
  <c r="R948" i="10"/>
  <c r="I950" i="10"/>
  <c r="M950" i="10"/>
  <c r="R950" i="10"/>
  <c r="I951" i="10"/>
  <c r="M951" i="10"/>
  <c r="R951" i="10"/>
  <c r="I952" i="10"/>
  <c r="M952" i="10"/>
  <c r="R952" i="10"/>
  <c r="I954" i="10"/>
  <c r="M954" i="10"/>
  <c r="R954" i="10"/>
  <c r="I957" i="10"/>
  <c r="M957" i="10"/>
  <c r="R957" i="10"/>
  <c r="I958" i="10"/>
  <c r="M958" i="10"/>
  <c r="R958" i="10"/>
  <c r="I960" i="10"/>
  <c r="M960" i="10"/>
  <c r="R960" i="10"/>
  <c r="I961" i="10"/>
  <c r="M961" i="10"/>
  <c r="R961" i="10"/>
  <c r="I962" i="10"/>
  <c r="M962" i="10"/>
  <c r="R962" i="10"/>
  <c r="I964" i="10"/>
  <c r="M964" i="10"/>
  <c r="R964" i="10"/>
  <c r="I966" i="10"/>
  <c r="M966" i="10"/>
  <c r="R966" i="10"/>
  <c r="I968" i="10"/>
  <c r="M968" i="10"/>
  <c r="R968" i="10"/>
  <c r="I969" i="10"/>
  <c r="M969" i="10"/>
  <c r="R969" i="10"/>
  <c r="I970" i="10"/>
  <c r="M970" i="10"/>
  <c r="R970" i="10"/>
  <c r="I971" i="10"/>
  <c r="M971" i="10"/>
  <c r="R971" i="10"/>
  <c r="I972" i="10"/>
  <c r="M972" i="10"/>
  <c r="R972" i="10"/>
  <c r="I973" i="10"/>
  <c r="M973" i="10"/>
  <c r="R973" i="10"/>
  <c r="I975" i="10"/>
  <c r="M975" i="10"/>
  <c r="R975" i="10"/>
  <c r="I976" i="10"/>
  <c r="M976" i="10"/>
  <c r="R976" i="10"/>
  <c r="I979" i="10"/>
  <c r="M979" i="10"/>
  <c r="R979" i="10"/>
  <c r="I980" i="10"/>
  <c r="M980" i="10"/>
  <c r="R980" i="10"/>
  <c r="I981" i="10"/>
  <c r="M981" i="10"/>
  <c r="R981" i="10"/>
  <c r="I982" i="10"/>
  <c r="M982" i="10"/>
  <c r="R982" i="10"/>
  <c r="I984" i="10"/>
  <c r="M984" i="10"/>
  <c r="R984" i="10"/>
  <c r="I987" i="10"/>
  <c r="M987" i="10"/>
  <c r="R987" i="10"/>
  <c r="I988" i="10"/>
  <c r="M988" i="10"/>
  <c r="R988" i="10"/>
  <c r="I989" i="10"/>
  <c r="M989" i="10"/>
  <c r="R989" i="10"/>
  <c r="I990" i="10"/>
  <c r="M990" i="10"/>
  <c r="R990" i="10"/>
  <c r="I992" i="10"/>
  <c r="M992" i="10"/>
  <c r="R992" i="10"/>
  <c r="I993" i="10"/>
  <c r="M993" i="10"/>
  <c r="R993" i="10"/>
  <c r="I994" i="10"/>
  <c r="M994" i="10"/>
  <c r="R994" i="10"/>
  <c r="I996" i="10"/>
  <c r="M996" i="10"/>
  <c r="R996" i="10"/>
  <c r="I997" i="10"/>
  <c r="M997" i="10"/>
  <c r="R997" i="10"/>
  <c r="I999" i="10"/>
  <c r="M999" i="10"/>
  <c r="R999" i="10"/>
  <c r="I1000" i="10"/>
  <c r="M1000" i="10"/>
  <c r="R1000" i="10"/>
  <c r="I1001" i="10"/>
  <c r="M1001" i="10"/>
  <c r="R1001" i="10"/>
  <c r="I1003" i="10"/>
  <c r="M1003" i="10"/>
  <c r="R1003" i="10"/>
  <c r="I1004" i="10"/>
  <c r="M1004" i="10"/>
  <c r="R1004" i="10"/>
  <c r="I1005" i="10"/>
  <c r="M1005" i="10"/>
  <c r="R1005" i="10"/>
  <c r="I1007" i="10"/>
  <c r="M1007" i="10"/>
  <c r="R1007" i="10"/>
  <c r="I1008" i="10"/>
  <c r="M1008" i="10"/>
  <c r="R1008" i="10"/>
  <c r="I1009" i="10"/>
  <c r="M1009" i="10"/>
  <c r="R1009" i="10"/>
  <c r="I1010" i="10"/>
  <c r="M1010" i="10"/>
  <c r="R1010" i="10"/>
  <c r="I1012" i="10"/>
  <c r="M1012" i="10"/>
  <c r="R1012" i="10"/>
  <c r="I1013" i="10"/>
  <c r="M1013" i="10"/>
  <c r="R1013" i="10"/>
  <c r="I1014" i="10"/>
  <c r="M1014" i="10"/>
  <c r="R1014" i="10"/>
  <c r="I1015" i="10"/>
  <c r="M1015" i="10"/>
  <c r="R1015" i="10"/>
  <c r="I1016" i="10"/>
  <c r="M1016" i="10"/>
  <c r="R1016" i="10"/>
  <c r="I1017" i="10"/>
  <c r="M1017" i="10"/>
  <c r="R1017" i="10"/>
  <c r="I1018" i="10"/>
  <c r="M1018" i="10"/>
  <c r="R1018" i="10"/>
  <c r="I1019" i="10"/>
  <c r="M1019" i="10"/>
  <c r="R1019" i="10"/>
  <c r="I1020" i="10"/>
  <c r="M1020" i="10"/>
  <c r="R1020" i="10"/>
  <c r="I1022" i="10"/>
  <c r="M1022" i="10"/>
  <c r="R1022" i="10"/>
  <c r="I1023" i="10"/>
  <c r="M1023" i="10"/>
  <c r="R1023" i="10"/>
  <c r="I1024" i="10"/>
  <c r="M1024" i="10"/>
  <c r="R1024" i="10"/>
  <c r="I1025" i="10"/>
  <c r="M1025" i="10"/>
  <c r="R1025" i="10"/>
  <c r="I1026" i="10"/>
  <c r="M1026" i="10"/>
  <c r="R1026" i="10"/>
  <c r="I1027" i="10"/>
  <c r="M1027" i="10"/>
  <c r="R1027" i="10"/>
  <c r="I1028" i="10"/>
  <c r="M1028" i="10"/>
  <c r="R1028" i="10"/>
  <c r="I1029" i="10"/>
  <c r="M1029" i="10"/>
  <c r="R1029" i="10"/>
  <c r="I1030" i="10"/>
  <c r="M1030" i="10"/>
  <c r="R1030" i="10"/>
  <c r="I1032" i="10"/>
  <c r="M1032" i="10"/>
  <c r="R1032" i="10"/>
  <c r="I1033" i="10"/>
  <c r="M1033" i="10"/>
  <c r="R1033" i="10"/>
  <c r="I1035" i="10"/>
  <c r="M1035" i="10"/>
  <c r="R1035" i="10"/>
  <c r="I1036" i="10"/>
  <c r="M1036" i="10"/>
  <c r="R1036" i="10"/>
  <c r="I1037" i="10"/>
  <c r="M1037" i="10"/>
  <c r="R1037" i="10"/>
  <c r="I1039" i="10"/>
  <c r="M1039" i="10"/>
  <c r="R1039" i="10"/>
  <c r="I1040" i="10"/>
  <c r="M1040" i="10"/>
  <c r="R1040" i="10"/>
  <c r="I1041" i="10"/>
  <c r="M1041" i="10"/>
  <c r="R1041" i="10"/>
  <c r="I1044" i="10"/>
  <c r="M1044" i="10"/>
  <c r="R1044" i="10"/>
  <c r="I1045" i="10"/>
  <c r="M1045" i="10"/>
  <c r="R1045" i="10"/>
  <c r="I1046" i="10"/>
  <c r="M1046" i="10"/>
  <c r="R1046" i="10"/>
  <c r="I1047" i="10"/>
  <c r="M1047" i="10"/>
  <c r="R1047" i="10"/>
  <c r="I1048" i="10"/>
  <c r="M1048" i="10"/>
  <c r="R1048" i="10"/>
  <c r="I1049" i="10"/>
  <c r="M1049" i="10"/>
  <c r="R1049" i="10"/>
  <c r="I1050" i="10"/>
  <c r="M1050" i="10"/>
  <c r="R1050" i="10"/>
  <c r="I1051" i="10"/>
  <c r="M1051" i="10"/>
  <c r="R1051" i="10"/>
  <c r="I1053" i="10"/>
  <c r="M1053" i="10"/>
  <c r="R1053" i="10"/>
  <c r="I1054" i="10"/>
  <c r="M1054" i="10"/>
  <c r="R1054" i="10"/>
  <c r="I1055" i="10"/>
  <c r="M1055" i="10"/>
  <c r="R1055" i="10"/>
  <c r="I1056" i="10"/>
  <c r="M1056" i="10"/>
  <c r="R1056" i="10"/>
  <c r="I1057" i="10"/>
  <c r="M1057" i="10"/>
  <c r="R1057" i="10"/>
  <c r="I1059" i="10"/>
  <c r="M1059" i="10"/>
  <c r="R1059" i="10"/>
  <c r="I1061" i="10"/>
  <c r="M1061" i="10"/>
  <c r="R1061" i="10"/>
  <c r="I1063" i="10"/>
  <c r="M1063" i="10"/>
  <c r="R1063" i="10"/>
  <c r="I1064" i="10"/>
  <c r="M1064" i="10"/>
  <c r="R1064" i="10"/>
  <c r="I1065" i="10"/>
  <c r="M1065" i="10"/>
  <c r="R1065" i="10"/>
  <c r="I1067" i="10"/>
  <c r="M1067" i="10"/>
  <c r="R1067" i="10"/>
  <c r="I1069" i="10"/>
  <c r="M1069" i="10"/>
  <c r="R1069" i="10"/>
  <c r="I1070" i="10"/>
  <c r="M1070" i="10"/>
  <c r="R1070" i="10"/>
  <c r="I1071" i="10"/>
  <c r="M1071" i="10"/>
  <c r="R1071" i="10"/>
  <c r="I1072" i="10"/>
  <c r="M1072" i="10"/>
  <c r="R1072" i="10"/>
  <c r="I1073" i="10"/>
  <c r="M1073" i="10"/>
  <c r="R1073" i="10"/>
  <c r="I1074" i="10"/>
  <c r="M1074" i="10"/>
  <c r="R1074" i="10"/>
  <c r="I1075" i="10"/>
  <c r="M1075" i="10"/>
  <c r="R1075" i="10"/>
  <c r="I1076" i="10"/>
  <c r="M1076" i="10"/>
  <c r="R1076" i="10"/>
  <c r="I1077" i="10"/>
  <c r="M1077" i="10"/>
  <c r="R1077" i="10"/>
  <c r="I1079" i="10"/>
  <c r="M1079" i="10"/>
  <c r="R1079" i="10"/>
  <c r="I1080" i="10"/>
  <c r="M1080" i="10"/>
  <c r="R1080" i="10"/>
  <c r="I1081" i="10"/>
  <c r="M1081" i="10"/>
  <c r="R1081" i="10"/>
  <c r="I1082" i="10"/>
  <c r="M1082" i="10"/>
  <c r="R1082" i="10"/>
  <c r="I1083" i="10"/>
  <c r="M1083" i="10"/>
  <c r="R1083" i="10"/>
  <c r="I1084" i="10"/>
  <c r="M1084" i="10"/>
  <c r="R1084" i="10"/>
  <c r="I1085" i="10"/>
  <c r="M1085" i="10"/>
  <c r="R1085" i="10"/>
  <c r="I1086" i="10"/>
  <c r="M1086" i="10"/>
  <c r="R1086" i="10"/>
  <c r="I1087" i="10"/>
  <c r="M1087" i="10"/>
  <c r="R1087" i="10"/>
  <c r="I1088" i="10"/>
  <c r="M1088" i="10"/>
  <c r="R1088" i="10"/>
  <c r="I1089" i="10"/>
  <c r="M1089" i="10"/>
  <c r="R1089" i="10"/>
  <c r="I1090" i="10"/>
  <c r="M1090" i="10"/>
  <c r="R1090" i="10"/>
  <c r="I1091" i="10"/>
  <c r="M1091" i="10"/>
  <c r="R1091" i="10"/>
  <c r="I1093" i="10"/>
  <c r="M1093" i="10"/>
  <c r="R1093" i="10"/>
  <c r="I1094" i="10"/>
  <c r="M1094" i="10"/>
  <c r="R1094" i="10"/>
  <c r="I1095" i="10"/>
  <c r="M1095" i="10"/>
  <c r="R1095" i="10"/>
  <c r="I1096" i="10"/>
  <c r="M1096" i="10"/>
  <c r="R1096" i="10"/>
  <c r="I1098" i="10"/>
  <c r="M1098" i="10"/>
  <c r="R1098" i="10"/>
  <c r="I1099" i="10"/>
  <c r="M1099" i="10"/>
  <c r="R1099" i="10"/>
  <c r="I1100" i="10"/>
  <c r="M1100" i="10"/>
  <c r="R1100" i="10"/>
  <c r="I1101" i="10"/>
  <c r="M1101" i="10"/>
  <c r="R1101" i="10"/>
  <c r="I1102" i="10"/>
  <c r="M1102" i="10"/>
  <c r="R1102" i="10"/>
  <c r="I1103" i="10"/>
  <c r="M1103" i="10"/>
  <c r="R1103" i="10"/>
  <c r="I1104" i="10"/>
  <c r="M1104" i="10"/>
  <c r="R1104" i="10"/>
  <c r="I1106" i="10"/>
  <c r="M1106" i="10"/>
  <c r="R1106" i="10"/>
  <c r="I1108" i="10"/>
  <c r="M1108" i="10"/>
  <c r="R1108" i="10"/>
  <c r="I1109" i="10"/>
  <c r="M1109" i="10"/>
  <c r="R1109" i="10"/>
  <c r="I1110" i="10"/>
  <c r="M1110" i="10"/>
  <c r="R1110" i="10"/>
  <c r="I1111" i="10"/>
  <c r="M1111" i="10"/>
  <c r="R1111" i="10"/>
  <c r="I1112" i="10"/>
  <c r="M1112" i="10"/>
  <c r="R1112" i="10"/>
  <c r="I1113" i="10"/>
  <c r="M1113" i="10"/>
  <c r="R1113" i="10"/>
  <c r="I1114" i="10"/>
  <c r="M1114" i="10"/>
  <c r="R1114" i="10"/>
  <c r="I1115" i="10"/>
  <c r="M1115" i="10"/>
  <c r="R1115" i="10"/>
  <c r="I1116" i="10"/>
  <c r="M1116" i="10"/>
  <c r="R1116" i="10"/>
  <c r="I1117" i="10"/>
  <c r="M1117" i="10"/>
  <c r="R1117" i="10"/>
  <c r="I1120" i="10"/>
  <c r="M1120" i="10"/>
  <c r="R1120" i="10"/>
  <c r="I1121" i="10"/>
  <c r="M1121" i="10"/>
  <c r="R1121" i="10"/>
  <c r="I1122" i="10"/>
  <c r="M1122" i="10"/>
  <c r="R1122" i="10"/>
  <c r="I1123" i="10"/>
  <c r="M1123" i="10"/>
  <c r="R1123" i="10"/>
  <c r="I1124" i="10"/>
  <c r="M1124" i="10"/>
  <c r="R1124" i="10"/>
  <c r="I1126" i="10"/>
  <c r="M1126" i="10"/>
  <c r="R1126" i="10"/>
  <c r="I1127" i="10"/>
  <c r="M1127" i="10"/>
  <c r="R1127" i="10"/>
  <c r="I1128" i="10"/>
  <c r="M1128" i="10"/>
  <c r="R1128" i="10"/>
  <c r="I1130" i="10"/>
  <c r="M1130" i="10"/>
  <c r="R1130" i="10"/>
  <c r="I1132" i="10"/>
  <c r="M1132" i="10"/>
  <c r="R1132" i="10"/>
  <c r="I1133" i="10"/>
  <c r="M1133" i="10"/>
  <c r="R1133" i="10"/>
  <c r="I1135" i="10"/>
  <c r="M1135" i="10"/>
  <c r="R1135" i="10"/>
  <c r="I1138" i="10"/>
  <c r="M1138" i="10"/>
  <c r="R1138" i="10"/>
  <c r="I1139" i="10"/>
  <c r="M1139" i="10"/>
  <c r="R1139" i="10"/>
  <c r="I1141" i="10"/>
  <c r="M1141" i="10"/>
  <c r="R1141" i="10"/>
  <c r="I1142" i="10"/>
  <c r="M1142" i="10"/>
  <c r="R1142" i="10"/>
  <c r="I1143" i="10"/>
  <c r="M1143" i="10"/>
  <c r="R1143" i="10"/>
  <c r="I1144" i="10"/>
  <c r="M1144" i="10"/>
  <c r="R1144" i="10"/>
  <c r="I1146" i="10"/>
  <c r="M1146" i="10"/>
  <c r="R1146" i="10"/>
  <c r="I1147" i="10"/>
  <c r="M1147" i="10"/>
  <c r="R1147" i="10"/>
  <c r="I1148" i="10"/>
  <c r="M1148" i="10"/>
  <c r="R1148" i="10"/>
  <c r="I1149" i="10"/>
  <c r="M1149" i="10"/>
  <c r="R1149" i="10"/>
  <c r="I1151" i="10"/>
  <c r="M1151" i="10"/>
  <c r="R1151" i="10"/>
  <c r="I1152" i="10"/>
  <c r="M1152" i="10"/>
  <c r="R1152" i="10"/>
  <c r="I1154" i="10"/>
  <c r="M1154" i="10"/>
  <c r="R1154" i="10"/>
  <c r="I1155" i="10"/>
  <c r="M1155" i="10"/>
  <c r="R1155" i="10"/>
  <c r="I1156" i="10"/>
  <c r="M1156" i="10"/>
  <c r="R1156" i="10"/>
  <c r="I1159" i="10"/>
  <c r="M1159" i="10"/>
  <c r="R1159" i="10"/>
  <c r="I1160" i="10"/>
  <c r="M1160" i="10"/>
  <c r="R1160" i="10"/>
  <c r="I1162" i="10"/>
  <c r="M1162" i="10"/>
  <c r="R1162" i="10"/>
  <c r="I1163" i="10"/>
  <c r="M1163" i="10"/>
  <c r="R1163" i="10"/>
  <c r="I1166" i="10"/>
  <c r="M1166" i="10"/>
  <c r="R1166" i="10"/>
  <c r="I1167" i="10"/>
  <c r="M1167" i="10"/>
  <c r="R1167" i="10"/>
  <c r="I1168" i="10"/>
  <c r="M1168" i="10"/>
  <c r="R1168" i="10"/>
  <c r="I1170" i="10"/>
  <c r="M1170" i="10"/>
  <c r="R1170" i="10"/>
  <c r="I1171" i="10"/>
  <c r="M1171" i="10"/>
  <c r="R1171" i="10"/>
  <c r="I1172" i="10"/>
  <c r="M1172" i="10"/>
  <c r="R1172" i="10"/>
  <c r="I1173" i="10"/>
  <c r="M1173" i="10"/>
  <c r="R1173" i="10"/>
  <c r="I1174" i="10"/>
  <c r="M1174" i="10"/>
  <c r="R1174" i="10"/>
  <c r="I1176" i="10"/>
  <c r="M1176" i="10"/>
  <c r="R1176" i="10"/>
  <c r="I1177" i="10"/>
  <c r="M1177" i="10"/>
  <c r="R1177" i="10"/>
  <c r="I1178" i="10"/>
  <c r="M1178" i="10"/>
  <c r="R1178" i="10"/>
  <c r="I1179" i="10"/>
  <c r="M1179" i="10"/>
  <c r="R1179" i="10"/>
  <c r="I1180" i="10"/>
  <c r="M1180" i="10"/>
  <c r="R1180" i="10"/>
  <c r="I1182" i="10"/>
  <c r="M1182" i="10"/>
  <c r="R1182" i="10"/>
  <c r="I1183" i="10"/>
  <c r="M1183" i="10"/>
  <c r="R1183" i="10"/>
  <c r="I1184" i="10"/>
  <c r="M1184" i="10"/>
  <c r="R1184" i="10"/>
  <c r="I1185" i="10"/>
  <c r="M1185" i="10"/>
  <c r="R1185" i="10"/>
  <c r="I1186" i="10"/>
  <c r="M1186" i="10"/>
  <c r="R1186" i="10"/>
  <c r="I1187" i="10"/>
  <c r="M1187" i="10"/>
  <c r="R1187" i="10"/>
  <c r="I1188" i="10"/>
  <c r="M1188" i="10"/>
  <c r="R1188" i="10"/>
  <c r="I1190" i="10"/>
  <c r="M1190" i="10"/>
  <c r="R1190" i="10"/>
  <c r="I1192" i="10"/>
  <c r="M1192" i="10"/>
  <c r="R1192" i="10"/>
  <c r="I1193" i="10"/>
  <c r="M1193" i="10"/>
  <c r="R1193" i="10"/>
  <c r="I1195" i="10"/>
  <c r="M1195" i="10"/>
  <c r="R1195" i="10"/>
  <c r="I1196" i="10"/>
  <c r="M1196" i="10"/>
  <c r="R1196" i="10"/>
  <c r="I1199" i="10"/>
  <c r="M1199" i="10"/>
  <c r="R1199" i="10"/>
  <c r="I1200" i="10"/>
  <c r="M1200" i="10"/>
  <c r="R1200" i="10"/>
  <c r="I1201" i="10"/>
  <c r="M1201" i="10"/>
  <c r="R1201" i="10"/>
  <c r="I1203" i="10"/>
  <c r="M1203" i="10"/>
  <c r="R1203" i="10"/>
  <c r="I1204" i="10"/>
  <c r="M1204" i="10"/>
  <c r="R1204" i="10"/>
  <c r="I1205" i="10"/>
  <c r="M1205" i="10"/>
  <c r="R1205" i="10"/>
  <c r="I1207" i="10"/>
  <c r="M1207" i="10"/>
  <c r="R1207" i="10"/>
  <c r="I1208" i="10"/>
  <c r="M1208" i="10"/>
  <c r="R1208" i="10"/>
  <c r="I1210" i="10"/>
  <c r="M1210" i="10"/>
  <c r="R1210" i="10"/>
  <c r="I1211" i="10"/>
  <c r="M1211" i="10"/>
  <c r="R1211" i="10"/>
  <c r="I1212" i="10"/>
  <c r="M1212" i="10"/>
  <c r="R1212" i="10"/>
  <c r="I1213" i="10"/>
  <c r="M1213" i="10"/>
  <c r="R1213" i="10"/>
  <c r="I1214" i="10"/>
  <c r="M1214" i="10"/>
  <c r="R1214" i="10"/>
  <c r="I1215" i="10"/>
  <c r="M1215" i="10"/>
  <c r="R1215" i="10"/>
  <c r="I1216" i="10"/>
  <c r="M1216" i="10"/>
  <c r="R1216" i="10"/>
  <c r="I1217" i="10"/>
  <c r="M1217" i="10"/>
  <c r="R1217" i="10"/>
  <c r="I1219" i="10"/>
  <c r="M1219" i="10"/>
  <c r="R1219" i="10"/>
  <c r="I1220" i="10"/>
  <c r="M1220" i="10"/>
  <c r="R1220" i="10"/>
  <c r="I1221" i="10"/>
  <c r="M1221" i="10"/>
  <c r="R1221" i="10"/>
  <c r="I1222" i="10"/>
  <c r="M1222" i="10"/>
  <c r="R1222" i="10"/>
  <c r="I1225" i="10"/>
  <c r="M1225" i="10"/>
  <c r="R1225" i="10"/>
  <c r="I1227" i="10"/>
  <c r="M1227" i="10"/>
  <c r="R1227" i="10"/>
  <c r="I1228" i="10"/>
  <c r="M1228" i="10"/>
  <c r="R1228" i="10"/>
  <c r="I1229" i="10"/>
  <c r="M1229" i="10"/>
  <c r="R1229" i="10"/>
  <c r="I1230" i="10"/>
  <c r="M1230" i="10"/>
  <c r="R1230" i="10"/>
  <c r="I1231" i="10"/>
  <c r="M1231" i="10"/>
  <c r="R1231" i="10"/>
  <c r="I1233" i="10"/>
  <c r="M1233" i="10"/>
  <c r="R1233" i="10"/>
  <c r="I1234" i="10"/>
  <c r="M1234" i="10"/>
  <c r="R1234" i="10"/>
  <c r="I1235" i="10"/>
  <c r="M1235" i="10"/>
  <c r="R1235" i="10"/>
  <c r="I1236" i="10"/>
  <c r="M1236" i="10"/>
  <c r="R1236" i="10"/>
  <c r="I1238" i="10"/>
  <c r="M1238" i="10"/>
  <c r="R1238" i="10"/>
  <c r="I1240" i="10"/>
  <c r="M1240" i="10"/>
  <c r="R1240" i="10"/>
  <c r="I1243" i="10"/>
  <c r="M1243" i="10"/>
  <c r="R1243" i="10"/>
  <c r="I1244" i="10"/>
  <c r="M1244" i="10"/>
  <c r="R1244" i="10"/>
  <c r="I1245" i="10"/>
  <c r="M1245" i="10"/>
  <c r="R1245" i="10"/>
  <c r="I1246" i="10"/>
  <c r="M1246" i="10"/>
  <c r="R1246" i="10"/>
  <c r="I1247" i="10"/>
  <c r="M1247" i="10"/>
  <c r="R1247" i="10"/>
  <c r="I1248" i="10"/>
  <c r="M1248" i="10"/>
  <c r="R1248" i="10"/>
  <c r="I1250" i="10"/>
  <c r="M1250" i="10"/>
  <c r="R1250" i="10"/>
  <c r="I1251" i="10"/>
  <c r="M1251" i="10"/>
  <c r="R1251" i="10"/>
  <c r="I1252" i="10"/>
  <c r="M1252" i="10"/>
  <c r="R1252" i="10"/>
  <c r="I1253" i="10"/>
  <c r="M1253" i="10"/>
  <c r="R1253" i="10"/>
  <c r="I1254" i="10"/>
  <c r="M1254" i="10"/>
  <c r="R1254" i="10"/>
  <c r="I1257" i="10"/>
  <c r="M1257" i="10"/>
  <c r="R1257" i="10"/>
  <c r="I1258" i="10"/>
  <c r="M1258" i="10"/>
  <c r="R1258" i="10"/>
  <c r="I1259" i="10"/>
  <c r="M1259" i="10"/>
  <c r="R1259" i="10"/>
  <c r="I1262" i="10"/>
  <c r="M1262" i="10"/>
  <c r="R1262" i="10"/>
  <c r="I1264" i="10"/>
  <c r="M1264" i="10"/>
  <c r="R1264" i="10"/>
  <c r="I1265" i="10"/>
  <c r="M1265" i="10"/>
  <c r="R1265" i="10"/>
  <c r="I1267" i="10"/>
  <c r="M1267" i="10"/>
  <c r="R1267" i="10"/>
  <c r="I1269" i="10"/>
  <c r="M1269" i="10"/>
  <c r="R1269" i="10"/>
  <c r="I1270" i="10"/>
  <c r="M1270" i="10"/>
  <c r="R1270" i="10"/>
  <c r="I1272" i="10"/>
  <c r="M1272" i="10"/>
  <c r="R1272" i="10"/>
  <c r="I1273" i="10"/>
  <c r="M1273" i="10"/>
  <c r="R1273" i="10"/>
  <c r="I1274" i="10"/>
  <c r="M1274" i="10"/>
  <c r="R1274" i="10"/>
  <c r="I1276" i="10"/>
  <c r="M1276" i="10"/>
  <c r="R1276" i="10"/>
  <c r="I1278" i="10"/>
  <c r="M1278" i="10"/>
  <c r="R1278" i="10"/>
  <c r="I1279" i="10"/>
  <c r="M1279" i="10"/>
  <c r="R1279" i="10"/>
  <c r="I1280" i="10"/>
  <c r="M1280" i="10"/>
  <c r="R1280" i="10"/>
  <c r="I1282" i="10"/>
  <c r="M1282" i="10"/>
  <c r="R1282" i="10"/>
  <c r="I1284" i="10"/>
  <c r="M1284" i="10"/>
  <c r="R1284" i="10"/>
  <c r="I1285" i="10"/>
  <c r="M1285" i="10"/>
  <c r="R1285" i="10"/>
  <c r="I1286" i="10"/>
  <c r="M1286" i="10"/>
  <c r="R1286" i="10"/>
  <c r="I1287" i="10"/>
  <c r="M1287" i="10"/>
  <c r="R1287" i="10"/>
  <c r="I1288" i="10"/>
  <c r="M1288" i="10"/>
  <c r="R1288" i="10"/>
  <c r="I1290" i="10"/>
  <c r="M1290" i="10"/>
  <c r="R1290" i="10"/>
  <c r="I1291" i="10"/>
  <c r="M1291" i="10"/>
  <c r="R1291" i="10"/>
  <c r="I1292" i="10"/>
  <c r="M1292" i="10"/>
  <c r="R1292" i="10"/>
  <c r="I1293" i="10"/>
  <c r="M1293" i="10"/>
  <c r="R1293" i="10"/>
  <c r="I1296" i="10"/>
  <c r="M1296" i="10"/>
  <c r="R1296" i="10"/>
  <c r="I1298" i="10"/>
  <c r="M1298" i="10"/>
  <c r="R1298" i="10"/>
  <c r="I1300" i="10"/>
  <c r="M1300" i="10"/>
  <c r="R1300" i="10"/>
  <c r="I1303" i="10"/>
  <c r="M1303" i="10"/>
  <c r="R1303" i="10"/>
  <c r="I1305" i="10"/>
  <c r="M1305" i="10"/>
  <c r="R1305" i="10"/>
  <c r="I1307" i="10"/>
  <c r="M1307" i="10"/>
  <c r="R1307" i="10"/>
  <c r="I1309" i="10"/>
  <c r="M1309" i="10"/>
  <c r="R1309" i="10"/>
  <c r="I1310" i="10"/>
  <c r="M1310" i="10"/>
  <c r="R1310" i="10"/>
  <c r="I1311" i="10"/>
  <c r="M1311" i="10"/>
  <c r="R1311" i="10"/>
  <c r="I1313" i="10"/>
  <c r="M1313" i="10"/>
  <c r="R1313" i="10"/>
  <c r="I1314" i="10"/>
  <c r="M1314" i="10"/>
  <c r="R1314" i="10"/>
  <c r="I1315" i="10"/>
  <c r="M1315" i="10"/>
  <c r="R1315" i="10"/>
  <c r="I1316" i="10"/>
  <c r="M1316" i="10"/>
  <c r="R1316" i="10"/>
  <c r="I1318" i="10"/>
  <c r="M1318" i="10"/>
  <c r="R1318" i="10"/>
  <c r="I1320" i="10"/>
  <c r="M1320" i="10"/>
  <c r="R1320" i="10"/>
  <c r="I1323" i="10"/>
  <c r="M1323" i="10"/>
  <c r="R1323" i="10"/>
  <c r="I1324" i="10"/>
  <c r="M1324" i="10"/>
  <c r="R1324" i="10"/>
  <c r="I1326" i="10"/>
  <c r="M1326" i="10"/>
  <c r="R1326" i="10"/>
  <c r="I1327" i="10"/>
  <c r="M1327" i="10"/>
  <c r="R1327" i="10"/>
  <c r="I1328" i="10"/>
  <c r="M1328" i="10"/>
  <c r="R1328" i="10"/>
  <c r="I1329" i="10"/>
  <c r="M1329" i="10"/>
  <c r="R1329" i="10"/>
  <c r="I1331" i="10"/>
  <c r="M1331" i="10"/>
  <c r="R1331" i="10"/>
  <c r="I1334" i="10"/>
  <c r="M1334" i="10"/>
  <c r="R1334" i="10"/>
  <c r="I1337" i="10"/>
  <c r="M1337" i="10"/>
  <c r="R1337" i="10"/>
  <c r="I1338" i="10"/>
  <c r="M1338" i="10"/>
  <c r="R1338" i="10"/>
  <c r="I1340" i="10"/>
  <c r="M1340" i="10"/>
  <c r="R1340" i="10"/>
  <c r="I1341" i="10"/>
  <c r="M1341" i="10"/>
  <c r="R1341" i="10"/>
  <c r="I1343" i="10"/>
  <c r="M1343" i="10"/>
  <c r="R1343" i="10"/>
  <c r="I1344" i="10"/>
  <c r="M1344" i="10"/>
  <c r="R1344" i="10"/>
  <c r="I1345" i="10"/>
  <c r="M1345" i="10"/>
  <c r="R1345" i="10"/>
  <c r="I1346" i="10"/>
  <c r="M1346" i="10"/>
  <c r="R1346" i="10"/>
  <c r="I1347" i="10"/>
  <c r="M1347" i="10"/>
  <c r="R1347" i="10"/>
  <c r="I1348" i="10"/>
  <c r="M1348" i="10"/>
  <c r="R1348" i="10"/>
  <c r="I1351" i="10"/>
  <c r="M1351" i="10"/>
  <c r="R1351" i="10"/>
  <c r="I1352" i="10"/>
  <c r="M1352" i="10"/>
  <c r="R1352" i="10"/>
  <c r="I1354" i="10"/>
  <c r="M1354" i="10"/>
  <c r="R1354" i="10"/>
  <c r="I1356" i="10"/>
  <c r="M1356" i="10"/>
  <c r="R1356" i="10"/>
  <c r="I1358" i="10"/>
  <c r="M1358" i="10"/>
  <c r="R1358" i="10"/>
  <c r="I1359" i="10"/>
  <c r="M1359" i="10"/>
  <c r="R1359" i="10"/>
  <c r="I1360" i="10"/>
  <c r="M1360" i="10"/>
  <c r="R1360" i="10"/>
  <c r="I1362" i="10"/>
  <c r="M1362" i="10"/>
  <c r="R1362" i="10"/>
  <c r="I1363" i="10"/>
  <c r="M1363" i="10"/>
  <c r="R1363" i="10"/>
  <c r="I1364" i="10"/>
  <c r="M1364" i="10"/>
  <c r="R1364" i="10"/>
  <c r="I1365" i="10"/>
  <c r="M1365" i="10"/>
  <c r="R1365" i="10"/>
  <c r="I1366" i="10"/>
  <c r="M1366" i="10"/>
  <c r="R1366" i="10"/>
  <c r="I1367" i="10"/>
  <c r="M1367" i="10"/>
  <c r="R1367" i="10"/>
  <c r="I1370" i="10"/>
  <c r="M1370" i="10"/>
  <c r="R1370" i="10"/>
  <c r="I1371" i="10"/>
  <c r="M1371" i="10"/>
  <c r="R1371" i="10"/>
  <c r="I1373" i="10"/>
  <c r="M1373" i="10"/>
  <c r="R1373" i="10"/>
  <c r="I1375" i="10"/>
  <c r="M1375" i="10"/>
  <c r="R1375" i="10"/>
  <c r="I1378" i="10"/>
  <c r="M1378" i="10"/>
  <c r="R1378" i="10"/>
  <c r="I1379" i="10"/>
  <c r="M1379" i="10"/>
  <c r="R1379" i="10"/>
  <c r="I1380" i="10"/>
  <c r="M1380" i="10"/>
  <c r="R1380" i="10"/>
  <c r="I1381" i="10"/>
  <c r="M1381" i="10"/>
  <c r="R1381" i="10"/>
  <c r="I1382" i="10"/>
  <c r="M1382" i="10"/>
  <c r="R1382" i="10"/>
  <c r="I1384" i="10"/>
  <c r="M1384" i="10"/>
  <c r="R1384" i="10"/>
  <c r="I1386" i="10"/>
  <c r="M1386" i="10"/>
  <c r="R1386" i="10"/>
  <c r="I1388" i="10"/>
  <c r="M1388" i="10"/>
  <c r="R1388" i="10"/>
  <c r="I1389" i="10"/>
  <c r="M1389" i="10"/>
  <c r="R1389" i="10"/>
  <c r="I1392" i="10"/>
  <c r="M1392" i="10"/>
  <c r="R1392" i="10"/>
  <c r="I1394" i="10"/>
  <c r="M1394" i="10"/>
  <c r="R1394" i="10"/>
  <c r="I1396" i="10"/>
  <c r="M1396" i="10"/>
  <c r="R1396" i="10"/>
  <c r="AD1591" i="10"/>
  <c r="AA1591" i="10"/>
  <c r="AD1590" i="10"/>
  <c r="AA1590" i="10"/>
  <c r="AD1589" i="10"/>
  <c r="AA1589" i="10"/>
  <c r="AD1588" i="10"/>
  <c r="AA1588" i="10"/>
  <c r="I1587" i="10"/>
  <c r="M1587" i="10"/>
  <c r="R1587" i="10"/>
  <c r="H1587" i="10"/>
  <c r="N1587" i="10"/>
  <c r="S1587" i="10"/>
  <c r="U1587" i="10"/>
  <c r="V1587" i="10"/>
  <c r="W1587" i="10"/>
  <c r="X1587" i="10"/>
  <c r="Y1587" i="10"/>
  <c r="AA1587" i="10" a="1"/>
  <c r="AD1587" i="10"/>
  <c r="AB1587" i="10"/>
  <c r="AC1587" i="10"/>
  <c r="AA1587" i="10"/>
  <c r="I1586" i="10"/>
  <c r="M1586" i="10"/>
  <c r="R1586" i="10"/>
  <c r="H1586" i="10"/>
  <c r="N1586" i="10"/>
  <c r="S1586" i="10"/>
  <c r="U1586" i="10"/>
  <c r="V1586" i="10"/>
  <c r="W1586" i="10"/>
  <c r="X1586" i="10"/>
  <c r="Y1586" i="10"/>
  <c r="AA1586" i="10" a="1"/>
  <c r="AD1586" i="10"/>
  <c r="AB1586" i="10"/>
  <c r="AC1586" i="10"/>
  <c r="AA1586" i="10"/>
  <c r="I1585" i="10"/>
  <c r="M1585" i="10"/>
  <c r="R1585" i="10"/>
  <c r="H1585" i="10"/>
  <c r="N1585" i="10"/>
  <c r="S1585" i="10"/>
  <c r="U1585" i="10"/>
  <c r="V1585" i="10"/>
  <c r="W1585" i="10"/>
  <c r="X1585" i="10"/>
  <c r="Y1585" i="10"/>
  <c r="AA1585" i="10" a="1"/>
  <c r="AD1585" i="10"/>
  <c r="AB1585" i="10"/>
  <c r="AC1585" i="10"/>
  <c r="AA1585" i="10"/>
  <c r="I1584" i="10"/>
  <c r="M1584" i="10"/>
  <c r="R1584" i="10"/>
  <c r="H1584" i="10"/>
  <c r="N1584" i="10"/>
  <c r="S1584" i="10"/>
  <c r="U1584" i="10"/>
  <c r="V1584" i="10"/>
  <c r="W1584" i="10"/>
  <c r="X1584" i="10"/>
  <c r="Y1584" i="10"/>
  <c r="AA1584" i="10" a="1"/>
  <c r="AD1584" i="10"/>
  <c r="AB1584" i="10"/>
  <c r="AC1584" i="10"/>
  <c r="AA1584" i="10"/>
  <c r="I1583" i="10"/>
  <c r="M1583" i="10"/>
  <c r="R1583" i="10"/>
  <c r="H1583" i="10"/>
  <c r="N1583" i="10"/>
  <c r="S1583" i="10"/>
  <c r="U1583" i="10"/>
  <c r="V1583" i="10"/>
  <c r="W1583" i="10"/>
  <c r="X1583" i="10"/>
  <c r="Y1583" i="10"/>
  <c r="AA1583" i="10" a="1"/>
  <c r="AD1583" i="10"/>
  <c r="AB1583" i="10"/>
  <c r="AC1583" i="10"/>
  <c r="AA1583" i="10"/>
  <c r="I1582" i="10"/>
  <c r="M1582" i="10"/>
  <c r="R1582" i="10"/>
  <c r="H1582" i="10"/>
  <c r="N1582" i="10"/>
  <c r="S1582" i="10"/>
  <c r="U1582" i="10"/>
  <c r="V1582" i="10"/>
  <c r="W1582" i="10"/>
  <c r="X1582" i="10"/>
  <c r="Y1582" i="10"/>
  <c r="AA1582" i="10" a="1"/>
  <c r="AD1582" i="10"/>
  <c r="AB1582" i="10"/>
  <c r="AC1582" i="10"/>
  <c r="AA1582" i="10"/>
  <c r="I1581" i="10"/>
  <c r="M1581" i="10"/>
  <c r="R1581" i="10"/>
  <c r="H1581" i="10"/>
  <c r="N1581" i="10"/>
  <c r="S1581" i="10"/>
  <c r="U1581" i="10"/>
  <c r="V1581" i="10"/>
  <c r="W1581" i="10"/>
  <c r="X1581" i="10"/>
  <c r="Y1581" i="10"/>
  <c r="AA1581" i="10" a="1"/>
  <c r="AD1581" i="10"/>
  <c r="AB1581" i="10"/>
  <c r="AC1581" i="10"/>
  <c r="AA1581" i="10"/>
  <c r="AD1580" i="10"/>
  <c r="AA1580" i="10"/>
  <c r="I1579" i="10"/>
  <c r="M1579" i="10"/>
  <c r="R1579" i="10"/>
  <c r="H1579" i="10"/>
  <c r="N1579" i="10"/>
  <c r="S1579" i="10"/>
  <c r="U1579" i="10"/>
  <c r="V1579" i="10"/>
  <c r="W1579" i="10"/>
  <c r="X1579" i="10"/>
  <c r="Y1579" i="10"/>
  <c r="AA1579" i="10" a="1"/>
  <c r="AD1579" i="10"/>
  <c r="AB1579" i="10"/>
  <c r="AC1579" i="10"/>
  <c r="AA1579" i="10"/>
  <c r="I1578" i="10"/>
  <c r="M1578" i="10"/>
  <c r="R1578" i="10"/>
  <c r="H1578" i="10"/>
  <c r="N1578" i="10"/>
  <c r="S1578" i="10"/>
  <c r="U1578" i="10"/>
  <c r="V1578" i="10"/>
  <c r="W1578" i="10"/>
  <c r="X1578" i="10"/>
  <c r="Y1578" i="10"/>
  <c r="AA1578" i="10" a="1"/>
  <c r="AD1578" i="10"/>
  <c r="AB1578" i="10"/>
  <c r="AC1578" i="10"/>
  <c r="AA1578" i="10"/>
  <c r="I1577" i="10"/>
  <c r="M1577" i="10"/>
  <c r="R1577" i="10"/>
  <c r="H1577" i="10"/>
  <c r="N1577" i="10"/>
  <c r="S1577" i="10"/>
  <c r="U1577" i="10"/>
  <c r="V1577" i="10"/>
  <c r="W1577" i="10"/>
  <c r="X1577" i="10"/>
  <c r="Y1577" i="10"/>
  <c r="AA1577" i="10" a="1"/>
  <c r="AD1577" i="10"/>
  <c r="AB1577" i="10"/>
  <c r="AC1577" i="10"/>
  <c r="AA1577" i="10"/>
  <c r="AD1576" i="10"/>
  <c r="AA1576" i="10"/>
  <c r="I1575" i="10"/>
  <c r="M1575" i="10"/>
  <c r="R1575" i="10"/>
  <c r="H1575" i="10"/>
  <c r="N1575" i="10"/>
  <c r="S1575" i="10"/>
  <c r="U1575" i="10"/>
  <c r="V1575" i="10"/>
  <c r="W1575" i="10"/>
  <c r="X1575" i="10"/>
  <c r="Y1575" i="10"/>
  <c r="AA1575" i="10" a="1"/>
  <c r="AD1575" i="10"/>
  <c r="AB1575" i="10"/>
  <c r="AC1575" i="10"/>
  <c r="AA1575" i="10"/>
  <c r="AD1574" i="10"/>
  <c r="AA1574" i="10"/>
  <c r="I1573" i="10"/>
  <c r="M1573" i="10"/>
  <c r="R1573" i="10"/>
  <c r="H1573" i="10"/>
  <c r="N1573" i="10"/>
  <c r="S1573" i="10"/>
  <c r="U1573" i="10"/>
  <c r="V1573" i="10"/>
  <c r="W1573" i="10"/>
  <c r="X1573" i="10"/>
  <c r="Y1573" i="10"/>
  <c r="AA1573" i="10" a="1"/>
  <c r="AD1573" i="10"/>
  <c r="AB1573" i="10"/>
  <c r="AC1573" i="10"/>
  <c r="AA1573" i="10"/>
  <c r="AD1572" i="10"/>
  <c r="AA1572" i="10"/>
  <c r="AD1571" i="10"/>
  <c r="AA1571" i="10"/>
  <c r="AD1570" i="10"/>
  <c r="AA1570" i="10"/>
  <c r="AD1569" i="10"/>
  <c r="AA1569" i="10"/>
  <c r="AD1568" i="10"/>
  <c r="AA1568" i="10"/>
  <c r="AD1567" i="10"/>
  <c r="AA1567" i="10"/>
  <c r="I1566" i="10"/>
  <c r="M1566" i="10"/>
  <c r="R1566" i="10"/>
  <c r="H1566" i="10"/>
  <c r="N1566" i="10"/>
  <c r="S1566" i="10"/>
  <c r="U1566" i="10"/>
  <c r="V1566" i="10"/>
  <c r="W1566" i="10"/>
  <c r="X1566" i="10"/>
  <c r="Y1566" i="10"/>
  <c r="AA1566" i="10" a="1"/>
  <c r="AD1566" i="10"/>
  <c r="AB1566" i="10"/>
  <c r="AC1566" i="10"/>
  <c r="AA1566" i="10"/>
  <c r="AD1565" i="10"/>
  <c r="AA1565" i="10"/>
  <c r="I1564" i="10"/>
  <c r="M1564" i="10"/>
  <c r="R1564" i="10"/>
  <c r="H1564" i="10"/>
  <c r="N1564" i="10"/>
  <c r="S1564" i="10"/>
  <c r="U1564" i="10"/>
  <c r="V1564" i="10"/>
  <c r="W1564" i="10"/>
  <c r="X1564" i="10"/>
  <c r="Y1564" i="10"/>
  <c r="AA1564" i="10" a="1"/>
  <c r="AD1564" i="10"/>
  <c r="AB1564" i="10"/>
  <c r="AC1564" i="10"/>
  <c r="AA1564" i="10"/>
  <c r="I1563" i="10"/>
  <c r="M1563" i="10"/>
  <c r="R1563" i="10"/>
  <c r="H1563" i="10"/>
  <c r="N1563" i="10"/>
  <c r="S1563" i="10"/>
  <c r="U1563" i="10"/>
  <c r="V1563" i="10"/>
  <c r="W1563" i="10"/>
  <c r="X1563" i="10"/>
  <c r="Y1563" i="10"/>
  <c r="AA1563" i="10" a="1"/>
  <c r="AD1563" i="10"/>
  <c r="AB1563" i="10"/>
  <c r="AC1563" i="10"/>
  <c r="AA1563" i="10"/>
  <c r="AD1562" i="10"/>
  <c r="AA1562" i="10"/>
  <c r="I1561" i="10"/>
  <c r="M1561" i="10"/>
  <c r="R1561" i="10"/>
  <c r="H1561" i="10"/>
  <c r="N1561" i="10"/>
  <c r="S1561" i="10"/>
  <c r="U1561" i="10"/>
  <c r="V1561" i="10"/>
  <c r="W1561" i="10"/>
  <c r="X1561" i="10"/>
  <c r="Y1561" i="10"/>
  <c r="AA1561" i="10" a="1"/>
  <c r="AD1561" i="10"/>
  <c r="AB1561" i="10"/>
  <c r="AC1561" i="10"/>
  <c r="AA1561" i="10"/>
  <c r="AD1560" i="10"/>
  <c r="AA1560" i="10"/>
  <c r="I1559" i="10"/>
  <c r="M1559" i="10"/>
  <c r="R1559" i="10"/>
  <c r="H1559" i="10"/>
  <c r="N1559" i="10"/>
  <c r="S1559" i="10"/>
  <c r="U1559" i="10"/>
  <c r="V1559" i="10"/>
  <c r="W1559" i="10"/>
  <c r="X1559" i="10"/>
  <c r="Y1559" i="10"/>
  <c r="AA1559" i="10" a="1"/>
  <c r="AD1559" i="10"/>
  <c r="AB1559" i="10"/>
  <c r="AC1559" i="10"/>
  <c r="AA1559" i="10"/>
  <c r="I1558" i="10"/>
  <c r="M1558" i="10"/>
  <c r="R1558" i="10"/>
  <c r="H1558" i="10"/>
  <c r="N1558" i="10"/>
  <c r="S1558" i="10"/>
  <c r="U1558" i="10"/>
  <c r="V1558" i="10"/>
  <c r="W1558" i="10"/>
  <c r="X1558" i="10"/>
  <c r="Y1558" i="10"/>
  <c r="AA1558" i="10" a="1"/>
  <c r="AD1558" i="10"/>
  <c r="AB1558" i="10"/>
  <c r="AC1558" i="10"/>
  <c r="AA1558" i="10"/>
  <c r="I1557" i="10"/>
  <c r="M1557" i="10"/>
  <c r="R1557" i="10"/>
  <c r="H1557" i="10"/>
  <c r="N1557" i="10"/>
  <c r="S1557" i="10"/>
  <c r="U1557" i="10"/>
  <c r="V1557" i="10"/>
  <c r="W1557" i="10"/>
  <c r="X1557" i="10"/>
  <c r="Y1557" i="10"/>
  <c r="AA1557" i="10" a="1"/>
  <c r="AD1557" i="10"/>
  <c r="AB1557" i="10"/>
  <c r="AC1557" i="10"/>
  <c r="AA1557" i="10"/>
  <c r="I1556" i="10"/>
  <c r="M1556" i="10"/>
  <c r="R1556" i="10"/>
  <c r="H1556" i="10"/>
  <c r="N1556" i="10"/>
  <c r="S1556" i="10"/>
  <c r="U1556" i="10"/>
  <c r="V1556" i="10"/>
  <c r="W1556" i="10"/>
  <c r="X1556" i="10"/>
  <c r="Y1556" i="10"/>
  <c r="AA1556" i="10" a="1"/>
  <c r="AD1556" i="10"/>
  <c r="AB1556" i="10"/>
  <c r="AC1556" i="10"/>
  <c r="AA1556" i="10"/>
  <c r="AD1555" i="10"/>
  <c r="AA1555" i="10"/>
  <c r="AD1554" i="10"/>
  <c r="AA1554" i="10"/>
  <c r="I1553" i="10"/>
  <c r="M1553" i="10"/>
  <c r="R1553" i="10"/>
  <c r="H1553" i="10"/>
  <c r="N1553" i="10"/>
  <c r="S1553" i="10"/>
  <c r="U1553" i="10"/>
  <c r="V1553" i="10"/>
  <c r="W1553" i="10"/>
  <c r="X1553" i="10"/>
  <c r="Y1553" i="10"/>
  <c r="AA1553" i="10" a="1"/>
  <c r="AD1553" i="10"/>
  <c r="AB1553" i="10"/>
  <c r="AC1553" i="10"/>
  <c r="AA1553" i="10"/>
  <c r="AD1552" i="10"/>
  <c r="AA1552" i="10"/>
  <c r="AD1551" i="10"/>
  <c r="AA1551" i="10"/>
  <c r="AD1550" i="10"/>
  <c r="AA1550" i="10"/>
  <c r="I1549" i="10"/>
  <c r="M1549" i="10"/>
  <c r="R1549" i="10"/>
  <c r="H1549" i="10"/>
  <c r="N1549" i="10"/>
  <c r="S1549" i="10"/>
  <c r="U1549" i="10"/>
  <c r="V1549" i="10"/>
  <c r="W1549" i="10"/>
  <c r="X1549" i="10"/>
  <c r="Y1549" i="10"/>
  <c r="AA1549" i="10" a="1"/>
  <c r="AD1549" i="10"/>
  <c r="AB1549" i="10"/>
  <c r="AC1549" i="10"/>
  <c r="AA1549" i="10"/>
  <c r="I1548" i="10"/>
  <c r="M1548" i="10"/>
  <c r="R1548" i="10"/>
  <c r="H1548" i="10"/>
  <c r="N1548" i="10"/>
  <c r="S1548" i="10"/>
  <c r="U1548" i="10"/>
  <c r="V1548" i="10"/>
  <c r="W1548" i="10"/>
  <c r="X1548" i="10"/>
  <c r="Y1548" i="10"/>
  <c r="AA1548" i="10" a="1"/>
  <c r="AD1548" i="10"/>
  <c r="AB1548" i="10"/>
  <c r="AC1548" i="10"/>
  <c r="AA1548" i="10"/>
  <c r="AD1547" i="10"/>
  <c r="AA1547" i="10"/>
  <c r="AD1546" i="10"/>
  <c r="AA1546" i="10"/>
  <c r="AD1545" i="10"/>
  <c r="AA1545" i="10"/>
  <c r="I1544" i="10"/>
  <c r="M1544" i="10"/>
  <c r="R1544" i="10"/>
  <c r="H1544" i="10"/>
  <c r="N1544" i="10"/>
  <c r="S1544" i="10"/>
  <c r="U1544" i="10"/>
  <c r="V1544" i="10"/>
  <c r="W1544" i="10"/>
  <c r="X1544" i="10"/>
  <c r="Y1544" i="10"/>
  <c r="AA1544" i="10" a="1"/>
  <c r="AD1544" i="10"/>
  <c r="AB1544" i="10"/>
  <c r="AC1544" i="10"/>
  <c r="AA1544" i="10"/>
  <c r="I1543" i="10"/>
  <c r="M1543" i="10"/>
  <c r="R1543" i="10"/>
  <c r="H1543" i="10"/>
  <c r="N1543" i="10"/>
  <c r="S1543" i="10"/>
  <c r="U1543" i="10"/>
  <c r="V1543" i="10"/>
  <c r="W1543" i="10"/>
  <c r="X1543" i="10"/>
  <c r="Y1543" i="10"/>
  <c r="AA1543" i="10" a="1"/>
  <c r="AD1543" i="10"/>
  <c r="AB1543" i="10"/>
  <c r="AC1543" i="10"/>
  <c r="AA1543" i="10"/>
  <c r="I1542" i="10"/>
  <c r="M1542" i="10"/>
  <c r="R1542" i="10"/>
  <c r="H1542" i="10"/>
  <c r="N1542" i="10"/>
  <c r="S1542" i="10"/>
  <c r="U1542" i="10"/>
  <c r="V1542" i="10"/>
  <c r="W1542" i="10"/>
  <c r="X1542" i="10"/>
  <c r="Y1542" i="10"/>
  <c r="AA1542" i="10" a="1"/>
  <c r="AD1542" i="10"/>
  <c r="AB1542" i="10"/>
  <c r="AC1542" i="10"/>
  <c r="AA1542" i="10"/>
  <c r="I1541" i="10"/>
  <c r="M1541" i="10"/>
  <c r="R1541" i="10"/>
  <c r="H1541" i="10"/>
  <c r="N1541" i="10"/>
  <c r="S1541" i="10"/>
  <c r="U1541" i="10"/>
  <c r="V1541" i="10"/>
  <c r="W1541" i="10"/>
  <c r="X1541" i="10"/>
  <c r="Y1541" i="10"/>
  <c r="AA1541" i="10" a="1"/>
  <c r="AD1541" i="10"/>
  <c r="AB1541" i="10"/>
  <c r="AC1541" i="10"/>
  <c r="AA1541" i="10"/>
  <c r="AD1540" i="10"/>
  <c r="AA1540" i="10"/>
  <c r="AD1539" i="10"/>
  <c r="AA1539" i="10"/>
  <c r="I1538" i="10"/>
  <c r="M1538" i="10"/>
  <c r="R1538" i="10"/>
  <c r="H1538" i="10"/>
  <c r="N1538" i="10"/>
  <c r="S1538" i="10"/>
  <c r="U1538" i="10"/>
  <c r="V1538" i="10"/>
  <c r="W1538" i="10"/>
  <c r="X1538" i="10"/>
  <c r="Y1538" i="10"/>
  <c r="AA1538" i="10" a="1"/>
  <c r="AD1538" i="10"/>
  <c r="AB1538" i="10"/>
  <c r="AC1538" i="10"/>
  <c r="AA1538" i="10"/>
  <c r="AD1537" i="10"/>
  <c r="AA1537" i="10"/>
  <c r="I1536" i="10"/>
  <c r="M1536" i="10"/>
  <c r="R1536" i="10"/>
  <c r="H1536" i="10"/>
  <c r="N1536" i="10"/>
  <c r="S1536" i="10"/>
  <c r="U1536" i="10"/>
  <c r="V1536" i="10"/>
  <c r="W1536" i="10"/>
  <c r="X1536" i="10"/>
  <c r="Y1536" i="10"/>
  <c r="AA1536" i="10" a="1"/>
  <c r="AD1536" i="10"/>
  <c r="AB1536" i="10"/>
  <c r="AC1536" i="10"/>
  <c r="AA1536" i="10"/>
  <c r="I1535" i="10"/>
  <c r="M1535" i="10"/>
  <c r="R1535" i="10"/>
  <c r="H1535" i="10"/>
  <c r="N1535" i="10"/>
  <c r="S1535" i="10"/>
  <c r="U1535" i="10"/>
  <c r="V1535" i="10"/>
  <c r="W1535" i="10"/>
  <c r="X1535" i="10"/>
  <c r="Y1535" i="10"/>
  <c r="AA1535" i="10" a="1"/>
  <c r="AD1535" i="10"/>
  <c r="AB1535" i="10"/>
  <c r="AC1535" i="10"/>
  <c r="AA1535" i="10"/>
  <c r="AD1534" i="10"/>
  <c r="AA1534" i="10"/>
  <c r="AD1533" i="10"/>
  <c r="AA1533" i="10"/>
  <c r="AD1532" i="10"/>
  <c r="AA1532" i="10"/>
  <c r="AD1531" i="10"/>
  <c r="AA1531" i="10"/>
  <c r="AD1530" i="10"/>
  <c r="AA1530" i="10"/>
  <c r="AD1529" i="10"/>
  <c r="AA1529" i="10"/>
  <c r="I1528" i="10"/>
  <c r="M1528" i="10"/>
  <c r="R1528" i="10"/>
  <c r="H1528" i="10"/>
  <c r="N1528" i="10"/>
  <c r="S1528" i="10"/>
  <c r="U1528" i="10"/>
  <c r="V1528" i="10"/>
  <c r="W1528" i="10"/>
  <c r="X1528" i="10"/>
  <c r="Y1528" i="10"/>
  <c r="AA1528" i="10" a="1"/>
  <c r="AD1528" i="10"/>
  <c r="AB1528" i="10"/>
  <c r="AC1528" i="10"/>
  <c r="AA1528" i="10"/>
  <c r="AD1527" i="10"/>
  <c r="AA1527" i="10"/>
  <c r="AD1526" i="10"/>
  <c r="AA1526" i="10"/>
  <c r="AD1525" i="10"/>
  <c r="AA1525" i="10"/>
  <c r="AD1524" i="10"/>
  <c r="AA1524" i="10"/>
  <c r="AD1523" i="10"/>
  <c r="AA1523" i="10"/>
  <c r="I1522" i="10"/>
  <c r="M1522" i="10"/>
  <c r="R1522" i="10"/>
  <c r="H1522" i="10"/>
  <c r="N1522" i="10"/>
  <c r="S1522" i="10"/>
  <c r="U1522" i="10"/>
  <c r="V1522" i="10"/>
  <c r="W1522" i="10"/>
  <c r="X1522" i="10"/>
  <c r="Y1522" i="10"/>
  <c r="AA1522" i="10" a="1"/>
  <c r="AD1522" i="10"/>
  <c r="AB1522" i="10"/>
  <c r="AC1522" i="10"/>
  <c r="AA1522" i="10"/>
  <c r="AD1521" i="10"/>
  <c r="AA1521" i="10"/>
  <c r="AD1520" i="10"/>
  <c r="AA1520" i="10"/>
  <c r="AD1519" i="10"/>
  <c r="AA1519" i="10"/>
  <c r="AD1518" i="10"/>
  <c r="AA1518" i="10"/>
  <c r="I1517" i="10"/>
  <c r="M1517" i="10"/>
  <c r="R1517" i="10"/>
  <c r="H1517" i="10"/>
  <c r="N1517" i="10"/>
  <c r="S1517" i="10"/>
  <c r="U1517" i="10"/>
  <c r="V1517" i="10"/>
  <c r="W1517" i="10"/>
  <c r="X1517" i="10"/>
  <c r="Y1517" i="10"/>
  <c r="AA1517" i="10" a="1"/>
  <c r="AD1517" i="10"/>
  <c r="AB1517" i="10"/>
  <c r="AC1517" i="10"/>
  <c r="AA1517" i="10"/>
  <c r="I1516" i="10"/>
  <c r="M1516" i="10"/>
  <c r="R1516" i="10"/>
  <c r="H1516" i="10"/>
  <c r="N1516" i="10"/>
  <c r="S1516" i="10"/>
  <c r="U1516" i="10"/>
  <c r="V1516" i="10"/>
  <c r="W1516" i="10"/>
  <c r="X1516" i="10"/>
  <c r="Y1516" i="10"/>
  <c r="AA1516" i="10" a="1"/>
  <c r="AD1516" i="10"/>
  <c r="AB1516" i="10"/>
  <c r="AC1516" i="10"/>
  <c r="AA1516" i="10"/>
  <c r="I1515" i="10"/>
  <c r="M1515" i="10"/>
  <c r="R1515" i="10"/>
  <c r="H1515" i="10"/>
  <c r="N1515" i="10"/>
  <c r="S1515" i="10"/>
  <c r="U1515" i="10"/>
  <c r="V1515" i="10"/>
  <c r="W1515" i="10"/>
  <c r="X1515" i="10"/>
  <c r="Y1515" i="10"/>
  <c r="AA1515" i="10" a="1"/>
  <c r="AD1515" i="10"/>
  <c r="AB1515" i="10"/>
  <c r="AC1515" i="10"/>
  <c r="AA1515" i="10"/>
  <c r="AD1514" i="10"/>
  <c r="AA1514" i="10"/>
  <c r="AD1513" i="10"/>
  <c r="AA1513" i="10"/>
  <c r="I1512" i="10"/>
  <c r="M1512" i="10"/>
  <c r="R1512" i="10"/>
  <c r="H1512" i="10"/>
  <c r="N1512" i="10"/>
  <c r="S1512" i="10"/>
  <c r="U1512" i="10"/>
  <c r="V1512" i="10"/>
  <c r="W1512" i="10"/>
  <c r="X1512" i="10"/>
  <c r="Y1512" i="10"/>
  <c r="AA1512" i="10" a="1"/>
  <c r="AD1512" i="10"/>
  <c r="AB1512" i="10"/>
  <c r="AC1512" i="10"/>
  <c r="AA1512" i="10"/>
  <c r="I1511" i="10"/>
  <c r="M1511" i="10"/>
  <c r="R1511" i="10"/>
  <c r="H1511" i="10"/>
  <c r="N1511" i="10"/>
  <c r="S1511" i="10"/>
  <c r="U1511" i="10"/>
  <c r="V1511" i="10"/>
  <c r="W1511" i="10"/>
  <c r="X1511" i="10"/>
  <c r="Y1511" i="10"/>
  <c r="AA1511" i="10" a="1"/>
  <c r="AD1511" i="10"/>
  <c r="AB1511" i="10"/>
  <c r="AC1511" i="10"/>
  <c r="AA1511" i="10"/>
  <c r="AD1510" i="10"/>
  <c r="AA1510" i="10"/>
  <c r="AD1509" i="10"/>
  <c r="AA1509" i="10"/>
  <c r="I1508" i="10"/>
  <c r="M1508" i="10"/>
  <c r="R1508" i="10"/>
  <c r="H1508" i="10"/>
  <c r="N1508" i="10"/>
  <c r="S1508" i="10"/>
  <c r="U1508" i="10"/>
  <c r="V1508" i="10"/>
  <c r="W1508" i="10"/>
  <c r="X1508" i="10"/>
  <c r="Y1508" i="10"/>
  <c r="AA1508" i="10" a="1"/>
  <c r="AD1508" i="10"/>
  <c r="AB1508" i="10"/>
  <c r="AC1508" i="10"/>
  <c r="AA1508" i="10"/>
  <c r="I1507" i="10"/>
  <c r="M1507" i="10"/>
  <c r="R1507" i="10"/>
  <c r="H1507" i="10"/>
  <c r="N1507" i="10"/>
  <c r="S1507" i="10"/>
  <c r="U1507" i="10"/>
  <c r="V1507" i="10"/>
  <c r="W1507" i="10"/>
  <c r="X1507" i="10"/>
  <c r="Y1507" i="10"/>
  <c r="AA1507" i="10" a="1"/>
  <c r="AD1507" i="10"/>
  <c r="AB1507" i="10"/>
  <c r="AC1507" i="10"/>
  <c r="AA1507" i="10"/>
  <c r="I1506" i="10"/>
  <c r="M1506" i="10"/>
  <c r="R1506" i="10"/>
  <c r="H1506" i="10"/>
  <c r="N1506" i="10"/>
  <c r="S1506" i="10"/>
  <c r="U1506" i="10"/>
  <c r="V1506" i="10"/>
  <c r="W1506" i="10"/>
  <c r="X1506" i="10"/>
  <c r="Y1506" i="10"/>
  <c r="AA1506" i="10" a="1"/>
  <c r="AD1506" i="10"/>
  <c r="AB1506" i="10"/>
  <c r="AC1506" i="10"/>
  <c r="AA1506" i="10"/>
  <c r="I1505" i="10"/>
  <c r="M1505" i="10"/>
  <c r="R1505" i="10"/>
  <c r="H1505" i="10"/>
  <c r="N1505" i="10"/>
  <c r="S1505" i="10"/>
  <c r="U1505" i="10"/>
  <c r="V1505" i="10"/>
  <c r="W1505" i="10"/>
  <c r="X1505" i="10"/>
  <c r="Y1505" i="10"/>
  <c r="AA1505" i="10" a="1"/>
  <c r="AD1505" i="10"/>
  <c r="AB1505" i="10"/>
  <c r="AC1505" i="10"/>
  <c r="AA1505" i="10"/>
  <c r="AD1504" i="10"/>
  <c r="AA1504" i="10"/>
  <c r="AD1503" i="10"/>
  <c r="AA1503" i="10"/>
  <c r="I1502" i="10"/>
  <c r="M1502" i="10"/>
  <c r="R1502" i="10"/>
  <c r="H1502" i="10"/>
  <c r="N1502" i="10"/>
  <c r="S1502" i="10"/>
  <c r="U1502" i="10"/>
  <c r="V1502" i="10"/>
  <c r="W1502" i="10"/>
  <c r="X1502" i="10"/>
  <c r="Y1502" i="10"/>
  <c r="AA1502" i="10" a="1"/>
  <c r="AD1502" i="10"/>
  <c r="AB1502" i="10"/>
  <c r="AC1502" i="10"/>
  <c r="AA1502" i="10"/>
  <c r="AD1501" i="10"/>
  <c r="AA1501" i="10"/>
  <c r="AD1500" i="10"/>
  <c r="AA1500" i="10"/>
  <c r="I1499" i="10"/>
  <c r="M1499" i="10"/>
  <c r="R1499" i="10"/>
  <c r="H1499" i="10"/>
  <c r="N1499" i="10"/>
  <c r="S1499" i="10"/>
  <c r="U1499" i="10"/>
  <c r="V1499" i="10"/>
  <c r="W1499" i="10"/>
  <c r="X1499" i="10"/>
  <c r="Y1499" i="10"/>
  <c r="AA1499" i="10" a="1"/>
  <c r="AD1499" i="10"/>
  <c r="AB1499" i="10"/>
  <c r="AC1499" i="10"/>
  <c r="AA1499" i="10"/>
  <c r="I1498" i="10"/>
  <c r="M1498" i="10"/>
  <c r="R1498" i="10"/>
  <c r="H1498" i="10"/>
  <c r="N1498" i="10"/>
  <c r="S1498" i="10"/>
  <c r="U1498" i="10"/>
  <c r="V1498" i="10"/>
  <c r="W1498" i="10"/>
  <c r="X1498" i="10"/>
  <c r="Y1498" i="10"/>
  <c r="AA1498" i="10" a="1"/>
  <c r="AD1498" i="10"/>
  <c r="AB1498" i="10"/>
  <c r="AC1498" i="10"/>
  <c r="AA1498" i="10"/>
  <c r="I1497" i="10"/>
  <c r="M1497" i="10"/>
  <c r="R1497" i="10"/>
  <c r="H1497" i="10"/>
  <c r="N1497" i="10"/>
  <c r="S1497" i="10"/>
  <c r="U1497" i="10"/>
  <c r="V1497" i="10"/>
  <c r="W1497" i="10"/>
  <c r="X1497" i="10"/>
  <c r="Y1497" i="10"/>
  <c r="AA1497" i="10" a="1"/>
  <c r="AD1497" i="10"/>
  <c r="AB1497" i="10"/>
  <c r="AC1497" i="10"/>
  <c r="AA1497" i="10"/>
  <c r="AD1496" i="10"/>
  <c r="AA1496" i="10"/>
  <c r="I1495" i="10"/>
  <c r="M1495" i="10"/>
  <c r="R1495" i="10"/>
  <c r="H1495" i="10"/>
  <c r="N1495" i="10"/>
  <c r="S1495" i="10"/>
  <c r="U1495" i="10"/>
  <c r="V1495" i="10"/>
  <c r="W1495" i="10"/>
  <c r="X1495" i="10"/>
  <c r="Y1495" i="10"/>
  <c r="AA1495" i="10" a="1"/>
  <c r="AD1495" i="10"/>
  <c r="AB1495" i="10"/>
  <c r="AC1495" i="10"/>
  <c r="AA1495" i="10"/>
  <c r="I1494" i="10"/>
  <c r="M1494" i="10"/>
  <c r="R1494" i="10"/>
  <c r="H1494" i="10"/>
  <c r="N1494" i="10"/>
  <c r="S1494" i="10"/>
  <c r="U1494" i="10"/>
  <c r="V1494" i="10"/>
  <c r="W1494" i="10"/>
  <c r="X1494" i="10"/>
  <c r="Y1494" i="10"/>
  <c r="AA1494" i="10" a="1"/>
  <c r="AD1494" i="10"/>
  <c r="AB1494" i="10"/>
  <c r="AC1494" i="10"/>
  <c r="AA1494" i="10"/>
  <c r="I1493" i="10"/>
  <c r="M1493" i="10"/>
  <c r="R1493" i="10"/>
  <c r="H1493" i="10"/>
  <c r="N1493" i="10"/>
  <c r="S1493" i="10"/>
  <c r="U1493" i="10"/>
  <c r="V1493" i="10"/>
  <c r="W1493" i="10"/>
  <c r="X1493" i="10"/>
  <c r="Y1493" i="10"/>
  <c r="AA1493" i="10" a="1"/>
  <c r="AD1493" i="10"/>
  <c r="AB1493" i="10"/>
  <c r="AC1493" i="10"/>
  <c r="AA1493" i="10"/>
  <c r="I1492" i="10"/>
  <c r="M1492" i="10"/>
  <c r="R1492" i="10"/>
  <c r="H1492" i="10"/>
  <c r="N1492" i="10"/>
  <c r="S1492" i="10"/>
  <c r="U1492" i="10"/>
  <c r="V1492" i="10"/>
  <c r="W1492" i="10"/>
  <c r="X1492" i="10"/>
  <c r="Y1492" i="10"/>
  <c r="AA1492" i="10" a="1"/>
  <c r="AD1492" i="10"/>
  <c r="AB1492" i="10"/>
  <c r="AC1492" i="10"/>
  <c r="AA1492" i="10"/>
  <c r="AD1491" i="10"/>
  <c r="AA1491" i="10"/>
  <c r="I1490" i="10"/>
  <c r="M1490" i="10"/>
  <c r="R1490" i="10"/>
  <c r="H1490" i="10"/>
  <c r="N1490" i="10"/>
  <c r="S1490" i="10"/>
  <c r="U1490" i="10"/>
  <c r="V1490" i="10"/>
  <c r="W1490" i="10"/>
  <c r="X1490" i="10"/>
  <c r="Y1490" i="10"/>
  <c r="AA1490" i="10" a="1"/>
  <c r="AD1490" i="10"/>
  <c r="AB1490" i="10"/>
  <c r="AC1490" i="10"/>
  <c r="AA1490" i="10"/>
  <c r="AD1489" i="10"/>
  <c r="AA1489" i="10"/>
  <c r="AD1488" i="10"/>
  <c r="AA1488" i="10"/>
  <c r="AD1487" i="10"/>
  <c r="AA1487" i="10"/>
  <c r="AD1486" i="10"/>
  <c r="AA1486" i="10"/>
  <c r="I1485" i="10"/>
  <c r="M1485" i="10"/>
  <c r="R1485" i="10"/>
  <c r="H1485" i="10"/>
  <c r="N1485" i="10"/>
  <c r="S1485" i="10"/>
  <c r="U1485" i="10"/>
  <c r="V1485" i="10"/>
  <c r="W1485" i="10"/>
  <c r="X1485" i="10"/>
  <c r="Y1485" i="10"/>
  <c r="AA1485" i="10" a="1"/>
  <c r="AD1485" i="10"/>
  <c r="AB1485" i="10"/>
  <c r="AC1485" i="10"/>
  <c r="AA1485" i="10"/>
  <c r="I1484" i="10"/>
  <c r="M1484" i="10"/>
  <c r="R1484" i="10"/>
  <c r="H1484" i="10"/>
  <c r="N1484" i="10"/>
  <c r="S1484" i="10"/>
  <c r="U1484" i="10"/>
  <c r="V1484" i="10"/>
  <c r="W1484" i="10"/>
  <c r="X1484" i="10"/>
  <c r="Y1484" i="10"/>
  <c r="AA1484" i="10" a="1"/>
  <c r="AD1484" i="10"/>
  <c r="AB1484" i="10"/>
  <c r="AC1484" i="10"/>
  <c r="AA1484" i="10"/>
  <c r="AD1483" i="10"/>
  <c r="AA1483" i="10"/>
  <c r="AD1482" i="10"/>
  <c r="AA1482" i="10"/>
  <c r="I1481" i="10"/>
  <c r="M1481" i="10"/>
  <c r="R1481" i="10"/>
  <c r="H1481" i="10"/>
  <c r="N1481" i="10"/>
  <c r="S1481" i="10"/>
  <c r="U1481" i="10"/>
  <c r="V1481" i="10"/>
  <c r="W1481" i="10"/>
  <c r="X1481" i="10"/>
  <c r="Y1481" i="10"/>
  <c r="AA1481" i="10" a="1"/>
  <c r="AD1481" i="10"/>
  <c r="AB1481" i="10"/>
  <c r="AC1481" i="10"/>
  <c r="AA1481" i="10"/>
  <c r="AD1480" i="10"/>
  <c r="AA1480" i="10"/>
  <c r="I1479" i="10"/>
  <c r="M1479" i="10"/>
  <c r="R1479" i="10"/>
  <c r="H1479" i="10"/>
  <c r="N1479" i="10"/>
  <c r="S1479" i="10"/>
  <c r="U1479" i="10"/>
  <c r="V1479" i="10"/>
  <c r="W1479" i="10"/>
  <c r="X1479" i="10"/>
  <c r="Y1479" i="10"/>
  <c r="AA1479" i="10" a="1"/>
  <c r="AD1479" i="10"/>
  <c r="AB1479" i="10"/>
  <c r="AC1479" i="10"/>
  <c r="AA1479" i="10"/>
  <c r="AD1478" i="10"/>
  <c r="AA1478" i="10"/>
  <c r="I1477" i="10"/>
  <c r="M1477" i="10"/>
  <c r="R1477" i="10"/>
  <c r="H1477" i="10"/>
  <c r="N1477" i="10"/>
  <c r="S1477" i="10"/>
  <c r="U1477" i="10"/>
  <c r="V1477" i="10"/>
  <c r="W1477" i="10"/>
  <c r="X1477" i="10"/>
  <c r="Y1477" i="10"/>
  <c r="AA1477" i="10" a="1"/>
  <c r="AD1477" i="10"/>
  <c r="AB1477" i="10"/>
  <c r="AC1477" i="10"/>
  <c r="AA1477" i="10"/>
  <c r="I1476" i="10"/>
  <c r="M1476" i="10"/>
  <c r="R1476" i="10"/>
  <c r="H1476" i="10"/>
  <c r="N1476" i="10"/>
  <c r="S1476" i="10"/>
  <c r="U1476" i="10"/>
  <c r="V1476" i="10"/>
  <c r="W1476" i="10"/>
  <c r="X1476" i="10"/>
  <c r="Y1476" i="10"/>
  <c r="AA1476" i="10" a="1"/>
  <c r="AD1476" i="10"/>
  <c r="AB1476" i="10"/>
  <c r="AC1476" i="10"/>
  <c r="AA1476" i="10"/>
  <c r="I1475" i="10"/>
  <c r="M1475" i="10"/>
  <c r="R1475" i="10"/>
  <c r="H1475" i="10"/>
  <c r="N1475" i="10"/>
  <c r="S1475" i="10"/>
  <c r="U1475" i="10"/>
  <c r="V1475" i="10"/>
  <c r="W1475" i="10"/>
  <c r="X1475" i="10"/>
  <c r="Y1475" i="10"/>
  <c r="AA1475" i="10" a="1"/>
  <c r="AD1475" i="10"/>
  <c r="AB1475" i="10"/>
  <c r="AC1475" i="10"/>
  <c r="AA1475" i="10"/>
  <c r="I1474" i="10"/>
  <c r="M1474" i="10"/>
  <c r="R1474" i="10"/>
  <c r="H1474" i="10"/>
  <c r="N1474" i="10"/>
  <c r="S1474" i="10"/>
  <c r="U1474" i="10"/>
  <c r="V1474" i="10"/>
  <c r="W1474" i="10"/>
  <c r="X1474" i="10"/>
  <c r="Y1474" i="10"/>
  <c r="AA1474" i="10" a="1"/>
  <c r="AD1474" i="10"/>
  <c r="AB1474" i="10"/>
  <c r="AC1474" i="10"/>
  <c r="AA1474" i="10"/>
  <c r="I1473" i="10"/>
  <c r="M1473" i="10"/>
  <c r="R1473" i="10"/>
  <c r="H1473" i="10"/>
  <c r="N1473" i="10"/>
  <c r="S1473" i="10"/>
  <c r="U1473" i="10"/>
  <c r="V1473" i="10"/>
  <c r="W1473" i="10"/>
  <c r="X1473" i="10"/>
  <c r="Y1473" i="10"/>
  <c r="AA1473" i="10" a="1"/>
  <c r="AD1473" i="10"/>
  <c r="AB1473" i="10"/>
  <c r="AC1473" i="10"/>
  <c r="AA1473" i="10"/>
  <c r="I1472" i="10"/>
  <c r="M1472" i="10"/>
  <c r="R1472" i="10"/>
  <c r="H1472" i="10"/>
  <c r="N1472" i="10"/>
  <c r="S1472" i="10"/>
  <c r="U1472" i="10"/>
  <c r="V1472" i="10"/>
  <c r="W1472" i="10"/>
  <c r="X1472" i="10"/>
  <c r="Y1472" i="10"/>
  <c r="AA1472" i="10" a="1"/>
  <c r="AD1472" i="10"/>
  <c r="AB1472" i="10"/>
  <c r="AC1472" i="10"/>
  <c r="AA1472" i="10"/>
  <c r="I1471" i="10"/>
  <c r="M1471" i="10"/>
  <c r="R1471" i="10"/>
  <c r="H1471" i="10"/>
  <c r="N1471" i="10"/>
  <c r="S1471" i="10"/>
  <c r="U1471" i="10"/>
  <c r="V1471" i="10"/>
  <c r="W1471" i="10"/>
  <c r="X1471" i="10"/>
  <c r="Y1471" i="10"/>
  <c r="AA1471" i="10" a="1"/>
  <c r="AD1471" i="10"/>
  <c r="AB1471" i="10"/>
  <c r="AC1471" i="10"/>
  <c r="AA1471" i="10"/>
  <c r="I1470" i="10"/>
  <c r="M1470" i="10"/>
  <c r="R1470" i="10"/>
  <c r="H1470" i="10"/>
  <c r="N1470" i="10"/>
  <c r="S1470" i="10"/>
  <c r="U1470" i="10"/>
  <c r="V1470" i="10"/>
  <c r="W1470" i="10"/>
  <c r="X1470" i="10"/>
  <c r="Y1470" i="10"/>
  <c r="AA1470" i="10" a="1"/>
  <c r="AD1470" i="10"/>
  <c r="AB1470" i="10"/>
  <c r="AC1470" i="10"/>
  <c r="AA1470" i="10"/>
  <c r="I1469" i="10"/>
  <c r="M1469" i="10"/>
  <c r="R1469" i="10"/>
  <c r="H1469" i="10"/>
  <c r="N1469" i="10"/>
  <c r="S1469" i="10"/>
  <c r="U1469" i="10"/>
  <c r="V1469" i="10"/>
  <c r="W1469" i="10"/>
  <c r="X1469" i="10"/>
  <c r="Y1469" i="10"/>
  <c r="AA1469" i="10" a="1"/>
  <c r="AD1469" i="10"/>
  <c r="AB1469" i="10"/>
  <c r="AC1469" i="10"/>
  <c r="AA1469" i="10"/>
  <c r="AD1468" i="10"/>
  <c r="AA1468" i="10"/>
  <c r="AD1467" i="10"/>
  <c r="AA1467" i="10"/>
  <c r="AD1466" i="10"/>
  <c r="AA1466" i="10"/>
  <c r="AD1465" i="10"/>
  <c r="AA1465" i="10"/>
  <c r="I1464" i="10"/>
  <c r="M1464" i="10"/>
  <c r="R1464" i="10"/>
  <c r="H1464" i="10"/>
  <c r="N1464" i="10"/>
  <c r="S1464" i="10"/>
  <c r="U1464" i="10"/>
  <c r="V1464" i="10"/>
  <c r="W1464" i="10"/>
  <c r="X1464" i="10"/>
  <c r="Y1464" i="10"/>
  <c r="AA1464" i="10" a="1"/>
  <c r="AD1464" i="10"/>
  <c r="AB1464" i="10"/>
  <c r="AC1464" i="10"/>
  <c r="AA1464" i="10"/>
  <c r="AD1463" i="10"/>
  <c r="AA1463" i="10"/>
  <c r="I1462" i="10"/>
  <c r="M1462" i="10"/>
  <c r="R1462" i="10"/>
  <c r="H1462" i="10"/>
  <c r="N1462" i="10"/>
  <c r="S1462" i="10"/>
  <c r="U1462" i="10"/>
  <c r="V1462" i="10"/>
  <c r="W1462" i="10"/>
  <c r="X1462" i="10"/>
  <c r="Y1462" i="10"/>
  <c r="AA1462" i="10" a="1"/>
  <c r="AD1462" i="10"/>
  <c r="AB1462" i="10"/>
  <c r="AC1462" i="10"/>
  <c r="AA1462" i="10"/>
  <c r="AD1461" i="10"/>
  <c r="AA1461" i="10"/>
  <c r="AD1460" i="10"/>
  <c r="AA1460" i="10"/>
  <c r="AD1459" i="10"/>
  <c r="AA1459" i="10"/>
  <c r="AD1458" i="10"/>
  <c r="AA1458" i="10"/>
  <c r="AD1457" i="10"/>
  <c r="AA1457" i="10"/>
  <c r="AD1456" i="10"/>
  <c r="AA1456" i="10"/>
  <c r="AD1455" i="10"/>
  <c r="AA1455" i="10"/>
  <c r="AD1454" i="10"/>
  <c r="AA1454" i="10"/>
  <c r="AD1453" i="10"/>
  <c r="AA1453" i="10"/>
  <c r="AD1452" i="10"/>
  <c r="AA1452" i="10"/>
  <c r="AD1451" i="10"/>
  <c r="AA1451" i="10"/>
  <c r="I1450" i="10"/>
  <c r="M1450" i="10"/>
  <c r="R1450" i="10"/>
  <c r="H1450" i="10"/>
  <c r="N1450" i="10"/>
  <c r="S1450" i="10"/>
  <c r="U1450" i="10"/>
  <c r="V1450" i="10"/>
  <c r="W1450" i="10"/>
  <c r="X1450" i="10"/>
  <c r="Y1450" i="10"/>
  <c r="AA1450" i="10" a="1"/>
  <c r="AD1450" i="10"/>
  <c r="AB1450" i="10"/>
  <c r="AC1450" i="10"/>
  <c r="AA1450" i="10"/>
  <c r="AD1449" i="10"/>
  <c r="AA1449" i="10"/>
  <c r="AD1448" i="10"/>
  <c r="AA1448" i="10"/>
  <c r="AD1447" i="10"/>
  <c r="AA1447" i="10"/>
  <c r="I1446" i="10"/>
  <c r="M1446" i="10"/>
  <c r="R1446" i="10"/>
  <c r="H1446" i="10"/>
  <c r="N1446" i="10"/>
  <c r="S1446" i="10"/>
  <c r="U1446" i="10"/>
  <c r="V1446" i="10"/>
  <c r="W1446" i="10"/>
  <c r="X1446" i="10"/>
  <c r="Y1446" i="10"/>
  <c r="AA1446" i="10" a="1"/>
  <c r="AD1446" i="10"/>
  <c r="AB1446" i="10"/>
  <c r="AC1446" i="10"/>
  <c r="AA1446" i="10"/>
  <c r="I1445" i="10"/>
  <c r="M1445" i="10"/>
  <c r="R1445" i="10"/>
  <c r="H1445" i="10"/>
  <c r="N1445" i="10"/>
  <c r="S1445" i="10"/>
  <c r="U1445" i="10"/>
  <c r="V1445" i="10"/>
  <c r="W1445" i="10"/>
  <c r="X1445" i="10"/>
  <c r="Y1445" i="10"/>
  <c r="AA1445" i="10" a="1"/>
  <c r="AD1445" i="10"/>
  <c r="AB1445" i="10"/>
  <c r="AC1445" i="10"/>
  <c r="AA1445" i="10"/>
  <c r="AD1444" i="10"/>
  <c r="AA1444" i="10"/>
  <c r="AD1443" i="10"/>
  <c r="AA1443" i="10"/>
  <c r="I1442" i="10"/>
  <c r="M1442" i="10"/>
  <c r="R1442" i="10"/>
  <c r="H1442" i="10"/>
  <c r="N1442" i="10"/>
  <c r="S1442" i="10"/>
  <c r="U1442" i="10"/>
  <c r="V1442" i="10"/>
  <c r="W1442" i="10"/>
  <c r="X1442" i="10"/>
  <c r="Y1442" i="10"/>
  <c r="AA1442" i="10" a="1"/>
  <c r="AD1442" i="10"/>
  <c r="AB1442" i="10"/>
  <c r="AC1442" i="10"/>
  <c r="AA1442" i="10"/>
  <c r="AD1441" i="10"/>
  <c r="AA1441" i="10"/>
  <c r="AD1440" i="10"/>
  <c r="AA1440" i="10"/>
  <c r="AD1439" i="10"/>
  <c r="AA1439" i="10"/>
  <c r="I1438" i="10"/>
  <c r="M1438" i="10"/>
  <c r="R1438" i="10"/>
  <c r="H1438" i="10"/>
  <c r="N1438" i="10"/>
  <c r="S1438" i="10"/>
  <c r="U1438" i="10"/>
  <c r="V1438" i="10"/>
  <c r="W1438" i="10"/>
  <c r="X1438" i="10"/>
  <c r="Y1438" i="10"/>
  <c r="AA1438" i="10" a="1"/>
  <c r="AD1438" i="10"/>
  <c r="AB1438" i="10"/>
  <c r="AC1438" i="10"/>
  <c r="AA1438" i="10"/>
  <c r="AD1437" i="10"/>
  <c r="AA1437" i="10"/>
  <c r="I1436" i="10"/>
  <c r="M1436" i="10"/>
  <c r="R1436" i="10"/>
  <c r="H1436" i="10"/>
  <c r="N1436" i="10"/>
  <c r="S1436" i="10"/>
  <c r="U1436" i="10"/>
  <c r="V1436" i="10"/>
  <c r="W1436" i="10"/>
  <c r="X1436" i="10"/>
  <c r="Y1436" i="10"/>
  <c r="AA1436" i="10" a="1"/>
  <c r="AD1436" i="10"/>
  <c r="AB1436" i="10"/>
  <c r="AC1436" i="10"/>
  <c r="AA1436" i="10"/>
  <c r="AD1435" i="10"/>
  <c r="AA1435" i="10"/>
  <c r="AD1434" i="10"/>
  <c r="AA1434" i="10"/>
  <c r="I1433" i="10"/>
  <c r="M1433" i="10"/>
  <c r="R1433" i="10"/>
  <c r="H1433" i="10"/>
  <c r="N1433" i="10"/>
  <c r="S1433" i="10"/>
  <c r="U1433" i="10"/>
  <c r="V1433" i="10"/>
  <c r="W1433" i="10"/>
  <c r="X1433" i="10"/>
  <c r="Y1433" i="10"/>
  <c r="AA1433" i="10" a="1"/>
  <c r="AD1433" i="10"/>
  <c r="AB1433" i="10"/>
  <c r="AC1433" i="10"/>
  <c r="AA1433" i="10"/>
  <c r="I1432" i="10"/>
  <c r="M1432" i="10"/>
  <c r="R1432" i="10"/>
  <c r="H1432" i="10"/>
  <c r="N1432" i="10"/>
  <c r="S1432" i="10"/>
  <c r="U1432" i="10"/>
  <c r="V1432" i="10"/>
  <c r="W1432" i="10"/>
  <c r="X1432" i="10"/>
  <c r="Y1432" i="10"/>
  <c r="AA1432" i="10" a="1"/>
  <c r="AD1432" i="10"/>
  <c r="AB1432" i="10"/>
  <c r="AC1432" i="10"/>
  <c r="AA1432" i="10"/>
  <c r="AD1431" i="10"/>
  <c r="AA1431" i="10"/>
  <c r="AD1430" i="10"/>
  <c r="AA1430" i="10"/>
  <c r="AD1429" i="10"/>
  <c r="AA1429" i="10"/>
  <c r="I1428" i="10"/>
  <c r="M1428" i="10"/>
  <c r="R1428" i="10"/>
  <c r="H1428" i="10"/>
  <c r="N1428" i="10"/>
  <c r="S1428" i="10"/>
  <c r="U1428" i="10"/>
  <c r="V1428" i="10"/>
  <c r="W1428" i="10"/>
  <c r="X1428" i="10"/>
  <c r="Y1428" i="10"/>
  <c r="AA1428" i="10" a="1"/>
  <c r="AD1428" i="10"/>
  <c r="AB1428" i="10"/>
  <c r="AC1428" i="10"/>
  <c r="AA1428" i="10"/>
  <c r="I1427" i="10"/>
  <c r="M1427" i="10"/>
  <c r="R1427" i="10"/>
  <c r="H1427" i="10"/>
  <c r="N1427" i="10"/>
  <c r="S1427" i="10"/>
  <c r="U1427" i="10"/>
  <c r="V1427" i="10"/>
  <c r="W1427" i="10"/>
  <c r="X1427" i="10"/>
  <c r="Y1427" i="10"/>
  <c r="AA1427" i="10" a="1"/>
  <c r="AD1427" i="10"/>
  <c r="AB1427" i="10"/>
  <c r="AC1427" i="10"/>
  <c r="AA1427" i="10"/>
  <c r="I1426" i="10"/>
  <c r="M1426" i="10"/>
  <c r="R1426" i="10"/>
  <c r="H1426" i="10"/>
  <c r="N1426" i="10"/>
  <c r="S1426" i="10"/>
  <c r="U1426" i="10"/>
  <c r="V1426" i="10"/>
  <c r="W1426" i="10"/>
  <c r="X1426" i="10"/>
  <c r="Y1426" i="10"/>
  <c r="AA1426" i="10" a="1"/>
  <c r="AD1426" i="10"/>
  <c r="AB1426" i="10"/>
  <c r="AC1426" i="10"/>
  <c r="AA1426" i="10"/>
  <c r="I1425" i="10"/>
  <c r="M1425" i="10"/>
  <c r="R1425" i="10"/>
  <c r="H1425" i="10"/>
  <c r="N1425" i="10"/>
  <c r="S1425" i="10"/>
  <c r="U1425" i="10"/>
  <c r="V1425" i="10"/>
  <c r="W1425" i="10"/>
  <c r="X1425" i="10"/>
  <c r="Y1425" i="10"/>
  <c r="AA1425" i="10" a="1"/>
  <c r="AD1425" i="10"/>
  <c r="AB1425" i="10"/>
  <c r="AC1425" i="10"/>
  <c r="AA1425" i="10"/>
  <c r="I1424" i="10"/>
  <c r="M1424" i="10"/>
  <c r="R1424" i="10"/>
  <c r="H1424" i="10"/>
  <c r="N1424" i="10"/>
  <c r="S1424" i="10"/>
  <c r="U1424" i="10"/>
  <c r="V1424" i="10"/>
  <c r="W1424" i="10"/>
  <c r="X1424" i="10"/>
  <c r="Y1424" i="10"/>
  <c r="AA1424" i="10" a="1"/>
  <c r="AD1424" i="10"/>
  <c r="AB1424" i="10"/>
  <c r="AC1424" i="10"/>
  <c r="AA1424" i="10"/>
  <c r="AD1423" i="10"/>
  <c r="AA1423" i="10"/>
  <c r="I1422" i="10"/>
  <c r="M1422" i="10"/>
  <c r="R1422" i="10"/>
  <c r="H1422" i="10"/>
  <c r="N1422" i="10"/>
  <c r="S1422" i="10"/>
  <c r="U1422" i="10"/>
  <c r="V1422" i="10"/>
  <c r="W1422" i="10"/>
  <c r="X1422" i="10"/>
  <c r="Y1422" i="10"/>
  <c r="AA1422" i="10" a="1"/>
  <c r="AD1422" i="10"/>
  <c r="AB1422" i="10"/>
  <c r="AC1422" i="10"/>
  <c r="AA1422" i="10"/>
  <c r="I1421" i="10"/>
  <c r="M1421" i="10"/>
  <c r="R1421" i="10"/>
  <c r="H1421" i="10"/>
  <c r="N1421" i="10"/>
  <c r="S1421" i="10"/>
  <c r="U1421" i="10"/>
  <c r="V1421" i="10"/>
  <c r="W1421" i="10"/>
  <c r="X1421" i="10"/>
  <c r="Y1421" i="10"/>
  <c r="AA1421" i="10" a="1"/>
  <c r="AD1421" i="10"/>
  <c r="AB1421" i="10"/>
  <c r="AC1421" i="10"/>
  <c r="AA1421" i="10"/>
  <c r="AD1420" i="10"/>
  <c r="AA1420" i="10"/>
  <c r="I1419" i="10"/>
  <c r="M1419" i="10"/>
  <c r="R1419" i="10"/>
  <c r="H1419" i="10"/>
  <c r="N1419" i="10"/>
  <c r="S1419" i="10"/>
  <c r="U1419" i="10"/>
  <c r="V1419" i="10"/>
  <c r="W1419" i="10"/>
  <c r="X1419" i="10"/>
  <c r="Y1419" i="10"/>
  <c r="AA1419" i="10" a="1"/>
  <c r="AD1419" i="10"/>
  <c r="AB1419" i="10"/>
  <c r="AC1419" i="10"/>
  <c r="AA1419" i="10"/>
  <c r="AD1418" i="10"/>
  <c r="AA1418" i="10"/>
  <c r="AD1417" i="10"/>
  <c r="AA1417" i="10"/>
  <c r="I1416" i="10"/>
  <c r="M1416" i="10"/>
  <c r="R1416" i="10"/>
  <c r="H1416" i="10"/>
  <c r="N1416" i="10"/>
  <c r="S1416" i="10"/>
  <c r="U1416" i="10"/>
  <c r="V1416" i="10"/>
  <c r="W1416" i="10"/>
  <c r="X1416" i="10"/>
  <c r="Y1416" i="10"/>
  <c r="AA1416" i="10" a="1"/>
  <c r="AD1416" i="10"/>
  <c r="AB1416" i="10"/>
  <c r="AC1416" i="10"/>
  <c r="AA1416" i="10"/>
  <c r="I1415" i="10"/>
  <c r="M1415" i="10"/>
  <c r="R1415" i="10"/>
  <c r="H1415" i="10"/>
  <c r="N1415" i="10"/>
  <c r="S1415" i="10"/>
  <c r="U1415" i="10"/>
  <c r="V1415" i="10"/>
  <c r="W1415" i="10"/>
  <c r="X1415" i="10"/>
  <c r="Y1415" i="10"/>
  <c r="AA1415" i="10" a="1"/>
  <c r="AD1415" i="10"/>
  <c r="AB1415" i="10"/>
  <c r="AC1415" i="10"/>
  <c r="AA1415" i="10"/>
  <c r="AD1414" i="10"/>
  <c r="AA1414" i="10"/>
  <c r="AD1413" i="10"/>
  <c r="AA1413" i="10"/>
  <c r="AD1412" i="10"/>
  <c r="AA1412" i="10"/>
  <c r="I1411" i="10"/>
  <c r="M1411" i="10"/>
  <c r="R1411" i="10"/>
  <c r="H1411" i="10"/>
  <c r="N1411" i="10"/>
  <c r="S1411" i="10"/>
  <c r="U1411" i="10"/>
  <c r="V1411" i="10"/>
  <c r="W1411" i="10"/>
  <c r="X1411" i="10"/>
  <c r="Y1411" i="10"/>
  <c r="AA1411" i="10" a="1"/>
  <c r="AD1411" i="10"/>
  <c r="AB1411" i="10"/>
  <c r="AC1411" i="10"/>
  <c r="AA1411" i="10"/>
  <c r="I1410" i="10"/>
  <c r="M1410" i="10"/>
  <c r="R1410" i="10"/>
  <c r="H1410" i="10"/>
  <c r="N1410" i="10"/>
  <c r="S1410" i="10"/>
  <c r="U1410" i="10"/>
  <c r="V1410" i="10"/>
  <c r="W1410" i="10"/>
  <c r="X1410" i="10"/>
  <c r="Y1410" i="10"/>
  <c r="AA1410" i="10" a="1"/>
  <c r="AD1410" i="10"/>
  <c r="AB1410" i="10"/>
  <c r="AC1410" i="10"/>
  <c r="AA1410" i="10"/>
  <c r="AD1409" i="10"/>
  <c r="AA1409" i="10"/>
  <c r="AD1408" i="10"/>
  <c r="AA1408" i="10"/>
  <c r="I1407" i="10"/>
  <c r="M1407" i="10"/>
  <c r="R1407" i="10"/>
  <c r="H1407" i="10"/>
  <c r="N1407" i="10"/>
  <c r="S1407" i="10"/>
  <c r="U1407" i="10"/>
  <c r="V1407" i="10"/>
  <c r="W1407" i="10"/>
  <c r="X1407" i="10"/>
  <c r="Y1407" i="10"/>
  <c r="AA1407" i="10" a="1"/>
  <c r="AD1407" i="10"/>
  <c r="AB1407" i="10"/>
  <c r="AC1407" i="10"/>
  <c r="AA1407" i="10"/>
  <c r="AD1406" i="10"/>
  <c r="AA1406" i="10"/>
  <c r="I1405" i="10"/>
  <c r="M1405" i="10"/>
  <c r="R1405" i="10"/>
  <c r="H1405" i="10"/>
  <c r="N1405" i="10"/>
  <c r="S1405" i="10"/>
  <c r="U1405" i="10"/>
  <c r="V1405" i="10"/>
  <c r="W1405" i="10"/>
  <c r="X1405" i="10"/>
  <c r="Y1405" i="10"/>
  <c r="AA1405" i="10" a="1"/>
  <c r="AD1405" i="10"/>
  <c r="AB1405" i="10"/>
  <c r="AC1405" i="10"/>
  <c r="AA1405" i="10"/>
  <c r="I1404" i="10"/>
  <c r="M1404" i="10"/>
  <c r="R1404" i="10"/>
  <c r="H1404" i="10"/>
  <c r="N1404" i="10"/>
  <c r="S1404" i="10"/>
  <c r="U1404" i="10"/>
  <c r="V1404" i="10"/>
  <c r="W1404" i="10"/>
  <c r="X1404" i="10"/>
  <c r="Y1404" i="10"/>
  <c r="AA1404" i="10" a="1"/>
  <c r="AD1404" i="10"/>
  <c r="AB1404" i="10"/>
  <c r="AC1404" i="10"/>
  <c r="AA1404" i="10"/>
  <c r="I1403" i="10"/>
  <c r="M1403" i="10"/>
  <c r="R1403" i="10"/>
  <c r="H1403" i="10"/>
  <c r="N1403" i="10"/>
  <c r="S1403" i="10"/>
  <c r="U1403" i="10"/>
  <c r="V1403" i="10"/>
  <c r="W1403" i="10"/>
  <c r="X1403" i="10"/>
  <c r="Y1403" i="10"/>
  <c r="AA1403" i="10" a="1"/>
  <c r="AD1403" i="10"/>
  <c r="AB1403" i="10"/>
  <c r="AC1403" i="10"/>
  <c r="AA1403" i="10"/>
  <c r="AD1402" i="10"/>
  <c r="AA1402" i="10"/>
  <c r="I1401" i="10"/>
  <c r="M1401" i="10"/>
  <c r="R1401" i="10"/>
  <c r="H1401" i="10"/>
  <c r="N1401" i="10"/>
  <c r="S1401" i="10"/>
  <c r="U1401" i="10"/>
  <c r="V1401" i="10"/>
  <c r="W1401" i="10"/>
  <c r="X1401" i="10"/>
  <c r="Y1401" i="10"/>
  <c r="AA1401" i="10" a="1"/>
  <c r="AD1401" i="10"/>
  <c r="AB1401" i="10"/>
  <c r="AC1401" i="10"/>
  <c r="AA1401" i="10"/>
  <c r="AD1400" i="10"/>
  <c r="AA1400" i="10"/>
  <c r="I1399" i="10"/>
  <c r="M1399" i="10"/>
  <c r="R1399" i="10"/>
  <c r="H1399" i="10"/>
  <c r="N1399" i="10"/>
  <c r="S1399" i="10"/>
  <c r="U1399" i="10"/>
  <c r="V1399" i="10"/>
  <c r="W1399" i="10"/>
  <c r="X1399" i="10"/>
  <c r="Y1399" i="10"/>
  <c r="AA1399" i="10" a="1"/>
  <c r="AD1399" i="10"/>
  <c r="AB1399" i="10"/>
  <c r="AC1399" i="10"/>
  <c r="AA1399" i="10"/>
  <c r="I1398" i="10"/>
  <c r="M1398" i="10"/>
  <c r="R1398" i="10"/>
  <c r="H1398" i="10"/>
  <c r="N1398" i="10"/>
  <c r="S1398" i="10"/>
  <c r="U1398" i="10"/>
  <c r="V1398" i="10"/>
  <c r="W1398" i="10"/>
  <c r="X1398" i="10"/>
  <c r="Y1398" i="10"/>
  <c r="AA1398" i="10" a="1"/>
  <c r="AD1398" i="10"/>
  <c r="AB1398" i="10"/>
  <c r="AC1398" i="10"/>
  <c r="AA1398" i="10"/>
  <c r="I1397" i="10"/>
  <c r="M1397" i="10"/>
  <c r="R1397" i="10"/>
  <c r="H1397" i="10"/>
  <c r="N1397" i="10"/>
  <c r="S1397" i="10"/>
  <c r="U1397" i="10"/>
  <c r="V1397" i="10"/>
  <c r="W1397" i="10"/>
  <c r="X1397" i="10"/>
  <c r="Y1397" i="10"/>
  <c r="AA1397" i="10" a="1"/>
  <c r="AD1397" i="10"/>
  <c r="AB1397" i="10"/>
  <c r="AC1397" i="10"/>
  <c r="AA1397" i="10"/>
  <c r="H1396" i="10"/>
  <c r="N1396" i="10"/>
  <c r="S1396" i="10"/>
  <c r="U1396" i="10"/>
  <c r="V1396" i="10"/>
  <c r="W1396" i="10"/>
  <c r="X1396" i="10"/>
  <c r="Y1396" i="10"/>
  <c r="AA1396" i="10" a="1"/>
  <c r="AD1396" i="10"/>
  <c r="AB1396" i="10"/>
  <c r="AC1396" i="10"/>
  <c r="AA1396" i="10"/>
  <c r="AD1395" i="10"/>
  <c r="AA1395" i="10"/>
  <c r="H1394" i="10"/>
  <c r="N1394" i="10"/>
  <c r="S1394" i="10"/>
  <c r="U1394" i="10"/>
  <c r="V1394" i="10"/>
  <c r="W1394" i="10"/>
  <c r="X1394" i="10"/>
  <c r="Y1394" i="10"/>
  <c r="AA1394" i="10" a="1"/>
  <c r="AD1394" i="10"/>
  <c r="AB1394" i="10"/>
  <c r="AC1394" i="10"/>
  <c r="AA1394" i="10"/>
  <c r="AD1393" i="10"/>
  <c r="AA1393" i="10"/>
  <c r="H1392" i="10"/>
  <c r="N1392" i="10"/>
  <c r="S1392" i="10"/>
  <c r="U1392" i="10"/>
  <c r="V1392" i="10"/>
  <c r="W1392" i="10"/>
  <c r="X1392" i="10"/>
  <c r="Y1392" i="10"/>
  <c r="AA1392" i="10" a="1"/>
  <c r="AD1392" i="10"/>
  <c r="AB1392" i="10"/>
  <c r="AC1392" i="10"/>
  <c r="AA1392" i="10"/>
  <c r="AD1391" i="10"/>
  <c r="AA1391" i="10"/>
  <c r="AD1390" i="10"/>
  <c r="AA1390" i="10"/>
  <c r="H1389" i="10"/>
  <c r="N1389" i="10"/>
  <c r="S1389" i="10"/>
  <c r="U1389" i="10"/>
  <c r="V1389" i="10"/>
  <c r="W1389" i="10"/>
  <c r="X1389" i="10"/>
  <c r="Y1389" i="10"/>
  <c r="AA1389" i="10" a="1"/>
  <c r="AD1389" i="10"/>
  <c r="AB1389" i="10"/>
  <c r="AC1389" i="10"/>
  <c r="AA1389" i="10"/>
  <c r="H1388" i="10"/>
  <c r="N1388" i="10"/>
  <c r="S1388" i="10"/>
  <c r="U1388" i="10"/>
  <c r="V1388" i="10"/>
  <c r="W1388" i="10"/>
  <c r="X1388" i="10"/>
  <c r="Y1388" i="10"/>
  <c r="AA1388" i="10" a="1"/>
  <c r="AD1388" i="10"/>
  <c r="AB1388" i="10"/>
  <c r="AC1388" i="10"/>
  <c r="AA1388" i="10"/>
  <c r="AD1387" i="10"/>
  <c r="AA1387" i="10"/>
  <c r="H1386" i="10"/>
  <c r="N1386" i="10"/>
  <c r="S1386" i="10"/>
  <c r="U1386" i="10"/>
  <c r="V1386" i="10"/>
  <c r="W1386" i="10"/>
  <c r="X1386" i="10"/>
  <c r="Y1386" i="10"/>
  <c r="AA1386" i="10" a="1"/>
  <c r="AD1386" i="10"/>
  <c r="AB1386" i="10"/>
  <c r="AC1386" i="10"/>
  <c r="AA1386" i="10"/>
  <c r="AD1385" i="10"/>
  <c r="AA1385" i="10"/>
  <c r="H1384" i="10"/>
  <c r="N1384" i="10"/>
  <c r="S1384" i="10"/>
  <c r="U1384" i="10"/>
  <c r="V1384" i="10"/>
  <c r="W1384" i="10"/>
  <c r="X1384" i="10"/>
  <c r="Y1384" i="10"/>
  <c r="AA1384" i="10" a="1"/>
  <c r="AD1384" i="10"/>
  <c r="AB1384" i="10"/>
  <c r="AC1384" i="10"/>
  <c r="AA1384" i="10"/>
  <c r="AD1383" i="10"/>
  <c r="AA1383" i="10"/>
  <c r="H1382" i="10"/>
  <c r="N1382" i="10"/>
  <c r="S1382" i="10"/>
  <c r="U1382" i="10"/>
  <c r="V1382" i="10"/>
  <c r="W1382" i="10"/>
  <c r="X1382" i="10"/>
  <c r="Y1382" i="10"/>
  <c r="AA1382" i="10" a="1"/>
  <c r="AD1382" i="10"/>
  <c r="AB1382" i="10"/>
  <c r="AC1382" i="10"/>
  <c r="AA1382" i="10"/>
  <c r="H1381" i="10"/>
  <c r="N1381" i="10"/>
  <c r="S1381" i="10"/>
  <c r="U1381" i="10"/>
  <c r="V1381" i="10"/>
  <c r="W1381" i="10"/>
  <c r="X1381" i="10"/>
  <c r="Y1381" i="10"/>
  <c r="AA1381" i="10" a="1"/>
  <c r="AD1381" i="10"/>
  <c r="AB1381" i="10"/>
  <c r="AC1381" i="10"/>
  <c r="AA1381" i="10"/>
  <c r="H1380" i="10"/>
  <c r="N1380" i="10"/>
  <c r="S1380" i="10"/>
  <c r="U1380" i="10"/>
  <c r="V1380" i="10"/>
  <c r="W1380" i="10"/>
  <c r="X1380" i="10"/>
  <c r="Y1380" i="10"/>
  <c r="AA1380" i="10" a="1"/>
  <c r="AD1380" i="10"/>
  <c r="AB1380" i="10"/>
  <c r="AC1380" i="10"/>
  <c r="AA1380" i="10"/>
  <c r="H1379" i="10"/>
  <c r="N1379" i="10"/>
  <c r="S1379" i="10"/>
  <c r="U1379" i="10"/>
  <c r="V1379" i="10"/>
  <c r="W1379" i="10"/>
  <c r="X1379" i="10"/>
  <c r="Y1379" i="10"/>
  <c r="AA1379" i="10" a="1"/>
  <c r="AD1379" i="10"/>
  <c r="AB1379" i="10"/>
  <c r="AC1379" i="10"/>
  <c r="AA1379" i="10"/>
  <c r="H1378" i="10"/>
  <c r="N1378" i="10"/>
  <c r="S1378" i="10"/>
  <c r="U1378" i="10"/>
  <c r="V1378" i="10"/>
  <c r="W1378" i="10"/>
  <c r="X1378" i="10"/>
  <c r="Y1378" i="10"/>
  <c r="AA1378" i="10" a="1"/>
  <c r="AD1378" i="10"/>
  <c r="AB1378" i="10"/>
  <c r="AC1378" i="10"/>
  <c r="AA1378" i="10"/>
  <c r="AD1377" i="10"/>
  <c r="AA1377" i="10"/>
  <c r="AD1376" i="10"/>
  <c r="AA1376" i="10"/>
  <c r="H1375" i="10"/>
  <c r="N1375" i="10"/>
  <c r="S1375" i="10"/>
  <c r="U1375" i="10"/>
  <c r="V1375" i="10"/>
  <c r="W1375" i="10"/>
  <c r="X1375" i="10"/>
  <c r="Y1375" i="10"/>
  <c r="AA1375" i="10" a="1"/>
  <c r="AD1375" i="10"/>
  <c r="AB1375" i="10"/>
  <c r="AC1375" i="10"/>
  <c r="AA1375" i="10"/>
  <c r="AD1374" i="10"/>
  <c r="AA1374" i="10"/>
  <c r="H1373" i="10"/>
  <c r="N1373" i="10"/>
  <c r="S1373" i="10"/>
  <c r="U1373" i="10"/>
  <c r="V1373" i="10"/>
  <c r="W1373" i="10"/>
  <c r="X1373" i="10"/>
  <c r="Y1373" i="10"/>
  <c r="AA1373" i="10" a="1"/>
  <c r="AD1373" i="10"/>
  <c r="AB1373" i="10"/>
  <c r="AC1373" i="10"/>
  <c r="AA1373" i="10"/>
  <c r="AD1372" i="10"/>
  <c r="AA1372" i="10"/>
  <c r="H1371" i="10"/>
  <c r="N1371" i="10"/>
  <c r="S1371" i="10"/>
  <c r="U1371" i="10"/>
  <c r="V1371" i="10"/>
  <c r="W1371" i="10"/>
  <c r="X1371" i="10"/>
  <c r="Y1371" i="10"/>
  <c r="AA1371" i="10" a="1"/>
  <c r="AD1371" i="10"/>
  <c r="AB1371" i="10"/>
  <c r="AC1371" i="10"/>
  <c r="AA1371" i="10"/>
  <c r="H1370" i="10"/>
  <c r="N1370" i="10"/>
  <c r="S1370" i="10"/>
  <c r="U1370" i="10"/>
  <c r="V1370" i="10"/>
  <c r="W1370" i="10"/>
  <c r="X1370" i="10"/>
  <c r="Y1370" i="10"/>
  <c r="AA1370" i="10" a="1"/>
  <c r="AD1370" i="10"/>
  <c r="AB1370" i="10"/>
  <c r="AC1370" i="10"/>
  <c r="AA1370" i="10"/>
  <c r="AD1369" i="10"/>
  <c r="AA1369" i="10"/>
  <c r="AD1368" i="10"/>
  <c r="AA1368" i="10"/>
  <c r="H1367" i="10"/>
  <c r="N1367" i="10"/>
  <c r="S1367" i="10"/>
  <c r="U1367" i="10"/>
  <c r="V1367" i="10"/>
  <c r="W1367" i="10"/>
  <c r="X1367" i="10"/>
  <c r="Y1367" i="10"/>
  <c r="AA1367" i="10" a="1"/>
  <c r="AD1367" i="10"/>
  <c r="AB1367" i="10"/>
  <c r="AC1367" i="10"/>
  <c r="AA1367" i="10"/>
  <c r="H1366" i="10"/>
  <c r="N1366" i="10"/>
  <c r="S1366" i="10"/>
  <c r="U1366" i="10"/>
  <c r="V1366" i="10"/>
  <c r="W1366" i="10"/>
  <c r="X1366" i="10"/>
  <c r="Y1366" i="10"/>
  <c r="AA1366" i="10" a="1"/>
  <c r="AD1366" i="10"/>
  <c r="AB1366" i="10"/>
  <c r="AC1366" i="10"/>
  <c r="AA1366" i="10"/>
  <c r="H1365" i="10"/>
  <c r="N1365" i="10"/>
  <c r="S1365" i="10"/>
  <c r="U1365" i="10"/>
  <c r="V1365" i="10"/>
  <c r="W1365" i="10"/>
  <c r="X1365" i="10"/>
  <c r="Y1365" i="10"/>
  <c r="AA1365" i="10" a="1"/>
  <c r="AD1365" i="10"/>
  <c r="AB1365" i="10"/>
  <c r="AC1365" i="10"/>
  <c r="AA1365" i="10"/>
  <c r="H1364" i="10"/>
  <c r="N1364" i="10"/>
  <c r="S1364" i="10"/>
  <c r="U1364" i="10"/>
  <c r="V1364" i="10"/>
  <c r="W1364" i="10"/>
  <c r="X1364" i="10"/>
  <c r="Y1364" i="10"/>
  <c r="AA1364" i="10" a="1"/>
  <c r="AD1364" i="10"/>
  <c r="AB1364" i="10"/>
  <c r="AC1364" i="10"/>
  <c r="AA1364" i="10"/>
  <c r="H1363" i="10"/>
  <c r="N1363" i="10"/>
  <c r="S1363" i="10"/>
  <c r="U1363" i="10"/>
  <c r="V1363" i="10"/>
  <c r="W1363" i="10"/>
  <c r="X1363" i="10"/>
  <c r="Y1363" i="10"/>
  <c r="AA1363" i="10" a="1"/>
  <c r="AD1363" i="10"/>
  <c r="AB1363" i="10"/>
  <c r="AC1363" i="10"/>
  <c r="AA1363" i="10"/>
  <c r="H1362" i="10"/>
  <c r="N1362" i="10"/>
  <c r="S1362" i="10"/>
  <c r="U1362" i="10"/>
  <c r="V1362" i="10"/>
  <c r="W1362" i="10"/>
  <c r="X1362" i="10"/>
  <c r="Y1362" i="10"/>
  <c r="AA1362" i="10" a="1"/>
  <c r="AD1362" i="10"/>
  <c r="AB1362" i="10"/>
  <c r="AC1362" i="10"/>
  <c r="AA1362" i="10"/>
  <c r="AD1361" i="10"/>
  <c r="AA1361" i="10"/>
  <c r="H1360" i="10"/>
  <c r="N1360" i="10"/>
  <c r="S1360" i="10"/>
  <c r="U1360" i="10"/>
  <c r="V1360" i="10"/>
  <c r="W1360" i="10"/>
  <c r="X1360" i="10"/>
  <c r="Y1360" i="10"/>
  <c r="AA1360" i="10" a="1"/>
  <c r="AD1360" i="10"/>
  <c r="AB1360" i="10"/>
  <c r="AC1360" i="10"/>
  <c r="AA1360" i="10"/>
  <c r="H1359" i="10"/>
  <c r="N1359" i="10"/>
  <c r="S1359" i="10"/>
  <c r="U1359" i="10"/>
  <c r="V1359" i="10"/>
  <c r="W1359" i="10"/>
  <c r="X1359" i="10"/>
  <c r="Y1359" i="10"/>
  <c r="AA1359" i="10" a="1"/>
  <c r="AD1359" i="10"/>
  <c r="AB1359" i="10"/>
  <c r="AC1359" i="10"/>
  <c r="AA1359" i="10"/>
  <c r="H1358" i="10"/>
  <c r="N1358" i="10"/>
  <c r="S1358" i="10"/>
  <c r="U1358" i="10"/>
  <c r="V1358" i="10"/>
  <c r="W1358" i="10"/>
  <c r="X1358" i="10"/>
  <c r="Y1358" i="10"/>
  <c r="AA1358" i="10" a="1"/>
  <c r="AD1358" i="10"/>
  <c r="AB1358" i="10"/>
  <c r="AC1358" i="10"/>
  <c r="AA1358" i="10"/>
  <c r="AD1357" i="10"/>
  <c r="AA1357" i="10"/>
  <c r="H1356" i="10"/>
  <c r="N1356" i="10"/>
  <c r="S1356" i="10"/>
  <c r="U1356" i="10"/>
  <c r="V1356" i="10"/>
  <c r="W1356" i="10"/>
  <c r="X1356" i="10"/>
  <c r="Y1356" i="10"/>
  <c r="AA1356" i="10" a="1"/>
  <c r="AD1356" i="10"/>
  <c r="AB1356" i="10"/>
  <c r="AC1356" i="10"/>
  <c r="AA1356" i="10"/>
  <c r="AD1355" i="10"/>
  <c r="AA1355" i="10"/>
  <c r="H1354" i="10"/>
  <c r="N1354" i="10"/>
  <c r="S1354" i="10"/>
  <c r="U1354" i="10"/>
  <c r="V1354" i="10"/>
  <c r="W1354" i="10"/>
  <c r="X1354" i="10"/>
  <c r="Y1354" i="10"/>
  <c r="AA1354" i="10" a="1"/>
  <c r="AD1354" i="10"/>
  <c r="AB1354" i="10"/>
  <c r="AC1354" i="10"/>
  <c r="AA1354" i="10"/>
  <c r="AD1353" i="10"/>
  <c r="AA1353" i="10"/>
  <c r="H1352" i="10"/>
  <c r="N1352" i="10"/>
  <c r="S1352" i="10"/>
  <c r="U1352" i="10"/>
  <c r="V1352" i="10"/>
  <c r="W1352" i="10"/>
  <c r="X1352" i="10"/>
  <c r="Y1352" i="10"/>
  <c r="AA1352" i="10" a="1"/>
  <c r="AD1352" i="10"/>
  <c r="AB1352" i="10"/>
  <c r="AC1352" i="10"/>
  <c r="AA1352" i="10"/>
  <c r="H1351" i="10"/>
  <c r="N1351" i="10"/>
  <c r="S1351" i="10"/>
  <c r="U1351" i="10"/>
  <c r="V1351" i="10"/>
  <c r="W1351" i="10"/>
  <c r="X1351" i="10"/>
  <c r="Y1351" i="10"/>
  <c r="AA1351" i="10" a="1"/>
  <c r="AD1351" i="10"/>
  <c r="AB1351" i="10"/>
  <c r="AC1351" i="10"/>
  <c r="AA1351" i="10"/>
  <c r="AD1350" i="10"/>
  <c r="AA1350" i="10"/>
  <c r="AD1349" i="10"/>
  <c r="AA1349" i="10"/>
  <c r="H1348" i="10"/>
  <c r="N1348" i="10"/>
  <c r="S1348" i="10"/>
  <c r="U1348" i="10"/>
  <c r="V1348" i="10"/>
  <c r="W1348" i="10"/>
  <c r="X1348" i="10"/>
  <c r="Y1348" i="10"/>
  <c r="AA1348" i="10" a="1"/>
  <c r="AD1348" i="10"/>
  <c r="AB1348" i="10"/>
  <c r="AC1348" i="10"/>
  <c r="AA1348" i="10"/>
  <c r="H1347" i="10"/>
  <c r="N1347" i="10"/>
  <c r="S1347" i="10"/>
  <c r="U1347" i="10"/>
  <c r="V1347" i="10"/>
  <c r="W1347" i="10"/>
  <c r="X1347" i="10"/>
  <c r="Y1347" i="10"/>
  <c r="AA1347" i="10" a="1"/>
  <c r="AD1347" i="10"/>
  <c r="AB1347" i="10"/>
  <c r="AC1347" i="10"/>
  <c r="AA1347" i="10"/>
  <c r="H1346" i="10"/>
  <c r="N1346" i="10"/>
  <c r="S1346" i="10"/>
  <c r="U1346" i="10"/>
  <c r="V1346" i="10"/>
  <c r="W1346" i="10"/>
  <c r="X1346" i="10"/>
  <c r="Y1346" i="10"/>
  <c r="AA1346" i="10" a="1"/>
  <c r="AD1346" i="10"/>
  <c r="AB1346" i="10"/>
  <c r="AC1346" i="10"/>
  <c r="AA1346" i="10"/>
  <c r="H1345" i="10"/>
  <c r="N1345" i="10"/>
  <c r="S1345" i="10"/>
  <c r="U1345" i="10"/>
  <c r="V1345" i="10"/>
  <c r="W1345" i="10"/>
  <c r="X1345" i="10"/>
  <c r="Y1345" i="10"/>
  <c r="AA1345" i="10" a="1"/>
  <c r="AD1345" i="10"/>
  <c r="AB1345" i="10"/>
  <c r="AC1345" i="10"/>
  <c r="AA1345" i="10"/>
  <c r="H1344" i="10"/>
  <c r="N1344" i="10"/>
  <c r="S1344" i="10"/>
  <c r="U1344" i="10"/>
  <c r="V1344" i="10"/>
  <c r="W1344" i="10"/>
  <c r="X1344" i="10"/>
  <c r="Y1344" i="10"/>
  <c r="AA1344" i="10" a="1"/>
  <c r="AD1344" i="10"/>
  <c r="AB1344" i="10"/>
  <c r="AC1344" i="10"/>
  <c r="AA1344" i="10"/>
  <c r="H1343" i="10"/>
  <c r="N1343" i="10"/>
  <c r="S1343" i="10"/>
  <c r="U1343" i="10"/>
  <c r="V1343" i="10"/>
  <c r="W1343" i="10"/>
  <c r="X1343" i="10"/>
  <c r="Y1343" i="10"/>
  <c r="AA1343" i="10" a="1"/>
  <c r="AD1343" i="10"/>
  <c r="AB1343" i="10"/>
  <c r="AC1343" i="10"/>
  <c r="AA1343" i="10"/>
  <c r="AD1342" i="10"/>
  <c r="AA1342" i="10"/>
  <c r="H1341" i="10"/>
  <c r="N1341" i="10"/>
  <c r="S1341" i="10"/>
  <c r="U1341" i="10"/>
  <c r="V1341" i="10"/>
  <c r="W1341" i="10"/>
  <c r="X1341" i="10"/>
  <c r="Y1341" i="10"/>
  <c r="AA1341" i="10" a="1"/>
  <c r="AD1341" i="10"/>
  <c r="AB1341" i="10"/>
  <c r="AC1341" i="10"/>
  <c r="AA1341" i="10"/>
  <c r="H1340" i="10"/>
  <c r="N1340" i="10"/>
  <c r="S1340" i="10"/>
  <c r="U1340" i="10"/>
  <c r="V1340" i="10"/>
  <c r="W1340" i="10"/>
  <c r="X1340" i="10"/>
  <c r="Y1340" i="10"/>
  <c r="AA1340" i="10" a="1"/>
  <c r="AD1340" i="10"/>
  <c r="AB1340" i="10"/>
  <c r="AC1340" i="10"/>
  <c r="AA1340" i="10"/>
  <c r="AD1339" i="10"/>
  <c r="AA1339" i="10"/>
  <c r="H1338" i="10"/>
  <c r="N1338" i="10"/>
  <c r="S1338" i="10"/>
  <c r="U1338" i="10"/>
  <c r="V1338" i="10"/>
  <c r="W1338" i="10"/>
  <c r="X1338" i="10"/>
  <c r="Y1338" i="10"/>
  <c r="AA1338" i="10" a="1"/>
  <c r="AD1338" i="10"/>
  <c r="AB1338" i="10"/>
  <c r="AC1338" i="10"/>
  <c r="AA1338" i="10"/>
  <c r="H1337" i="10"/>
  <c r="N1337" i="10"/>
  <c r="S1337" i="10"/>
  <c r="U1337" i="10"/>
  <c r="V1337" i="10"/>
  <c r="W1337" i="10"/>
  <c r="X1337" i="10"/>
  <c r="Y1337" i="10"/>
  <c r="AA1337" i="10" a="1"/>
  <c r="AD1337" i="10"/>
  <c r="AB1337" i="10"/>
  <c r="AC1337" i="10"/>
  <c r="AA1337" i="10"/>
  <c r="AD1336" i="10"/>
  <c r="AA1336" i="10"/>
  <c r="AD1335" i="10"/>
  <c r="AA1335" i="10"/>
  <c r="H1334" i="10"/>
  <c r="N1334" i="10"/>
  <c r="S1334" i="10"/>
  <c r="U1334" i="10"/>
  <c r="V1334" i="10"/>
  <c r="W1334" i="10"/>
  <c r="X1334" i="10"/>
  <c r="Y1334" i="10"/>
  <c r="AA1334" i="10" a="1"/>
  <c r="AD1334" i="10"/>
  <c r="AB1334" i="10"/>
  <c r="AC1334" i="10"/>
  <c r="AA1334" i="10"/>
  <c r="AD1333" i="10"/>
  <c r="AA1333" i="10"/>
  <c r="AD1332" i="10"/>
  <c r="AA1332" i="10"/>
  <c r="H1331" i="10"/>
  <c r="N1331" i="10"/>
  <c r="S1331" i="10"/>
  <c r="U1331" i="10"/>
  <c r="V1331" i="10"/>
  <c r="W1331" i="10"/>
  <c r="X1331" i="10"/>
  <c r="Y1331" i="10"/>
  <c r="AA1331" i="10" a="1"/>
  <c r="AD1331" i="10"/>
  <c r="AB1331" i="10"/>
  <c r="AC1331" i="10"/>
  <c r="AA1331" i="10"/>
  <c r="AD1330" i="10"/>
  <c r="AA1330" i="10"/>
  <c r="H1329" i="10"/>
  <c r="N1329" i="10"/>
  <c r="S1329" i="10"/>
  <c r="U1329" i="10"/>
  <c r="V1329" i="10"/>
  <c r="W1329" i="10"/>
  <c r="X1329" i="10"/>
  <c r="Y1329" i="10"/>
  <c r="AA1329" i="10" a="1"/>
  <c r="AD1329" i="10"/>
  <c r="AB1329" i="10"/>
  <c r="AC1329" i="10"/>
  <c r="AA1329" i="10"/>
  <c r="H1328" i="10"/>
  <c r="N1328" i="10"/>
  <c r="S1328" i="10"/>
  <c r="U1328" i="10"/>
  <c r="V1328" i="10"/>
  <c r="W1328" i="10"/>
  <c r="X1328" i="10"/>
  <c r="Y1328" i="10"/>
  <c r="AA1328" i="10" a="1"/>
  <c r="AD1328" i="10"/>
  <c r="AB1328" i="10"/>
  <c r="AC1328" i="10"/>
  <c r="AA1328" i="10"/>
  <c r="H1327" i="10"/>
  <c r="N1327" i="10"/>
  <c r="S1327" i="10"/>
  <c r="U1327" i="10"/>
  <c r="V1327" i="10"/>
  <c r="W1327" i="10"/>
  <c r="X1327" i="10"/>
  <c r="Y1327" i="10"/>
  <c r="AA1327" i="10" a="1"/>
  <c r="AD1327" i="10"/>
  <c r="AB1327" i="10"/>
  <c r="AC1327" i="10"/>
  <c r="AA1327" i="10"/>
  <c r="H1326" i="10"/>
  <c r="N1326" i="10"/>
  <c r="S1326" i="10"/>
  <c r="U1326" i="10"/>
  <c r="V1326" i="10"/>
  <c r="W1326" i="10"/>
  <c r="X1326" i="10"/>
  <c r="Y1326" i="10"/>
  <c r="AA1326" i="10" a="1"/>
  <c r="AD1326" i="10"/>
  <c r="AB1326" i="10"/>
  <c r="AC1326" i="10"/>
  <c r="AA1326" i="10"/>
  <c r="AD1325" i="10"/>
  <c r="AA1325" i="10"/>
  <c r="H1324" i="10"/>
  <c r="N1324" i="10"/>
  <c r="S1324" i="10"/>
  <c r="U1324" i="10"/>
  <c r="V1324" i="10"/>
  <c r="W1324" i="10"/>
  <c r="X1324" i="10"/>
  <c r="Y1324" i="10"/>
  <c r="AA1324" i="10" a="1"/>
  <c r="AD1324" i="10"/>
  <c r="AB1324" i="10"/>
  <c r="AC1324" i="10"/>
  <c r="AA1324" i="10"/>
  <c r="H1323" i="10"/>
  <c r="N1323" i="10"/>
  <c r="S1323" i="10"/>
  <c r="U1323" i="10"/>
  <c r="V1323" i="10"/>
  <c r="W1323" i="10"/>
  <c r="X1323" i="10"/>
  <c r="Y1323" i="10"/>
  <c r="AA1323" i="10" a="1"/>
  <c r="AD1323" i="10"/>
  <c r="AB1323" i="10"/>
  <c r="AC1323" i="10"/>
  <c r="AA1323" i="10"/>
  <c r="AD1322" i="10"/>
  <c r="AA1322" i="10"/>
  <c r="AD1321" i="10"/>
  <c r="AA1321" i="10"/>
  <c r="H1320" i="10"/>
  <c r="N1320" i="10"/>
  <c r="S1320" i="10"/>
  <c r="U1320" i="10"/>
  <c r="V1320" i="10"/>
  <c r="W1320" i="10"/>
  <c r="X1320" i="10"/>
  <c r="Y1320" i="10"/>
  <c r="AA1320" i="10" a="1"/>
  <c r="AD1320" i="10"/>
  <c r="AB1320" i="10"/>
  <c r="AC1320" i="10"/>
  <c r="AA1320" i="10"/>
  <c r="AD1319" i="10"/>
  <c r="AA1319" i="10"/>
  <c r="H1318" i="10"/>
  <c r="N1318" i="10"/>
  <c r="S1318" i="10"/>
  <c r="U1318" i="10"/>
  <c r="V1318" i="10"/>
  <c r="W1318" i="10"/>
  <c r="X1318" i="10"/>
  <c r="Y1318" i="10"/>
  <c r="AA1318" i="10" a="1"/>
  <c r="AD1318" i="10"/>
  <c r="AB1318" i="10"/>
  <c r="AC1318" i="10"/>
  <c r="AA1318" i="10"/>
  <c r="AD1317" i="10"/>
  <c r="AA1317" i="10"/>
  <c r="H1316" i="10"/>
  <c r="N1316" i="10"/>
  <c r="S1316" i="10"/>
  <c r="U1316" i="10"/>
  <c r="V1316" i="10"/>
  <c r="W1316" i="10"/>
  <c r="X1316" i="10"/>
  <c r="Y1316" i="10"/>
  <c r="AA1316" i="10" a="1"/>
  <c r="AD1316" i="10"/>
  <c r="AB1316" i="10"/>
  <c r="AC1316" i="10"/>
  <c r="AA1316" i="10"/>
  <c r="H1315" i="10"/>
  <c r="N1315" i="10"/>
  <c r="S1315" i="10"/>
  <c r="U1315" i="10"/>
  <c r="V1315" i="10"/>
  <c r="W1315" i="10"/>
  <c r="X1315" i="10"/>
  <c r="Y1315" i="10"/>
  <c r="AA1315" i="10" a="1"/>
  <c r="AD1315" i="10"/>
  <c r="AB1315" i="10"/>
  <c r="AC1315" i="10"/>
  <c r="AA1315" i="10"/>
  <c r="H1314" i="10"/>
  <c r="N1314" i="10"/>
  <c r="S1314" i="10"/>
  <c r="U1314" i="10"/>
  <c r="V1314" i="10"/>
  <c r="W1314" i="10"/>
  <c r="X1314" i="10"/>
  <c r="Y1314" i="10"/>
  <c r="AA1314" i="10" a="1"/>
  <c r="AD1314" i="10"/>
  <c r="AB1314" i="10"/>
  <c r="AC1314" i="10"/>
  <c r="AA1314" i="10"/>
  <c r="H1313" i="10"/>
  <c r="N1313" i="10"/>
  <c r="S1313" i="10"/>
  <c r="U1313" i="10"/>
  <c r="V1313" i="10"/>
  <c r="W1313" i="10"/>
  <c r="X1313" i="10"/>
  <c r="Y1313" i="10"/>
  <c r="AA1313" i="10" a="1"/>
  <c r="AD1313" i="10"/>
  <c r="AB1313" i="10"/>
  <c r="AC1313" i="10"/>
  <c r="AA1313" i="10"/>
  <c r="AD1312" i="10"/>
  <c r="AA1312" i="10"/>
  <c r="H1311" i="10"/>
  <c r="N1311" i="10"/>
  <c r="S1311" i="10"/>
  <c r="U1311" i="10"/>
  <c r="V1311" i="10"/>
  <c r="W1311" i="10"/>
  <c r="X1311" i="10"/>
  <c r="Y1311" i="10"/>
  <c r="AA1311" i="10" a="1"/>
  <c r="AD1311" i="10"/>
  <c r="AB1311" i="10"/>
  <c r="AC1311" i="10"/>
  <c r="AA1311" i="10"/>
  <c r="H1310" i="10"/>
  <c r="N1310" i="10"/>
  <c r="S1310" i="10"/>
  <c r="U1310" i="10"/>
  <c r="V1310" i="10"/>
  <c r="W1310" i="10"/>
  <c r="X1310" i="10"/>
  <c r="Y1310" i="10"/>
  <c r="AA1310" i="10" a="1"/>
  <c r="AD1310" i="10"/>
  <c r="AB1310" i="10"/>
  <c r="AC1310" i="10"/>
  <c r="AA1310" i="10"/>
  <c r="H1309" i="10"/>
  <c r="N1309" i="10"/>
  <c r="S1309" i="10"/>
  <c r="U1309" i="10"/>
  <c r="V1309" i="10"/>
  <c r="W1309" i="10"/>
  <c r="X1309" i="10"/>
  <c r="Y1309" i="10"/>
  <c r="AA1309" i="10" a="1"/>
  <c r="AD1309" i="10"/>
  <c r="AB1309" i="10"/>
  <c r="AC1309" i="10"/>
  <c r="AA1309" i="10"/>
  <c r="AD1308" i="10"/>
  <c r="AA1308" i="10"/>
  <c r="H1307" i="10"/>
  <c r="N1307" i="10"/>
  <c r="S1307" i="10"/>
  <c r="U1307" i="10"/>
  <c r="V1307" i="10"/>
  <c r="W1307" i="10"/>
  <c r="X1307" i="10"/>
  <c r="Y1307" i="10"/>
  <c r="AA1307" i="10" a="1"/>
  <c r="AD1307" i="10"/>
  <c r="AB1307" i="10"/>
  <c r="AC1307" i="10"/>
  <c r="AA1307" i="10"/>
  <c r="AD1306" i="10"/>
  <c r="AA1306" i="10"/>
  <c r="H1305" i="10"/>
  <c r="N1305" i="10"/>
  <c r="S1305" i="10"/>
  <c r="U1305" i="10"/>
  <c r="V1305" i="10"/>
  <c r="W1305" i="10"/>
  <c r="X1305" i="10"/>
  <c r="Y1305" i="10"/>
  <c r="AA1305" i="10" a="1"/>
  <c r="AD1305" i="10"/>
  <c r="AB1305" i="10"/>
  <c r="AC1305" i="10"/>
  <c r="AA1305" i="10"/>
  <c r="AD1304" i="10"/>
  <c r="AA1304" i="10"/>
  <c r="H1303" i="10"/>
  <c r="N1303" i="10"/>
  <c r="S1303" i="10"/>
  <c r="U1303" i="10"/>
  <c r="V1303" i="10"/>
  <c r="W1303" i="10"/>
  <c r="X1303" i="10"/>
  <c r="Y1303" i="10"/>
  <c r="AA1303" i="10" a="1"/>
  <c r="AD1303" i="10"/>
  <c r="AB1303" i="10"/>
  <c r="AC1303" i="10"/>
  <c r="AA1303" i="10"/>
  <c r="AD1302" i="10"/>
  <c r="AA1302" i="10"/>
  <c r="AD1301" i="10"/>
  <c r="AA1301" i="10"/>
  <c r="H1300" i="10"/>
  <c r="N1300" i="10"/>
  <c r="S1300" i="10"/>
  <c r="U1300" i="10"/>
  <c r="V1300" i="10"/>
  <c r="W1300" i="10"/>
  <c r="X1300" i="10"/>
  <c r="Y1300" i="10"/>
  <c r="AA1300" i="10" a="1"/>
  <c r="AD1300" i="10"/>
  <c r="AB1300" i="10"/>
  <c r="AC1300" i="10"/>
  <c r="AA1300" i="10"/>
  <c r="AD1299" i="10"/>
  <c r="AA1299" i="10"/>
  <c r="H1298" i="10"/>
  <c r="N1298" i="10"/>
  <c r="S1298" i="10"/>
  <c r="U1298" i="10"/>
  <c r="V1298" i="10"/>
  <c r="W1298" i="10"/>
  <c r="X1298" i="10"/>
  <c r="Y1298" i="10"/>
  <c r="AA1298" i="10" a="1"/>
  <c r="AD1298" i="10"/>
  <c r="AB1298" i="10"/>
  <c r="AC1298" i="10"/>
  <c r="AA1298" i="10"/>
  <c r="AD1297" i="10"/>
  <c r="AA1297" i="10"/>
  <c r="H1296" i="10"/>
  <c r="N1296" i="10"/>
  <c r="S1296" i="10"/>
  <c r="U1296" i="10"/>
  <c r="V1296" i="10"/>
  <c r="W1296" i="10"/>
  <c r="X1296" i="10"/>
  <c r="Y1296" i="10"/>
  <c r="AA1296" i="10" a="1"/>
  <c r="AD1296" i="10"/>
  <c r="AB1296" i="10"/>
  <c r="AC1296" i="10"/>
  <c r="AA1296" i="10"/>
  <c r="AD1295" i="10"/>
  <c r="AA1295" i="10"/>
  <c r="AD1294" i="10"/>
  <c r="AA1294" i="10"/>
  <c r="H1293" i="10"/>
  <c r="N1293" i="10"/>
  <c r="S1293" i="10"/>
  <c r="U1293" i="10"/>
  <c r="V1293" i="10"/>
  <c r="W1293" i="10"/>
  <c r="X1293" i="10"/>
  <c r="Y1293" i="10"/>
  <c r="AA1293" i="10" a="1"/>
  <c r="AD1293" i="10"/>
  <c r="AB1293" i="10"/>
  <c r="AC1293" i="10"/>
  <c r="AA1293" i="10"/>
  <c r="H1292" i="10"/>
  <c r="N1292" i="10"/>
  <c r="S1292" i="10"/>
  <c r="U1292" i="10"/>
  <c r="V1292" i="10"/>
  <c r="W1292" i="10"/>
  <c r="X1292" i="10"/>
  <c r="Y1292" i="10"/>
  <c r="AA1292" i="10" a="1"/>
  <c r="AD1292" i="10"/>
  <c r="AB1292" i="10"/>
  <c r="AC1292" i="10"/>
  <c r="AA1292" i="10"/>
  <c r="H1291" i="10"/>
  <c r="N1291" i="10"/>
  <c r="S1291" i="10"/>
  <c r="U1291" i="10"/>
  <c r="V1291" i="10"/>
  <c r="W1291" i="10"/>
  <c r="X1291" i="10"/>
  <c r="Y1291" i="10"/>
  <c r="AA1291" i="10" a="1"/>
  <c r="AD1291" i="10"/>
  <c r="AB1291" i="10"/>
  <c r="AC1291" i="10"/>
  <c r="AA1291" i="10"/>
  <c r="H1290" i="10"/>
  <c r="N1290" i="10"/>
  <c r="S1290" i="10"/>
  <c r="U1290" i="10"/>
  <c r="V1290" i="10"/>
  <c r="W1290" i="10"/>
  <c r="X1290" i="10"/>
  <c r="Y1290" i="10"/>
  <c r="AA1290" i="10" a="1"/>
  <c r="AD1290" i="10"/>
  <c r="AB1290" i="10"/>
  <c r="AC1290" i="10"/>
  <c r="AA1290" i="10"/>
  <c r="AD1289" i="10"/>
  <c r="AA1289" i="10"/>
  <c r="H1288" i="10"/>
  <c r="N1288" i="10"/>
  <c r="S1288" i="10"/>
  <c r="U1288" i="10"/>
  <c r="V1288" i="10"/>
  <c r="W1288" i="10"/>
  <c r="X1288" i="10"/>
  <c r="Y1288" i="10"/>
  <c r="AA1288" i="10" a="1"/>
  <c r="AD1288" i="10"/>
  <c r="AB1288" i="10"/>
  <c r="AC1288" i="10"/>
  <c r="AA1288" i="10"/>
  <c r="H1287" i="10"/>
  <c r="N1287" i="10"/>
  <c r="S1287" i="10"/>
  <c r="U1287" i="10"/>
  <c r="V1287" i="10"/>
  <c r="W1287" i="10"/>
  <c r="X1287" i="10"/>
  <c r="Y1287" i="10"/>
  <c r="AA1287" i="10" a="1"/>
  <c r="AD1287" i="10"/>
  <c r="AB1287" i="10"/>
  <c r="AC1287" i="10"/>
  <c r="AA1287" i="10"/>
  <c r="H1286" i="10"/>
  <c r="N1286" i="10"/>
  <c r="S1286" i="10"/>
  <c r="U1286" i="10"/>
  <c r="V1286" i="10"/>
  <c r="W1286" i="10"/>
  <c r="X1286" i="10"/>
  <c r="Y1286" i="10"/>
  <c r="AA1286" i="10" a="1"/>
  <c r="AD1286" i="10"/>
  <c r="AB1286" i="10"/>
  <c r="AC1286" i="10"/>
  <c r="AA1286" i="10"/>
  <c r="H1285" i="10"/>
  <c r="N1285" i="10"/>
  <c r="S1285" i="10"/>
  <c r="U1285" i="10"/>
  <c r="V1285" i="10"/>
  <c r="W1285" i="10"/>
  <c r="X1285" i="10"/>
  <c r="Y1285" i="10"/>
  <c r="AA1285" i="10" a="1"/>
  <c r="AD1285" i="10"/>
  <c r="AB1285" i="10"/>
  <c r="AC1285" i="10"/>
  <c r="AA1285" i="10"/>
  <c r="H1284" i="10"/>
  <c r="N1284" i="10"/>
  <c r="S1284" i="10"/>
  <c r="U1284" i="10"/>
  <c r="V1284" i="10"/>
  <c r="W1284" i="10"/>
  <c r="X1284" i="10"/>
  <c r="Y1284" i="10"/>
  <c r="AA1284" i="10" a="1"/>
  <c r="AD1284" i="10"/>
  <c r="AB1284" i="10"/>
  <c r="AC1284" i="10"/>
  <c r="AA1284" i="10"/>
  <c r="AD1283" i="10"/>
  <c r="AA1283" i="10"/>
  <c r="H1282" i="10"/>
  <c r="N1282" i="10"/>
  <c r="S1282" i="10"/>
  <c r="U1282" i="10"/>
  <c r="V1282" i="10"/>
  <c r="W1282" i="10"/>
  <c r="X1282" i="10"/>
  <c r="Y1282" i="10"/>
  <c r="AA1282" i="10" a="1"/>
  <c r="AD1282" i="10"/>
  <c r="AB1282" i="10"/>
  <c r="AC1282" i="10"/>
  <c r="AA1282" i="10"/>
  <c r="AD1281" i="10"/>
  <c r="AA1281" i="10"/>
  <c r="H1280" i="10"/>
  <c r="N1280" i="10"/>
  <c r="S1280" i="10"/>
  <c r="U1280" i="10"/>
  <c r="V1280" i="10"/>
  <c r="W1280" i="10"/>
  <c r="X1280" i="10"/>
  <c r="Y1280" i="10"/>
  <c r="AA1280" i="10" a="1"/>
  <c r="AD1280" i="10"/>
  <c r="AB1280" i="10"/>
  <c r="AC1280" i="10"/>
  <c r="AA1280" i="10"/>
  <c r="H1279" i="10"/>
  <c r="N1279" i="10"/>
  <c r="S1279" i="10"/>
  <c r="U1279" i="10"/>
  <c r="V1279" i="10"/>
  <c r="W1279" i="10"/>
  <c r="X1279" i="10"/>
  <c r="Y1279" i="10"/>
  <c r="AA1279" i="10" a="1"/>
  <c r="AD1279" i="10"/>
  <c r="AB1279" i="10"/>
  <c r="AC1279" i="10"/>
  <c r="AA1279" i="10"/>
  <c r="H1278" i="10"/>
  <c r="N1278" i="10"/>
  <c r="S1278" i="10"/>
  <c r="U1278" i="10"/>
  <c r="V1278" i="10"/>
  <c r="W1278" i="10"/>
  <c r="X1278" i="10"/>
  <c r="Y1278" i="10"/>
  <c r="AA1278" i="10" a="1"/>
  <c r="AD1278" i="10"/>
  <c r="AB1278" i="10"/>
  <c r="AC1278" i="10"/>
  <c r="AA1278" i="10"/>
  <c r="AD1277" i="10"/>
  <c r="AA1277" i="10"/>
  <c r="H1276" i="10"/>
  <c r="N1276" i="10"/>
  <c r="S1276" i="10"/>
  <c r="U1276" i="10"/>
  <c r="V1276" i="10"/>
  <c r="W1276" i="10"/>
  <c r="X1276" i="10"/>
  <c r="Y1276" i="10"/>
  <c r="AA1276" i="10" a="1"/>
  <c r="AD1276" i="10"/>
  <c r="AB1276" i="10"/>
  <c r="AC1276" i="10"/>
  <c r="AA1276" i="10"/>
  <c r="AD1275" i="10"/>
  <c r="AA1275" i="10"/>
  <c r="H1274" i="10"/>
  <c r="N1274" i="10"/>
  <c r="S1274" i="10"/>
  <c r="U1274" i="10"/>
  <c r="V1274" i="10"/>
  <c r="W1274" i="10"/>
  <c r="X1274" i="10"/>
  <c r="Y1274" i="10"/>
  <c r="AA1274" i="10" a="1"/>
  <c r="AD1274" i="10"/>
  <c r="AB1274" i="10"/>
  <c r="AC1274" i="10"/>
  <c r="AA1274" i="10"/>
  <c r="H1273" i="10"/>
  <c r="N1273" i="10"/>
  <c r="S1273" i="10"/>
  <c r="U1273" i="10"/>
  <c r="V1273" i="10"/>
  <c r="W1273" i="10"/>
  <c r="X1273" i="10"/>
  <c r="Y1273" i="10"/>
  <c r="AA1273" i="10" a="1"/>
  <c r="AD1273" i="10"/>
  <c r="AB1273" i="10"/>
  <c r="AC1273" i="10"/>
  <c r="AA1273" i="10"/>
  <c r="H1272" i="10"/>
  <c r="N1272" i="10"/>
  <c r="S1272" i="10"/>
  <c r="U1272" i="10"/>
  <c r="V1272" i="10"/>
  <c r="W1272" i="10"/>
  <c r="X1272" i="10"/>
  <c r="Y1272" i="10"/>
  <c r="AA1272" i="10" a="1"/>
  <c r="AD1272" i="10"/>
  <c r="AB1272" i="10"/>
  <c r="AC1272" i="10"/>
  <c r="AA1272" i="10"/>
  <c r="AD1271" i="10"/>
  <c r="AA1271" i="10"/>
  <c r="H1270" i="10"/>
  <c r="N1270" i="10"/>
  <c r="S1270" i="10"/>
  <c r="U1270" i="10"/>
  <c r="V1270" i="10"/>
  <c r="W1270" i="10"/>
  <c r="X1270" i="10"/>
  <c r="Y1270" i="10"/>
  <c r="AA1270" i="10" a="1"/>
  <c r="AD1270" i="10"/>
  <c r="AB1270" i="10"/>
  <c r="AC1270" i="10"/>
  <c r="AA1270" i="10"/>
  <c r="H1269" i="10"/>
  <c r="N1269" i="10"/>
  <c r="S1269" i="10"/>
  <c r="U1269" i="10"/>
  <c r="V1269" i="10"/>
  <c r="W1269" i="10"/>
  <c r="X1269" i="10"/>
  <c r="Y1269" i="10"/>
  <c r="AA1269" i="10" a="1"/>
  <c r="AD1269" i="10"/>
  <c r="AB1269" i="10"/>
  <c r="AC1269" i="10"/>
  <c r="AA1269" i="10"/>
  <c r="AD1268" i="10"/>
  <c r="AA1268" i="10"/>
  <c r="H1267" i="10"/>
  <c r="N1267" i="10"/>
  <c r="S1267" i="10"/>
  <c r="U1267" i="10"/>
  <c r="V1267" i="10"/>
  <c r="W1267" i="10"/>
  <c r="X1267" i="10"/>
  <c r="Y1267" i="10"/>
  <c r="AA1267" i="10" a="1"/>
  <c r="AD1267" i="10"/>
  <c r="AB1267" i="10"/>
  <c r="AC1267" i="10"/>
  <c r="AA1267" i="10"/>
  <c r="AD1266" i="10"/>
  <c r="AA1266" i="10"/>
  <c r="H1265" i="10"/>
  <c r="N1265" i="10"/>
  <c r="S1265" i="10"/>
  <c r="U1265" i="10"/>
  <c r="V1265" i="10"/>
  <c r="W1265" i="10"/>
  <c r="X1265" i="10"/>
  <c r="Y1265" i="10"/>
  <c r="AA1265" i="10" a="1"/>
  <c r="AD1265" i="10"/>
  <c r="AB1265" i="10"/>
  <c r="AC1265" i="10"/>
  <c r="AA1265" i="10"/>
  <c r="H1264" i="10"/>
  <c r="N1264" i="10"/>
  <c r="S1264" i="10"/>
  <c r="U1264" i="10"/>
  <c r="V1264" i="10"/>
  <c r="W1264" i="10"/>
  <c r="X1264" i="10"/>
  <c r="Y1264" i="10"/>
  <c r="AA1264" i="10" a="1"/>
  <c r="AD1264" i="10"/>
  <c r="AB1264" i="10"/>
  <c r="AC1264" i="10"/>
  <c r="AA1264" i="10"/>
  <c r="AD1263" i="10"/>
  <c r="AA1263" i="10"/>
  <c r="H1262" i="10"/>
  <c r="N1262" i="10"/>
  <c r="S1262" i="10"/>
  <c r="U1262" i="10"/>
  <c r="V1262" i="10"/>
  <c r="W1262" i="10"/>
  <c r="X1262" i="10"/>
  <c r="Y1262" i="10"/>
  <c r="AA1262" i="10" a="1"/>
  <c r="AD1262" i="10"/>
  <c r="AB1262" i="10"/>
  <c r="AC1262" i="10"/>
  <c r="AA1262" i="10"/>
  <c r="AD1261" i="10"/>
  <c r="AA1261" i="10"/>
  <c r="AD1260" i="10"/>
  <c r="AA1260" i="10"/>
  <c r="H1259" i="10"/>
  <c r="N1259" i="10"/>
  <c r="S1259" i="10"/>
  <c r="U1259" i="10"/>
  <c r="V1259" i="10"/>
  <c r="W1259" i="10"/>
  <c r="X1259" i="10"/>
  <c r="Y1259" i="10"/>
  <c r="AA1259" i="10" a="1"/>
  <c r="AD1259" i="10"/>
  <c r="AB1259" i="10"/>
  <c r="AC1259" i="10"/>
  <c r="AA1259" i="10"/>
  <c r="H1258" i="10"/>
  <c r="N1258" i="10"/>
  <c r="S1258" i="10"/>
  <c r="U1258" i="10"/>
  <c r="V1258" i="10"/>
  <c r="W1258" i="10"/>
  <c r="X1258" i="10"/>
  <c r="Y1258" i="10"/>
  <c r="AA1258" i="10" a="1"/>
  <c r="AD1258" i="10"/>
  <c r="AB1258" i="10"/>
  <c r="AC1258" i="10"/>
  <c r="AA1258" i="10"/>
  <c r="H1257" i="10"/>
  <c r="N1257" i="10"/>
  <c r="S1257" i="10"/>
  <c r="U1257" i="10"/>
  <c r="V1257" i="10"/>
  <c r="W1257" i="10"/>
  <c r="X1257" i="10"/>
  <c r="Y1257" i="10"/>
  <c r="AA1257" i="10" a="1"/>
  <c r="AD1257" i="10"/>
  <c r="AB1257" i="10"/>
  <c r="AC1257" i="10"/>
  <c r="AA1257" i="10"/>
  <c r="AD1256" i="10"/>
  <c r="AA1256" i="10"/>
  <c r="AD1255" i="10"/>
  <c r="AA1255" i="10"/>
  <c r="H1254" i="10"/>
  <c r="N1254" i="10"/>
  <c r="S1254" i="10"/>
  <c r="U1254" i="10"/>
  <c r="V1254" i="10"/>
  <c r="W1254" i="10"/>
  <c r="X1254" i="10"/>
  <c r="Y1254" i="10"/>
  <c r="AA1254" i="10" a="1"/>
  <c r="AD1254" i="10"/>
  <c r="AB1254" i="10"/>
  <c r="AC1254" i="10"/>
  <c r="AA1254" i="10"/>
  <c r="H1253" i="10"/>
  <c r="N1253" i="10"/>
  <c r="S1253" i="10"/>
  <c r="U1253" i="10"/>
  <c r="V1253" i="10"/>
  <c r="W1253" i="10"/>
  <c r="X1253" i="10"/>
  <c r="Y1253" i="10"/>
  <c r="AA1253" i="10" a="1"/>
  <c r="AD1253" i="10"/>
  <c r="AB1253" i="10"/>
  <c r="AC1253" i="10"/>
  <c r="AA1253" i="10"/>
  <c r="H1252" i="10"/>
  <c r="N1252" i="10"/>
  <c r="S1252" i="10"/>
  <c r="U1252" i="10"/>
  <c r="V1252" i="10"/>
  <c r="W1252" i="10"/>
  <c r="X1252" i="10"/>
  <c r="Y1252" i="10"/>
  <c r="AA1252" i="10" a="1"/>
  <c r="AD1252" i="10"/>
  <c r="AB1252" i="10"/>
  <c r="AC1252" i="10"/>
  <c r="AA1252" i="10"/>
  <c r="H1251" i="10"/>
  <c r="N1251" i="10"/>
  <c r="S1251" i="10"/>
  <c r="U1251" i="10"/>
  <c r="V1251" i="10"/>
  <c r="W1251" i="10"/>
  <c r="X1251" i="10"/>
  <c r="Y1251" i="10"/>
  <c r="AA1251" i="10" a="1"/>
  <c r="AD1251" i="10"/>
  <c r="AB1251" i="10"/>
  <c r="AC1251" i="10"/>
  <c r="AA1251" i="10"/>
  <c r="H1250" i="10"/>
  <c r="N1250" i="10"/>
  <c r="S1250" i="10"/>
  <c r="U1250" i="10"/>
  <c r="V1250" i="10"/>
  <c r="W1250" i="10"/>
  <c r="X1250" i="10"/>
  <c r="Y1250" i="10"/>
  <c r="AA1250" i="10" a="1"/>
  <c r="AD1250" i="10"/>
  <c r="AB1250" i="10"/>
  <c r="AC1250" i="10"/>
  <c r="AA1250" i="10"/>
  <c r="AD1249" i="10"/>
  <c r="AA1249" i="10"/>
  <c r="H1248" i="10"/>
  <c r="N1248" i="10"/>
  <c r="S1248" i="10"/>
  <c r="U1248" i="10"/>
  <c r="V1248" i="10"/>
  <c r="W1248" i="10"/>
  <c r="X1248" i="10"/>
  <c r="Y1248" i="10"/>
  <c r="AA1248" i="10" a="1"/>
  <c r="AD1248" i="10"/>
  <c r="AB1248" i="10"/>
  <c r="AC1248" i="10"/>
  <c r="AA1248" i="10"/>
  <c r="H1247" i="10"/>
  <c r="N1247" i="10"/>
  <c r="S1247" i="10"/>
  <c r="U1247" i="10"/>
  <c r="V1247" i="10"/>
  <c r="W1247" i="10"/>
  <c r="X1247" i="10"/>
  <c r="Y1247" i="10"/>
  <c r="AA1247" i="10" a="1"/>
  <c r="AD1247" i="10"/>
  <c r="AB1247" i="10"/>
  <c r="AC1247" i="10"/>
  <c r="AA1247" i="10"/>
  <c r="H1246" i="10"/>
  <c r="N1246" i="10"/>
  <c r="S1246" i="10"/>
  <c r="U1246" i="10"/>
  <c r="V1246" i="10"/>
  <c r="W1246" i="10"/>
  <c r="X1246" i="10"/>
  <c r="Y1246" i="10"/>
  <c r="AA1246" i="10" a="1"/>
  <c r="AD1246" i="10"/>
  <c r="AB1246" i="10"/>
  <c r="AC1246" i="10"/>
  <c r="AA1246" i="10"/>
  <c r="H1245" i="10"/>
  <c r="N1245" i="10"/>
  <c r="S1245" i="10"/>
  <c r="U1245" i="10"/>
  <c r="V1245" i="10"/>
  <c r="W1245" i="10"/>
  <c r="X1245" i="10"/>
  <c r="Y1245" i="10"/>
  <c r="AA1245" i="10" a="1"/>
  <c r="AD1245" i="10"/>
  <c r="AB1245" i="10"/>
  <c r="AC1245" i="10"/>
  <c r="AA1245" i="10"/>
  <c r="H1244" i="10"/>
  <c r="N1244" i="10"/>
  <c r="S1244" i="10"/>
  <c r="U1244" i="10"/>
  <c r="V1244" i="10"/>
  <c r="W1244" i="10"/>
  <c r="X1244" i="10"/>
  <c r="Y1244" i="10"/>
  <c r="AA1244" i="10" a="1"/>
  <c r="AD1244" i="10"/>
  <c r="AB1244" i="10"/>
  <c r="AC1244" i="10"/>
  <c r="AA1244" i="10"/>
  <c r="H1243" i="10"/>
  <c r="N1243" i="10"/>
  <c r="S1243" i="10"/>
  <c r="U1243" i="10"/>
  <c r="V1243" i="10"/>
  <c r="W1243" i="10"/>
  <c r="X1243" i="10"/>
  <c r="Y1243" i="10"/>
  <c r="AA1243" i="10" a="1"/>
  <c r="AD1243" i="10"/>
  <c r="AB1243" i="10"/>
  <c r="AC1243" i="10"/>
  <c r="AA1243" i="10"/>
  <c r="AD1242" i="10"/>
  <c r="AA1242" i="10"/>
  <c r="AD1241" i="10"/>
  <c r="AA1241" i="10"/>
  <c r="H1240" i="10"/>
  <c r="N1240" i="10"/>
  <c r="S1240" i="10"/>
  <c r="U1240" i="10"/>
  <c r="V1240" i="10"/>
  <c r="W1240" i="10"/>
  <c r="X1240" i="10"/>
  <c r="Y1240" i="10"/>
  <c r="AA1240" i="10" a="1"/>
  <c r="AD1240" i="10"/>
  <c r="AB1240" i="10"/>
  <c r="AC1240" i="10"/>
  <c r="AA1240" i="10"/>
  <c r="AD1239" i="10"/>
  <c r="AA1239" i="10"/>
  <c r="H1238" i="10"/>
  <c r="N1238" i="10"/>
  <c r="S1238" i="10"/>
  <c r="U1238" i="10"/>
  <c r="V1238" i="10"/>
  <c r="W1238" i="10"/>
  <c r="X1238" i="10"/>
  <c r="Y1238" i="10"/>
  <c r="AA1238" i="10" a="1"/>
  <c r="AD1238" i="10"/>
  <c r="AB1238" i="10"/>
  <c r="AC1238" i="10"/>
  <c r="AA1238" i="10"/>
  <c r="AD1237" i="10"/>
  <c r="AA1237" i="10"/>
  <c r="H1236" i="10"/>
  <c r="N1236" i="10"/>
  <c r="S1236" i="10"/>
  <c r="U1236" i="10"/>
  <c r="V1236" i="10"/>
  <c r="W1236" i="10"/>
  <c r="X1236" i="10"/>
  <c r="Y1236" i="10"/>
  <c r="AA1236" i="10" a="1"/>
  <c r="AD1236" i="10"/>
  <c r="AB1236" i="10"/>
  <c r="AC1236" i="10"/>
  <c r="AA1236" i="10"/>
  <c r="H1235" i="10"/>
  <c r="N1235" i="10"/>
  <c r="S1235" i="10"/>
  <c r="U1235" i="10"/>
  <c r="V1235" i="10"/>
  <c r="W1235" i="10"/>
  <c r="X1235" i="10"/>
  <c r="Y1235" i="10"/>
  <c r="AA1235" i="10" a="1"/>
  <c r="AD1235" i="10"/>
  <c r="AB1235" i="10"/>
  <c r="AC1235" i="10"/>
  <c r="AA1235" i="10"/>
  <c r="H1234" i="10"/>
  <c r="N1234" i="10"/>
  <c r="S1234" i="10"/>
  <c r="U1234" i="10"/>
  <c r="V1234" i="10"/>
  <c r="W1234" i="10"/>
  <c r="X1234" i="10"/>
  <c r="Y1234" i="10"/>
  <c r="AA1234" i="10" a="1"/>
  <c r="AD1234" i="10"/>
  <c r="AB1234" i="10"/>
  <c r="AC1234" i="10"/>
  <c r="AA1234" i="10"/>
  <c r="H1233" i="10"/>
  <c r="N1233" i="10"/>
  <c r="S1233" i="10"/>
  <c r="U1233" i="10"/>
  <c r="V1233" i="10"/>
  <c r="W1233" i="10"/>
  <c r="X1233" i="10"/>
  <c r="Y1233" i="10"/>
  <c r="AA1233" i="10" a="1"/>
  <c r="AD1233" i="10"/>
  <c r="AB1233" i="10"/>
  <c r="AC1233" i="10"/>
  <c r="AA1233" i="10"/>
  <c r="AD1232" i="10"/>
  <c r="AA1232" i="10"/>
  <c r="H1231" i="10"/>
  <c r="N1231" i="10"/>
  <c r="S1231" i="10"/>
  <c r="U1231" i="10"/>
  <c r="V1231" i="10"/>
  <c r="W1231" i="10"/>
  <c r="X1231" i="10"/>
  <c r="Y1231" i="10"/>
  <c r="AA1231" i="10" a="1"/>
  <c r="AD1231" i="10"/>
  <c r="AB1231" i="10"/>
  <c r="AC1231" i="10"/>
  <c r="AA1231" i="10"/>
  <c r="H1230" i="10"/>
  <c r="N1230" i="10"/>
  <c r="S1230" i="10"/>
  <c r="U1230" i="10"/>
  <c r="V1230" i="10"/>
  <c r="W1230" i="10"/>
  <c r="X1230" i="10"/>
  <c r="Y1230" i="10"/>
  <c r="AA1230" i="10" a="1"/>
  <c r="AD1230" i="10"/>
  <c r="AB1230" i="10"/>
  <c r="AC1230" i="10"/>
  <c r="AA1230" i="10"/>
  <c r="H1229" i="10"/>
  <c r="N1229" i="10"/>
  <c r="S1229" i="10"/>
  <c r="U1229" i="10"/>
  <c r="V1229" i="10"/>
  <c r="W1229" i="10"/>
  <c r="X1229" i="10"/>
  <c r="Y1229" i="10"/>
  <c r="AA1229" i="10" a="1"/>
  <c r="AD1229" i="10"/>
  <c r="AB1229" i="10"/>
  <c r="AC1229" i="10"/>
  <c r="AA1229" i="10"/>
  <c r="H1228" i="10"/>
  <c r="N1228" i="10"/>
  <c r="S1228" i="10"/>
  <c r="U1228" i="10"/>
  <c r="V1228" i="10"/>
  <c r="W1228" i="10"/>
  <c r="X1228" i="10"/>
  <c r="Y1228" i="10"/>
  <c r="AA1228" i="10" a="1"/>
  <c r="AD1228" i="10"/>
  <c r="AB1228" i="10"/>
  <c r="AC1228" i="10"/>
  <c r="AA1228" i="10"/>
  <c r="H1227" i="10"/>
  <c r="N1227" i="10"/>
  <c r="S1227" i="10"/>
  <c r="U1227" i="10"/>
  <c r="V1227" i="10"/>
  <c r="W1227" i="10"/>
  <c r="X1227" i="10"/>
  <c r="Y1227" i="10"/>
  <c r="AA1227" i="10" a="1"/>
  <c r="AD1227" i="10"/>
  <c r="AB1227" i="10"/>
  <c r="AC1227" i="10"/>
  <c r="AA1227" i="10"/>
  <c r="AD1226" i="10"/>
  <c r="AA1226" i="10"/>
  <c r="H1225" i="10"/>
  <c r="N1225" i="10"/>
  <c r="S1225" i="10"/>
  <c r="U1225" i="10"/>
  <c r="V1225" i="10"/>
  <c r="W1225" i="10"/>
  <c r="X1225" i="10"/>
  <c r="Y1225" i="10"/>
  <c r="AA1225" i="10" a="1"/>
  <c r="AD1225" i="10"/>
  <c r="AB1225" i="10"/>
  <c r="AC1225" i="10"/>
  <c r="AA1225" i="10"/>
  <c r="AD1224" i="10"/>
  <c r="AA1224" i="10"/>
  <c r="AD1223" i="10"/>
  <c r="AA1223" i="10"/>
  <c r="H1222" i="10"/>
  <c r="N1222" i="10"/>
  <c r="S1222" i="10"/>
  <c r="U1222" i="10"/>
  <c r="V1222" i="10"/>
  <c r="W1222" i="10"/>
  <c r="X1222" i="10"/>
  <c r="Y1222" i="10"/>
  <c r="AA1222" i="10" a="1"/>
  <c r="AD1222" i="10"/>
  <c r="AB1222" i="10"/>
  <c r="AC1222" i="10"/>
  <c r="AA1222" i="10"/>
  <c r="H1221" i="10"/>
  <c r="N1221" i="10"/>
  <c r="S1221" i="10"/>
  <c r="U1221" i="10"/>
  <c r="V1221" i="10"/>
  <c r="W1221" i="10"/>
  <c r="X1221" i="10"/>
  <c r="Y1221" i="10"/>
  <c r="AA1221" i="10" a="1"/>
  <c r="AD1221" i="10"/>
  <c r="AB1221" i="10"/>
  <c r="AC1221" i="10"/>
  <c r="AA1221" i="10"/>
  <c r="H1220" i="10"/>
  <c r="N1220" i="10"/>
  <c r="S1220" i="10"/>
  <c r="U1220" i="10"/>
  <c r="V1220" i="10"/>
  <c r="W1220" i="10"/>
  <c r="X1220" i="10"/>
  <c r="Y1220" i="10"/>
  <c r="AA1220" i="10" a="1"/>
  <c r="AD1220" i="10"/>
  <c r="AB1220" i="10"/>
  <c r="AC1220" i="10"/>
  <c r="AA1220" i="10"/>
  <c r="H1219" i="10"/>
  <c r="N1219" i="10"/>
  <c r="S1219" i="10"/>
  <c r="U1219" i="10"/>
  <c r="V1219" i="10"/>
  <c r="W1219" i="10"/>
  <c r="X1219" i="10"/>
  <c r="Y1219" i="10"/>
  <c r="AA1219" i="10" a="1"/>
  <c r="AD1219" i="10"/>
  <c r="AB1219" i="10"/>
  <c r="AC1219" i="10"/>
  <c r="AA1219" i="10"/>
  <c r="AD1218" i="10"/>
  <c r="AA1218" i="10"/>
  <c r="H1217" i="10"/>
  <c r="N1217" i="10"/>
  <c r="S1217" i="10"/>
  <c r="U1217" i="10"/>
  <c r="V1217" i="10"/>
  <c r="W1217" i="10"/>
  <c r="X1217" i="10"/>
  <c r="Y1217" i="10"/>
  <c r="AA1217" i="10" a="1"/>
  <c r="AD1217" i="10"/>
  <c r="AB1217" i="10"/>
  <c r="AC1217" i="10"/>
  <c r="AA1217" i="10"/>
  <c r="H1216" i="10"/>
  <c r="N1216" i="10"/>
  <c r="S1216" i="10"/>
  <c r="U1216" i="10"/>
  <c r="V1216" i="10"/>
  <c r="W1216" i="10"/>
  <c r="X1216" i="10"/>
  <c r="Y1216" i="10"/>
  <c r="AA1216" i="10" a="1"/>
  <c r="AD1216" i="10"/>
  <c r="AB1216" i="10"/>
  <c r="AC1216" i="10"/>
  <c r="AA1216" i="10"/>
  <c r="H1215" i="10"/>
  <c r="N1215" i="10"/>
  <c r="S1215" i="10"/>
  <c r="U1215" i="10"/>
  <c r="V1215" i="10"/>
  <c r="W1215" i="10"/>
  <c r="X1215" i="10"/>
  <c r="Y1215" i="10"/>
  <c r="AA1215" i="10" a="1"/>
  <c r="AD1215" i="10"/>
  <c r="AB1215" i="10"/>
  <c r="AC1215" i="10"/>
  <c r="AA1215" i="10"/>
  <c r="H1214" i="10"/>
  <c r="N1214" i="10"/>
  <c r="S1214" i="10"/>
  <c r="U1214" i="10"/>
  <c r="V1214" i="10"/>
  <c r="W1214" i="10"/>
  <c r="X1214" i="10"/>
  <c r="Y1214" i="10"/>
  <c r="AA1214" i="10" a="1"/>
  <c r="AD1214" i="10"/>
  <c r="AB1214" i="10"/>
  <c r="AC1214" i="10"/>
  <c r="AA1214" i="10"/>
  <c r="H1213" i="10"/>
  <c r="N1213" i="10"/>
  <c r="S1213" i="10"/>
  <c r="U1213" i="10"/>
  <c r="V1213" i="10"/>
  <c r="W1213" i="10"/>
  <c r="X1213" i="10"/>
  <c r="Y1213" i="10"/>
  <c r="AA1213" i="10" a="1"/>
  <c r="AD1213" i="10"/>
  <c r="AB1213" i="10"/>
  <c r="AC1213" i="10"/>
  <c r="AA1213" i="10"/>
  <c r="H1212" i="10"/>
  <c r="N1212" i="10"/>
  <c r="S1212" i="10"/>
  <c r="U1212" i="10"/>
  <c r="V1212" i="10"/>
  <c r="W1212" i="10"/>
  <c r="X1212" i="10"/>
  <c r="Y1212" i="10"/>
  <c r="AA1212" i="10" a="1"/>
  <c r="AD1212" i="10"/>
  <c r="AB1212" i="10"/>
  <c r="AC1212" i="10"/>
  <c r="AA1212" i="10"/>
  <c r="H1211" i="10"/>
  <c r="N1211" i="10"/>
  <c r="S1211" i="10"/>
  <c r="U1211" i="10"/>
  <c r="V1211" i="10"/>
  <c r="W1211" i="10"/>
  <c r="X1211" i="10"/>
  <c r="Y1211" i="10"/>
  <c r="AA1211" i="10" a="1"/>
  <c r="AD1211" i="10"/>
  <c r="AB1211" i="10"/>
  <c r="AC1211" i="10"/>
  <c r="AA1211" i="10"/>
  <c r="H1210" i="10"/>
  <c r="N1210" i="10"/>
  <c r="S1210" i="10"/>
  <c r="U1210" i="10"/>
  <c r="V1210" i="10"/>
  <c r="W1210" i="10"/>
  <c r="X1210" i="10"/>
  <c r="Y1210" i="10"/>
  <c r="AA1210" i="10" a="1"/>
  <c r="AD1210" i="10"/>
  <c r="AB1210" i="10"/>
  <c r="AC1210" i="10"/>
  <c r="AA1210" i="10"/>
  <c r="AD1209" i="10"/>
  <c r="AA1209" i="10"/>
  <c r="H1208" i="10"/>
  <c r="N1208" i="10"/>
  <c r="S1208" i="10"/>
  <c r="U1208" i="10"/>
  <c r="V1208" i="10"/>
  <c r="W1208" i="10"/>
  <c r="X1208" i="10"/>
  <c r="Y1208" i="10"/>
  <c r="AA1208" i="10" a="1"/>
  <c r="AD1208" i="10"/>
  <c r="AB1208" i="10"/>
  <c r="AC1208" i="10"/>
  <c r="AA1208" i="10"/>
  <c r="H1207" i="10"/>
  <c r="N1207" i="10"/>
  <c r="S1207" i="10"/>
  <c r="U1207" i="10"/>
  <c r="V1207" i="10"/>
  <c r="W1207" i="10"/>
  <c r="X1207" i="10"/>
  <c r="Y1207" i="10"/>
  <c r="AA1207" i="10" a="1"/>
  <c r="AD1207" i="10"/>
  <c r="AB1207" i="10"/>
  <c r="AC1207" i="10"/>
  <c r="AA1207" i="10"/>
  <c r="AD1206" i="10"/>
  <c r="AA1206" i="10"/>
  <c r="H1205" i="10"/>
  <c r="N1205" i="10"/>
  <c r="S1205" i="10"/>
  <c r="U1205" i="10"/>
  <c r="V1205" i="10"/>
  <c r="W1205" i="10"/>
  <c r="X1205" i="10"/>
  <c r="Y1205" i="10"/>
  <c r="AA1205" i="10" a="1"/>
  <c r="AD1205" i="10"/>
  <c r="AB1205" i="10"/>
  <c r="AC1205" i="10"/>
  <c r="AA1205" i="10"/>
  <c r="H1204" i="10"/>
  <c r="N1204" i="10"/>
  <c r="S1204" i="10"/>
  <c r="U1204" i="10"/>
  <c r="V1204" i="10"/>
  <c r="W1204" i="10"/>
  <c r="X1204" i="10"/>
  <c r="Y1204" i="10"/>
  <c r="AA1204" i="10" a="1"/>
  <c r="AD1204" i="10"/>
  <c r="AB1204" i="10"/>
  <c r="AC1204" i="10"/>
  <c r="AA1204" i="10"/>
  <c r="H1203" i="10"/>
  <c r="N1203" i="10"/>
  <c r="S1203" i="10"/>
  <c r="U1203" i="10"/>
  <c r="V1203" i="10"/>
  <c r="W1203" i="10"/>
  <c r="X1203" i="10"/>
  <c r="Y1203" i="10"/>
  <c r="AA1203" i="10" a="1"/>
  <c r="AD1203" i="10"/>
  <c r="AB1203" i="10"/>
  <c r="AC1203" i="10"/>
  <c r="AA1203" i="10"/>
  <c r="AD1202" i="10"/>
  <c r="AA1202" i="10"/>
  <c r="H1201" i="10"/>
  <c r="N1201" i="10"/>
  <c r="S1201" i="10"/>
  <c r="U1201" i="10"/>
  <c r="V1201" i="10"/>
  <c r="W1201" i="10"/>
  <c r="X1201" i="10"/>
  <c r="Y1201" i="10"/>
  <c r="AA1201" i="10" a="1"/>
  <c r="AD1201" i="10"/>
  <c r="AB1201" i="10"/>
  <c r="AC1201" i="10"/>
  <c r="AA1201" i="10"/>
  <c r="H1200" i="10"/>
  <c r="N1200" i="10"/>
  <c r="S1200" i="10"/>
  <c r="U1200" i="10"/>
  <c r="V1200" i="10"/>
  <c r="W1200" i="10"/>
  <c r="X1200" i="10"/>
  <c r="Y1200" i="10"/>
  <c r="AA1200" i="10" a="1"/>
  <c r="AD1200" i="10"/>
  <c r="AB1200" i="10"/>
  <c r="AC1200" i="10"/>
  <c r="AA1200" i="10"/>
  <c r="H1199" i="10"/>
  <c r="N1199" i="10"/>
  <c r="S1199" i="10"/>
  <c r="U1199" i="10"/>
  <c r="V1199" i="10"/>
  <c r="W1199" i="10"/>
  <c r="X1199" i="10"/>
  <c r="Y1199" i="10"/>
  <c r="AA1199" i="10" a="1"/>
  <c r="AD1199" i="10"/>
  <c r="AB1199" i="10"/>
  <c r="AC1199" i="10"/>
  <c r="AA1199" i="10"/>
  <c r="AD1198" i="10"/>
  <c r="AA1198" i="10"/>
  <c r="AD1197" i="10"/>
  <c r="AA1197" i="10"/>
  <c r="H1196" i="10"/>
  <c r="N1196" i="10"/>
  <c r="S1196" i="10"/>
  <c r="U1196" i="10"/>
  <c r="V1196" i="10"/>
  <c r="W1196" i="10"/>
  <c r="X1196" i="10"/>
  <c r="Y1196" i="10"/>
  <c r="AA1196" i="10" a="1"/>
  <c r="AD1196" i="10"/>
  <c r="AB1196" i="10"/>
  <c r="AC1196" i="10"/>
  <c r="AA1196" i="10"/>
  <c r="H1195" i="10"/>
  <c r="N1195" i="10"/>
  <c r="S1195" i="10"/>
  <c r="U1195" i="10"/>
  <c r="V1195" i="10"/>
  <c r="W1195" i="10"/>
  <c r="X1195" i="10"/>
  <c r="Y1195" i="10"/>
  <c r="AA1195" i="10" a="1"/>
  <c r="AD1195" i="10"/>
  <c r="AB1195" i="10"/>
  <c r="AC1195" i="10"/>
  <c r="AA1195" i="10"/>
  <c r="AD1194" i="10"/>
  <c r="AA1194" i="10"/>
  <c r="H1193" i="10"/>
  <c r="N1193" i="10"/>
  <c r="S1193" i="10"/>
  <c r="U1193" i="10"/>
  <c r="V1193" i="10"/>
  <c r="W1193" i="10"/>
  <c r="X1193" i="10"/>
  <c r="Y1193" i="10"/>
  <c r="AA1193" i="10" a="1"/>
  <c r="AD1193" i="10"/>
  <c r="AB1193" i="10"/>
  <c r="AC1193" i="10"/>
  <c r="AA1193" i="10"/>
  <c r="H1192" i="10"/>
  <c r="N1192" i="10"/>
  <c r="S1192" i="10"/>
  <c r="U1192" i="10"/>
  <c r="V1192" i="10"/>
  <c r="W1192" i="10"/>
  <c r="X1192" i="10"/>
  <c r="Y1192" i="10"/>
  <c r="AA1192" i="10" a="1"/>
  <c r="AD1192" i="10"/>
  <c r="AB1192" i="10"/>
  <c r="AC1192" i="10"/>
  <c r="AA1192" i="10"/>
  <c r="AD1191" i="10"/>
  <c r="AA1191" i="10"/>
  <c r="H1190" i="10"/>
  <c r="N1190" i="10"/>
  <c r="S1190" i="10"/>
  <c r="U1190" i="10"/>
  <c r="V1190" i="10"/>
  <c r="W1190" i="10"/>
  <c r="X1190" i="10"/>
  <c r="Y1190" i="10"/>
  <c r="AA1190" i="10" a="1"/>
  <c r="AD1190" i="10"/>
  <c r="AB1190" i="10"/>
  <c r="AC1190" i="10"/>
  <c r="AA1190" i="10"/>
  <c r="AD1189" i="10"/>
  <c r="AA1189" i="10"/>
  <c r="H1188" i="10"/>
  <c r="N1188" i="10"/>
  <c r="S1188" i="10"/>
  <c r="U1188" i="10"/>
  <c r="V1188" i="10"/>
  <c r="W1188" i="10"/>
  <c r="X1188" i="10"/>
  <c r="Y1188" i="10"/>
  <c r="AA1188" i="10" a="1"/>
  <c r="AD1188" i="10"/>
  <c r="AB1188" i="10"/>
  <c r="AC1188" i="10"/>
  <c r="AA1188" i="10"/>
  <c r="H1187" i="10"/>
  <c r="N1187" i="10"/>
  <c r="S1187" i="10"/>
  <c r="U1187" i="10"/>
  <c r="V1187" i="10"/>
  <c r="W1187" i="10"/>
  <c r="X1187" i="10"/>
  <c r="Y1187" i="10"/>
  <c r="AA1187" i="10" a="1"/>
  <c r="AD1187" i="10"/>
  <c r="AB1187" i="10"/>
  <c r="AC1187" i="10"/>
  <c r="AA1187" i="10"/>
  <c r="H1186" i="10"/>
  <c r="N1186" i="10"/>
  <c r="S1186" i="10"/>
  <c r="U1186" i="10"/>
  <c r="V1186" i="10"/>
  <c r="W1186" i="10"/>
  <c r="X1186" i="10"/>
  <c r="Y1186" i="10"/>
  <c r="AA1186" i="10" a="1"/>
  <c r="AD1186" i="10"/>
  <c r="AB1186" i="10"/>
  <c r="AC1186" i="10"/>
  <c r="AA1186" i="10"/>
  <c r="H1185" i="10"/>
  <c r="N1185" i="10"/>
  <c r="S1185" i="10"/>
  <c r="U1185" i="10"/>
  <c r="V1185" i="10"/>
  <c r="W1185" i="10"/>
  <c r="X1185" i="10"/>
  <c r="Y1185" i="10"/>
  <c r="AA1185" i="10" a="1"/>
  <c r="AD1185" i="10"/>
  <c r="AB1185" i="10"/>
  <c r="AC1185" i="10"/>
  <c r="AA1185" i="10"/>
  <c r="H1184" i="10"/>
  <c r="N1184" i="10"/>
  <c r="S1184" i="10"/>
  <c r="U1184" i="10"/>
  <c r="V1184" i="10"/>
  <c r="W1184" i="10"/>
  <c r="X1184" i="10"/>
  <c r="Y1184" i="10"/>
  <c r="AA1184" i="10" a="1"/>
  <c r="AD1184" i="10"/>
  <c r="AB1184" i="10"/>
  <c r="AC1184" i="10"/>
  <c r="AA1184" i="10"/>
  <c r="H1183" i="10"/>
  <c r="N1183" i="10"/>
  <c r="S1183" i="10"/>
  <c r="U1183" i="10"/>
  <c r="V1183" i="10"/>
  <c r="W1183" i="10"/>
  <c r="X1183" i="10"/>
  <c r="Y1183" i="10"/>
  <c r="AA1183" i="10" a="1"/>
  <c r="AD1183" i="10"/>
  <c r="AB1183" i="10"/>
  <c r="AC1183" i="10"/>
  <c r="AA1183" i="10"/>
  <c r="H1182" i="10"/>
  <c r="N1182" i="10"/>
  <c r="S1182" i="10"/>
  <c r="U1182" i="10"/>
  <c r="V1182" i="10"/>
  <c r="W1182" i="10"/>
  <c r="X1182" i="10"/>
  <c r="Y1182" i="10"/>
  <c r="AA1182" i="10" a="1"/>
  <c r="AD1182" i="10"/>
  <c r="AB1182" i="10"/>
  <c r="AC1182" i="10"/>
  <c r="AA1182" i="10"/>
  <c r="AD1181" i="10"/>
  <c r="AA1181" i="10"/>
  <c r="H1180" i="10"/>
  <c r="N1180" i="10"/>
  <c r="S1180" i="10"/>
  <c r="U1180" i="10"/>
  <c r="V1180" i="10"/>
  <c r="W1180" i="10"/>
  <c r="X1180" i="10"/>
  <c r="Y1180" i="10"/>
  <c r="AA1180" i="10" a="1"/>
  <c r="AD1180" i="10"/>
  <c r="AB1180" i="10"/>
  <c r="AC1180" i="10"/>
  <c r="AA1180" i="10"/>
  <c r="H1179" i="10"/>
  <c r="N1179" i="10"/>
  <c r="S1179" i="10"/>
  <c r="U1179" i="10"/>
  <c r="V1179" i="10"/>
  <c r="W1179" i="10"/>
  <c r="X1179" i="10"/>
  <c r="Y1179" i="10"/>
  <c r="AA1179" i="10" a="1"/>
  <c r="AD1179" i="10"/>
  <c r="AB1179" i="10"/>
  <c r="AC1179" i="10"/>
  <c r="AA1179" i="10"/>
  <c r="H1178" i="10"/>
  <c r="N1178" i="10"/>
  <c r="S1178" i="10"/>
  <c r="U1178" i="10"/>
  <c r="V1178" i="10"/>
  <c r="W1178" i="10"/>
  <c r="X1178" i="10"/>
  <c r="Y1178" i="10"/>
  <c r="AA1178" i="10" a="1"/>
  <c r="AD1178" i="10"/>
  <c r="AB1178" i="10"/>
  <c r="AC1178" i="10"/>
  <c r="AA1178" i="10"/>
  <c r="H1177" i="10"/>
  <c r="N1177" i="10"/>
  <c r="S1177" i="10"/>
  <c r="U1177" i="10"/>
  <c r="V1177" i="10"/>
  <c r="W1177" i="10"/>
  <c r="X1177" i="10"/>
  <c r="Y1177" i="10"/>
  <c r="AA1177" i="10" a="1"/>
  <c r="AD1177" i="10"/>
  <c r="AB1177" i="10"/>
  <c r="AC1177" i="10"/>
  <c r="AA1177" i="10"/>
  <c r="H1176" i="10"/>
  <c r="N1176" i="10"/>
  <c r="S1176" i="10"/>
  <c r="U1176" i="10"/>
  <c r="V1176" i="10"/>
  <c r="W1176" i="10"/>
  <c r="X1176" i="10"/>
  <c r="Y1176" i="10"/>
  <c r="AA1176" i="10" a="1"/>
  <c r="AD1176" i="10"/>
  <c r="AB1176" i="10"/>
  <c r="AC1176" i="10"/>
  <c r="AA1176" i="10"/>
  <c r="AD1175" i="10"/>
  <c r="AA1175" i="10"/>
  <c r="H1174" i="10"/>
  <c r="N1174" i="10"/>
  <c r="S1174" i="10"/>
  <c r="U1174" i="10"/>
  <c r="V1174" i="10"/>
  <c r="W1174" i="10"/>
  <c r="X1174" i="10"/>
  <c r="Y1174" i="10"/>
  <c r="AA1174" i="10" a="1"/>
  <c r="AD1174" i="10"/>
  <c r="AB1174" i="10"/>
  <c r="AC1174" i="10"/>
  <c r="AA1174" i="10"/>
  <c r="H1173" i="10"/>
  <c r="N1173" i="10"/>
  <c r="S1173" i="10"/>
  <c r="U1173" i="10"/>
  <c r="V1173" i="10"/>
  <c r="W1173" i="10"/>
  <c r="X1173" i="10"/>
  <c r="Y1173" i="10"/>
  <c r="AA1173" i="10" a="1"/>
  <c r="AD1173" i="10"/>
  <c r="AB1173" i="10"/>
  <c r="AC1173" i="10"/>
  <c r="AA1173" i="10"/>
  <c r="H1172" i="10"/>
  <c r="N1172" i="10"/>
  <c r="S1172" i="10"/>
  <c r="U1172" i="10"/>
  <c r="V1172" i="10"/>
  <c r="W1172" i="10"/>
  <c r="X1172" i="10"/>
  <c r="Y1172" i="10"/>
  <c r="AA1172" i="10" a="1"/>
  <c r="AD1172" i="10"/>
  <c r="AB1172" i="10"/>
  <c r="AC1172" i="10"/>
  <c r="AA1172" i="10"/>
  <c r="H1171" i="10"/>
  <c r="N1171" i="10"/>
  <c r="S1171" i="10"/>
  <c r="U1171" i="10"/>
  <c r="V1171" i="10"/>
  <c r="W1171" i="10"/>
  <c r="X1171" i="10"/>
  <c r="Y1171" i="10"/>
  <c r="AA1171" i="10" a="1"/>
  <c r="AD1171" i="10"/>
  <c r="AB1171" i="10"/>
  <c r="AC1171" i="10"/>
  <c r="AA1171" i="10"/>
  <c r="H1170" i="10"/>
  <c r="N1170" i="10"/>
  <c r="S1170" i="10"/>
  <c r="U1170" i="10"/>
  <c r="V1170" i="10"/>
  <c r="W1170" i="10"/>
  <c r="X1170" i="10"/>
  <c r="Y1170" i="10"/>
  <c r="AA1170" i="10" a="1"/>
  <c r="AD1170" i="10"/>
  <c r="AB1170" i="10"/>
  <c r="AC1170" i="10"/>
  <c r="AA1170" i="10"/>
  <c r="AD1169" i="10"/>
  <c r="AA1169" i="10"/>
  <c r="H1168" i="10"/>
  <c r="N1168" i="10"/>
  <c r="S1168" i="10"/>
  <c r="U1168" i="10"/>
  <c r="V1168" i="10"/>
  <c r="W1168" i="10"/>
  <c r="X1168" i="10"/>
  <c r="Y1168" i="10"/>
  <c r="AA1168" i="10" a="1"/>
  <c r="AD1168" i="10"/>
  <c r="AB1168" i="10"/>
  <c r="AC1168" i="10"/>
  <c r="AA1168" i="10"/>
  <c r="H1167" i="10"/>
  <c r="N1167" i="10"/>
  <c r="S1167" i="10"/>
  <c r="U1167" i="10"/>
  <c r="V1167" i="10"/>
  <c r="W1167" i="10"/>
  <c r="X1167" i="10"/>
  <c r="Y1167" i="10"/>
  <c r="AA1167" i="10" a="1"/>
  <c r="AD1167" i="10"/>
  <c r="AB1167" i="10"/>
  <c r="AC1167" i="10"/>
  <c r="AA1167" i="10"/>
  <c r="H1166" i="10"/>
  <c r="N1166" i="10"/>
  <c r="S1166" i="10"/>
  <c r="U1166" i="10"/>
  <c r="V1166" i="10"/>
  <c r="W1166" i="10"/>
  <c r="X1166" i="10"/>
  <c r="Y1166" i="10"/>
  <c r="AA1166" i="10" a="1"/>
  <c r="AD1166" i="10"/>
  <c r="AB1166" i="10"/>
  <c r="AC1166" i="10"/>
  <c r="AA1166" i="10"/>
  <c r="AD1165" i="10"/>
  <c r="AA1165" i="10"/>
  <c r="AD1164" i="10"/>
  <c r="AA1164" i="10"/>
  <c r="H1163" i="10"/>
  <c r="N1163" i="10"/>
  <c r="S1163" i="10"/>
  <c r="U1163" i="10"/>
  <c r="V1163" i="10"/>
  <c r="W1163" i="10"/>
  <c r="X1163" i="10"/>
  <c r="Y1163" i="10"/>
  <c r="AA1163" i="10" a="1"/>
  <c r="AD1163" i="10"/>
  <c r="AB1163" i="10"/>
  <c r="AC1163" i="10"/>
  <c r="AA1163" i="10"/>
  <c r="H1162" i="10"/>
  <c r="N1162" i="10"/>
  <c r="S1162" i="10"/>
  <c r="U1162" i="10"/>
  <c r="V1162" i="10"/>
  <c r="W1162" i="10"/>
  <c r="X1162" i="10"/>
  <c r="Y1162" i="10"/>
  <c r="AA1162" i="10" a="1"/>
  <c r="AD1162" i="10"/>
  <c r="AB1162" i="10"/>
  <c r="AC1162" i="10"/>
  <c r="AA1162" i="10"/>
  <c r="AD1161" i="10"/>
  <c r="AA1161" i="10"/>
  <c r="H1160" i="10"/>
  <c r="N1160" i="10"/>
  <c r="S1160" i="10"/>
  <c r="U1160" i="10"/>
  <c r="V1160" i="10"/>
  <c r="W1160" i="10"/>
  <c r="X1160" i="10"/>
  <c r="Y1160" i="10"/>
  <c r="AA1160" i="10" a="1"/>
  <c r="AD1160" i="10"/>
  <c r="AB1160" i="10"/>
  <c r="AC1160" i="10"/>
  <c r="AA1160" i="10"/>
  <c r="H1159" i="10"/>
  <c r="N1159" i="10"/>
  <c r="S1159" i="10"/>
  <c r="U1159" i="10"/>
  <c r="V1159" i="10"/>
  <c r="W1159" i="10"/>
  <c r="X1159" i="10"/>
  <c r="Y1159" i="10"/>
  <c r="AA1159" i="10" a="1"/>
  <c r="AD1159" i="10"/>
  <c r="AB1159" i="10"/>
  <c r="AC1159" i="10"/>
  <c r="AA1159" i="10"/>
  <c r="AD1158" i="10"/>
  <c r="AA1158" i="10"/>
  <c r="AD1157" i="10"/>
  <c r="AA1157" i="10"/>
  <c r="H1156" i="10"/>
  <c r="N1156" i="10"/>
  <c r="S1156" i="10"/>
  <c r="U1156" i="10"/>
  <c r="V1156" i="10"/>
  <c r="W1156" i="10"/>
  <c r="X1156" i="10"/>
  <c r="Y1156" i="10"/>
  <c r="AA1156" i="10" a="1"/>
  <c r="AD1156" i="10"/>
  <c r="AB1156" i="10"/>
  <c r="AC1156" i="10"/>
  <c r="AA1156" i="10"/>
  <c r="H1155" i="10"/>
  <c r="N1155" i="10"/>
  <c r="S1155" i="10"/>
  <c r="U1155" i="10"/>
  <c r="V1155" i="10"/>
  <c r="W1155" i="10"/>
  <c r="X1155" i="10"/>
  <c r="Y1155" i="10"/>
  <c r="AA1155" i="10" a="1"/>
  <c r="AD1155" i="10"/>
  <c r="AB1155" i="10"/>
  <c r="AC1155" i="10"/>
  <c r="AA1155" i="10"/>
  <c r="H1154" i="10"/>
  <c r="N1154" i="10"/>
  <c r="S1154" i="10"/>
  <c r="U1154" i="10"/>
  <c r="V1154" i="10"/>
  <c r="W1154" i="10"/>
  <c r="X1154" i="10"/>
  <c r="Y1154" i="10"/>
  <c r="AA1154" i="10" a="1"/>
  <c r="AD1154" i="10"/>
  <c r="AB1154" i="10"/>
  <c r="AC1154" i="10"/>
  <c r="AA1154" i="10"/>
  <c r="AD1153" i="10"/>
  <c r="AA1153" i="10"/>
  <c r="H1152" i="10"/>
  <c r="N1152" i="10"/>
  <c r="S1152" i="10"/>
  <c r="U1152" i="10"/>
  <c r="V1152" i="10"/>
  <c r="W1152" i="10"/>
  <c r="X1152" i="10"/>
  <c r="Y1152" i="10"/>
  <c r="AA1152" i="10" a="1"/>
  <c r="AD1152" i="10"/>
  <c r="AB1152" i="10"/>
  <c r="AC1152" i="10"/>
  <c r="AA1152" i="10"/>
  <c r="H1151" i="10"/>
  <c r="N1151" i="10"/>
  <c r="S1151" i="10"/>
  <c r="U1151" i="10"/>
  <c r="V1151" i="10"/>
  <c r="W1151" i="10"/>
  <c r="X1151" i="10"/>
  <c r="Y1151" i="10"/>
  <c r="AA1151" i="10" a="1"/>
  <c r="AD1151" i="10"/>
  <c r="AB1151" i="10"/>
  <c r="AC1151" i="10"/>
  <c r="AA1151" i="10"/>
  <c r="AD1150" i="10"/>
  <c r="AA1150" i="10"/>
  <c r="H1149" i="10"/>
  <c r="N1149" i="10"/>
  <c r="S1149" i="10"/>
  <c r="U1149" i="10"/>
  <c r="V1149" i="10"/>
  <c r="W1149" i="10"/>
  <c r="X1149" i="10"/>
  <c r="Y1149" i="10"/>
  <c r="AA1149" i="10" a="1"/>
  <c r="AD1149" i="10"/>
  <c r="AB1149" i="10"/>
  <c r="AC1149" i="10"/>
  <c r="AA1149" i="10"/>
  <c r="H1148" i="10"/>
  <c r="N1148" i="10"/>
  <c r="S1148" i="10"/>
  <c r="U1148" i="10"/>
  <c r="V1148" i="10"/>
  <c r="W1148" i="10"/>
  <c r="X1148" i="10"/>
  <c r="Y1148" i="10"/>
  <c r="AA1148" i="10" a="1"/>
  <c r="AD1148" i="10"/>
  <c r="AB1148" i="10"/>
  <c r="AC1148" i="10"/>
  <c r="AA1148" i="10"/>
  <c r="H1147" i="10"/>
  <c r="N1147" i="10"/>
  <c r="S1147" i="10"/>
  <c r="U1147" i="10"/>
  <c r="V1147" i="10"/>
  <c r="W1147" i="10"/>
  <c r="X1147" i="10"/>
  <c r="Y1147" i="10"/>
  <c r="AA1147" i="10" a="1"/>
  <c r="AD1147" i="10"/>
  <c r="AB1147" i="10"/>
  <c r="AC1147" i="10"/>
  <c r="AA1147" i="10"/>
  <c r="H1146" i="10"/>
  <c r="N1146" i="10"/>
  <c r="S1146" i="10"/>
  <c r="U1146" i="10"/>
  <c r="V1146" i="10"/>
  <c r="W1146" i="10"/>
  <c r="X1146" i="10"/>
  <c r="Y1146" i="10"/>
  <c r="AA1146" i="10" a="1"/>
  <c r="AD1146" i="10"/>
  <c r="AB1146" i="10"/>
  <c r="AC1146" i="10"/>
  <c r="AA1146" i="10"/>
  <c r="AD1145" i="10"/>
  <c r="AA1145" i="10"/>
  <c r="H1144" i="10"/>
  <c r="N1144" i="10"/>
  <c r="S1144" i="10"/>
  <c r="U1144" i="10"/>
  <c r="V1144" i="10"/>
  <c r="W1144" i="10"/>
  <c r="X1144" i="10"/>
  <c r="Y1144" i="10"/>
  <c r="AA1144" i="10" a="1"/>
  <c r="AD1144" i="10"/>
  <c r="AB1144" i="10"/>
  <c r="AC1144" i="10"/>
  <c r="AA1144" i="10"/>
  <c r="H1143" i="10"/>
  <c r="N1143" i="10"/>
  <c r="S1143" i="10"/>
  <c r="U1143" i="10"/>
  <c r="V1143" i="10"/>
  <c r="W1143" i="10"/>
  <c r="X1143" i="10"/>
  <c r="Y1143" i="10"/>
  <c r="AA1143" i="10" a="1"/>
  <c r="AD1143" i="10"/>
  <c r="AB1143" i="10"/>
  <c r="AC1143" i="10"/>
  <c r="AA1143" i="10"/>
  <c r="H1142" i="10"/>
  <c r="N1142" i="10"/>
  <c r="S1142" i="10"/>
  <c r="U1142" i="10"/>
  <c r="V1142" i="10"/>
  <c r="W1142" i="10"/>
  <c r="X1142" i="10"/>
  <c r="Y1142" i="10"/>
  <c r="AA1142" i="10" a="1"/>
  <c r="AD1142" i="10"/>
  <c r="AB1142" i="10"/>
  <c r="AC1142" i="10"/>
  <c r="AA1142" i="10"/>
  <c r="H1141" i="10"/>
  <c r="N1141" i="10"/>
  <c r="S1141" i="10"/>
  <c r="U1141" i="10"/>
  <c r="V1141" i="10"/>
  <c r="W1141" i="10"/>
  <c r="X1141" i="10"/>
  <c r="Y1141" i="10"/>
  <c r="AA1141" i="10" a="1"/>
  <c r="AD1141" i="10"/>
  <c r="AB1141" i="10"/>
  <c r="AC1141" i="10"/>
  <c r="AA1141" i="10"/>
  <c r="AD1140" i="10"/>
  <c r="AA1140" i="10"/>
  <c r="H1139" i="10"/>
  <c r="N1139" i="10"/>
  <c r="S1139" i="10"/>
  <c r="U1139" i="10"/>
  <c r="V1139" i="10"/>
  <c r="W1139" i="10"/>
  <c r="X1139" i="10"/>
  <c r="Y1139" i="10"/>
  <c r="AA1139" i="10" a="1"/>
  <c r="AD1139" i="10"/>
  <c r="AB1139" i="10"/>
  <c r="AC1139" i="10"/>
  <c r="AA1139" i="10"/>
  <c r="H1138" i="10"/>
  <c r="N1138" i="10"/>
  <c r="S1138" i="10"/>
  <c r="U1138" i="10"/>
  <c r="V1138" i="10"/>
  <c r="W1138" i="10"/>
  <c r="X1138" i="10"/>
  <c r="Y1138" i="10"/>
  <c r="AA1138" i="10" a="1"/>
  <c r="AD1138" i="10"/>
  <c r="AB1138" i="10"/>
  <c r="AC1138" i="10"/>
  <c r="AA1138" i="10"/>
  <c r="AD1137" i="10"/>
  <c r="AA1137" i="10"/>
  <c r="AD1136" i="10"/>
  <c r="AA1136" i="10"/>
  <c r="H1135" i="10"/>
  <c r="N1135" i="10"/>
  <c r="S1135" i="10"/>
  <c r="U1135" i="10"/>
  <c r="V1135" i="10"/>
  <c r="W1135" i="10"/>
  <c r="X1135" i="10"/>
  <c r="Y1135" i="10"/>
  <c r="AA1135" i="10" a="1"/>
  <c r="AD1135" i="10"/>
  <c r="AB1135" i="10"/>
  <c r="AC1135" i="10"/>
  <c r="AA1135" i="10"/>
  <c r="AD1134" i="10"/>
  <c r="AA1134" i="10"/>
  <c r="H1133" i="10"/>
  <c r="N1133" i="10"/>
  <c r="S1133" i="10"/>
  <c r="U1133" i="10"/>
  <c r="V1133" i="10"/>
  <c r="W1133" i="10"/>
  <c r="X1133" i="10"/>
  <c r="Y1133" i="10"/>
  <c r="AA1133" i="10" a="1"/>
  <c r="AD1133" i="10"/>
  <c r="AB1133" i="10"/>
  <c r="AC1133" i="10"/>
  <c r="AA1133" i="10"/>
  <c r="H1132" i="10"/>
  <c r="N1132" i="10"/>
  <c r="S1132" i="10"/>
  <c r="U1132" i="10"/>
  <c r="V1132" i="10"/>
  <c r="W1132" i="10"/>
  <c r="X1132" i="10"/>
  <c r="Y1132" i="10"/>
  <c r="AA1132" i="10" a="1"/>
  <c r="AD1132" i="10"/>
  <c r="AB1132" i="10"/>
  <c r="AC1132" i="10"/>
  <c r="AA1132" i="10"/>
  <c r="AD1131" i="10"/>
  <c r="AA1131" i="10"/>
  <c r="H1130" i="10"/>
  <c r="N1130" i="10"/>
  <c r="S1130" i="10"/>
  <c r="U1130" i="10"/>
  <c r="V1130" i="10"/>
  <c r="W1130" i="10"/>
  <c r="X1130" i="10"/>
  <c r="Y1130" i="10"/>
  <c r="AA1130" i="10" a="1"/>
  <c r="AD1130" i="10"/>
  <c r="AB1130" i="10"/>
  <c r="AC1130" i="10"/>
  <c r="AA1130" i="10"/>
  <c r="AD1129" i="10"/>
  <c r="AA1129" i="10"/>
  <c r="H1128" i="10"/>
  <c r="N1128" i="10"/>
  <c r="S1128" i="10"/>
  <c r="U1128" i="10"/>
  <c r="V1128" i="10"/>
  <c r="W1128" i="10"/>
  <c r="X1128" i="10"/>
  <c r="Y1128" i="10"/>
  <c r="AA1128" i="10" a="1"/>
  <c r="AD1128" i="10"/>
  <c r="AB1128" i="10"/>
  <c r="AC1128" i="10"/>
  <c r="AA1128" i="10"/>
  <c r="H1127" i="10"/>
  <c r="N1127" i="10"/>
  <c r="S1127" i="10"/>
  <c r="U1127" i="10"/>
  <c r="V1127" i="10"/>
  <c r="W1127" i="10"/>
  <c r="X1127" i="10"/>
  <c r="Y1127" i="10"/>
  <c r="AA1127" i="10" a="1"/>
  <c r="AD1127" i="10"/>
  <c r="AB1127" i="10"/>
  <c r="AC1127" i="10"/>
  <c r="AA1127" i="10"/>
  <c r="H1126" i="10"/>
  <c r="N1126" i="10"/>
  <c r="S1126" i="10"/>
  <c r="U1126" i="10"/>
  <c r="V1126" i="10"/>
  <c r="W1126" i="10"/>
  <c r="X1126" i="10"/>
  <c r="Y1126" i="10"/>
  <c r="AA1126" i="10" a="1"/>
  <c r="AD1126" i="10"/>
  <c r="AB1126" i="10"/>
  <c r="AC1126" i="10"/>
  <c r="AA1126" i="10"/>
  <c r="AD1125" i="10"/>
  <c r="AA1125" i="10"/>
  <c r="H1124" i="10"/>
  <c r="N1124" i="10"/>
  <c r="S1124" i="10"/>
  <c r="U1124" i="10"/>
  <c r="V1124" i="10"/>
  <c r="W1124" i="10"/>
  <c r="X1124" i="10"/>
  <c r="Y1124" i="10"/>
  <c r="AA1124" i="10" a="1"/>
  <c r="AD1124" i="10"/>
  <c r="AB1124" i="10"/>
  <c r="AC1124" i="10"/>
  <c r="AA1124" i="10"/>
  <c r="H1123" i="10"/>
  <c r="N1123" i="10"/>
  <c r="S1123" i="10"/>
  <c r="U1123" i="10"/>
  <c r="V1123" i="10"/>
  <c r="W1123" i="10"/>
  <c r="X1123" i="10"/>
  <c r="Y1123" i="10"/>
  <c r="AA1123" i="10" a="1"/>
  <c r="AD1123" i="10"/>
  <c r="AB1123" i="10"/>
  <c r="AC1123" i="10"/>
  <c r="AA1123" i="10"/>
  <c r="H1122" i="10"/>
  <c r="N1122" i="10"/>
  <c r="S1122" i="10"/>
  <c r="U1122" i="10"/>
  <c r="V1122" i="10"/>
  <c r="W1122" i="10"/>
  <c r="X1122" i="10"/>
  <c r="Y1122" i="10"/>
  <c r="AA1122" i="10" a="1"/>
  <c r="AD1122" i="10"/>
  <c r="AB1122" i="10"/>
  <c r="AC1122" i="10"/>
  <c r="AA1122" i="10"/>
  <c r="H1121" i="10"/>
  <c r="N1121" i="10"/>
  <c r="S1121" i="10"/>
  <c r="U1121" i="10"/>
  <c r="V1121" i="10"/>
  <c r="W1121" i="10"/>
  <c r="X1121" i="10"/>
  <c r="Y1121" i="10"/>
  <c r="AA1121" i="10" a="1"/>
  <c r="AD1121" i="10"/>
  <c r="AB1121" i="10"/>
  <c r="AC1121" i="10"/>
  <c r="AA1121" i="10"/>
  <c r="H1120" i="10"/>
  <c r="N1120" i="10"/>
  <c r="S1120" i="10"/>
  <c r="U1120" i="10"/>
  <c r="V1120" i="10"/>
  <c r="W1120" i="10"/>
  <c r="X1120" i="10"/>
  <c r="Y1120" i="10"/>
  <c r="AA1120" i="10" a="1"/>
  <c r="AD1120" i="10"/>
  <c r="AB1120" i="10"/>
  <c r="AC1120" i="10"/>
  <c r="AA1120" i="10"/>
  <c r="AD1119" i="10"/>
  <c r="AA1119" i="10"/>
  <c r="AD1118" i="10"/>
  <c r="AA1118" i="10"/>
  <c r="H1117" i="10"/>
  <c r="N1117" i="10"/>
  <c r="S1117" i="10"/>
  <c r="U1117" i="10"/>
  <c r="V1117" i="10"/>
  <c r="W1117" i="10"/>
  <c r="X1117" i="10"/>
  <c r="Y1117" i="10"/>
  <c r="AA1117" i="10" a="1"/>
  <c r="AD1117" i="10"/>
  <c r="AB1117" i="10"/>
  <c r="AC1117" i="10"/>
  <c r="AA1117" i="10"/>
  <c r="H1116" i="10"/>
  <c r="N1116" i="10"/>
  <c r="S1116" i="10"/>
  <c r="U1116" i="10"/>
  <c r="V1116" i="10"/>
  <c r="W1116" i="10"/>
  <c r="X1116" i="10"/>
  <c r="Y1116" i="10"/>
  <c r="AA1116" i="10" a="1"/>
  <c r="AD1116" i="10"/>
  <c r="AB1116" i="10"/>
  <c r="AC1116" i="10"/>
  <c r="AA1116" i="10"/>
  <c r="H1115" i="10"/>
  <c r="N1115" i="10"/>
  <c r="S1115" i="10"/>
  <c r="U1115" i="10"/>
  <c r="V1115" i="10"/>
  <c r="W1115" i="10"/>
  <c r="X1115" i="10"/>
  <c r="Y1115" i="10"/>
  <c r="AA1115" i="10" a="1"/>
  <c r="AD1115" i="10"/>
  <c r="AB1115" i="10"/>
  <c r="AC1115" i="10"/>
  <c r="AA1115" i="10"/>
  <c r="H1114" i="10"/>
  <c r="N1114" i="10"/>
  <c r="S1114" i="10"/>
  <c r="U1114" i="10"/>
  <c r="V1114" i="10"/>
  <c r="W1114" i="10"/>
  <c r="X1114" i="10"/>
  <c r="Y1114" i="10"/>
  <c r="AA1114" i="10" a="1"/>
  <c r="AD1114" i="10"/>
  <c r="AB1114" i="10"/>
  <c r="AC1114" i="10"/>
  <c r="AA1114" i="10"/>
  <c r="H1113" i="10"/>
  <c r="N1113" i="10"/>
  <c r="S1113" i="10"/>
  <c r="U1113" i="10"/>
  <c r="V1113" i="10"/>
  <c r="W1113" i="10"/>
  <c r="X1113" i="10"/>
  <c r="Y1113" i="10"/>
  <c r="AA1113" i="10" a="1"/>
  <c r="AD1113" i="10"/>
  <c r="AB1113" i="10"/>
  <c r="AC1113" i="10"/>
  <c r="AA1113" i="10"/>
  <c r="H1112" i="10"/>
  <c r="N1112" i="10"/>
  <c r="S1112" i="10"/>
  <c r="U1112" i="10"/>
  <c r="V1112" i="10"/>
  <c r="W1112" i="10"/>
  <c r="X1112" i="10"/>
  <c r="Y1112" i="10"/>
  <c r="AA1112" i="10" a="1"/>
  <c r="AD1112" i="10"/>
  <c r="AB1112" i="10"/>
  <c r="AC1112" i="10"/>
  <c r="AA1112" i="10"/>
  <c r="H1111" i="10"/>
  <c r="N1111" i="10"/>
  <c r="S1111" i="10"/>
  <c r="U1111" i="10"/>
  <c r="V1111" i="10"/>
  <c r="W1111" i="10"/>
  <c r="X1111" i="10"/>
  <c r="Y1111" i="10"/>
  <c r="AA1111" i="10" a="1"/>
  <c r="AD1111" i="10"/>
  <c r="AB1111" i="10"/>
  <c r="AC1111" i="10"/>
  <c r="AA1111" i="10"/>
  <c r="H1110" i="10"/>
  <c r="N1110" i="10"/>
  <c r="S1110" i="10"/>
  <c r="U1110" i="10"/>
  <c r="V1110" i="10"/>
  <c r="W1110" i="10"/>
  <c r="X1110" i="10"/>
  <c r="Y1110" i="10"/>
  <c r="AA1110" i="10" a="1"/>
  <c r="AD1110" i="10"/>
  <c r="AB1110" i="10"/>
  <c r="AC1110" i="10"/>
  <c r="AA1110" i="10"/>
  <c r="H1109" i="10"/>
  <c r="N1109" i="10"/>
  <c r="S1109" i="10"/>
  <c r="U1109" i="10"/>
  <c r="V1109" i="10"/>
  <c r="W1109" i="10"/>
  <c r="X1109" i="10"/>
  <c r="Y1109" i="10"/>
  <c r="AA1109" i="10" a="1"/>
  <c r="AD1109" i="10"/>
  <c r="AB1109" i="10"/>
  <c r="AC1109" i="10"/>
  <c r="AA1109" i="10"/>
  <c r="H1108" i="10"/>
  <c r="N1108" i="10"/>
  <c r="S1108" i="10"/>
  <c r="U1108" i="10"/>
  <c r="V1108" i="10"/>
  <c r="W1108" i="10"/>
  <c r="X1108" i="10"/>
  <c r="Y1108" i="10"/>
  <c r="AA1108" i="10" a="1"/>
  <c r="AD1108" i="10"/>
  <c r="AB1108" i="10"/>
  <c r="AC1108" i="10"/>
  <c r="AA1108" i="10"/>
  <c r="AD1107" i="10"/>
  <c r="AA1107" i="10"/>
  <c r="H1106" i="10"/>
  <c r="N1106" i="10"/>
  <c r="S1106" i="10"/>
  <c r="U1106" i="10"/>
  <c r="V1106" i="10"/>
  <c r="W1106" i="10"/>
  <c r="X1106" i="10"/>
  <c r="Y1106" i="10"/>
  <c r="AA1106" i="10" a="1"/>
  <c r="AD1106" i="10"/>
  <c r="AB1106" i="10"/>
  <c r="AC1106" i="10"/>
  <c r="AA1106" i="10"/>
  <c r="AD1105" i="10"/>
  <c r="AA1105" i="10"/>
  <c r="H1104" i="10"/>
  <c r="N1104" i="10"/>
  <c r="S1104" i="10"/>
  <c r="U1104" i="10"/>
  <c r="V1104" i="10"/>
  <c r="W1104" i="10"/>
  <c r="X1104" i="10"/>
  <c r="Y1104" i="10"/>
  <c r="AA1104" i="10" a="1"/>
  <c r="AD1104" i="10"/>
  <c r="AB1104" i="10"/>
  <c r="AC1104" i="10"/>
  <c r="AA1104" i="10"/>
  <c r="H1103" i="10"/>
  <c r="N1103" i="10"/>
  <c r="S1103" i="10"/>
  <c r="U1103" i="10"/>
  <c r="V1103" i="10"/>
  <c r="W1103" i="10"/>
  <c r="X1103" i="10"/>
  <c r="Y1103" i="10"/>
  <c r="AA1103" i="10" a="1"/>
  <c r="AD1103" i="10"/>
  <c r="AB1103" i="10"/>
  <c r="AC1103" i="10"/>
  <c r="AA1103" i="10"/>
  <c r="H1102" i="10"/>
  <c r="N1102" i="10"/>
  <c r="S1102" i="10"/>
  <c r="U1102" i="10"/>
  <c r="V1102" i="10"/>
  <c r="W1102" i="10"/>
  <c r="X1102" i="10"/>
  <c r="Y1102" i="10"/>
  <c r="AA1102" i="10" a="1"/>
  <c r="AD1102" i="10"/>
  <c r="AB1102" i="10"/>
  <c r="AC1102" i="10"/>
  <c r="AA1102" i="10"/>
  <c r="H1101" i="10"/>
  <c r="N1101" i="10"/>
  <c r="S1101" i="10"/>
  <c r="U1101" i="10"/>
  <c r="V1101" i="10"/>
  <c r="W1101" i="10"/>
  <c r="X1101" i="10"/>
  <c r="Y1101" i="10"/>
  <c r="AA1101" i="10" a="1"/>
  <c r="AD1101" i="10"/>
  <c r="AB1101" i="10"/>
  <c r="AC1101" i="10"/>
  <c r="AA1101" i="10"/>
  <c r="H1100" i="10"/>
  <c r="N1100" i="10"/>
  <c r="S1100" i="10"/>
  <c r="U1100" i="10"/>
  <c r="V1100" i="10"/>
  <c r="W1100" i="10"/>
  <c r="X1100" i="10"/>
  <c r="Y1100" i="10"/>
  <c r="AA1100" i="10" a="1"/>
  <c r="AD1100" i="10"/>
  <c r="AB1100" i="10"/>
  <c r="AC1100" i="10"/>
  <c r="AA1100" i="10"/>
  <c r="H1099" i="10"/>
  <c r="N1099" i="10"/>
  <c r="S1099" i="10"/>
  <c r="U1099" i="10"/>
  <c r="V1099" i="10"/>
  <c r="W1099" i="10"/>
  <c r="X1099" i="10"/>
  <c r="Y1099" i="10"/>
  <c r="AA1099" i="10" a="1"/>
  <c r="AD1099" i="10"/>
  <c r="AB1099" i="10"/>
  <c r="AC1099" i="10"/>
  <c r="AA1099" i="10"/>
  <c r="H1098" i="10"/>
  <c r="N1098" i="10"/>
  <c r="S1098" i="10"/>
  <c r="U1098" i="10"/>
  <c r="V1098" i="10"/>
  <c r="W1098" i="10"/>
  <c r="X1098" i="10"/>
  <c r="Y1098" i="10"/>
  <c r="AA1098" i="10" a="1"/>
  <c r="AD1098" i="10"/>
  <c r="AB1098" i="10"/>
  <c r="AC1098" i="10"/>
  <c r="AA1098" i="10"/>
  <c r="AD1097" i="10"/>
  <c r="AA1097" i="10"/>
  <c r="H1096" i="10"/>
  <c r="N1096" i="10"/>
  <c r="S1096" i="10"/>
  <c r="U1096" i="10"/>
  <c r="V1096" i="10"/>
  <c r="W1096" i="10"/>
  <c r="X1096" i="10"/>
  <c r="Y1096" i="10"/>
  <c r="AA1096" i="10" a="1"/>
  <c r="AD1096" i="10"/>
  <c r="AB1096" i="10"/>
  <c r="AC1096" i="10"/>
  <c r="AA1096" i="10"/>
  <c r="H1095" i="10"/>
  <c r="N1095" i="10"/>
  <c r="S1095" i="10"/>
  <c r="U1095" i="10"/>
  <c r="V1095" i="10"/>
  <c r="W1095" i="10"/>
  <c r="X1095" i="10"/>
  <c r="Y1095" i="10"/>
  <c r="AA1095" i="10" a="1"/>
  <c r="AD1095" i="10"/>
  <c r="AB1095" i="10"/>
  <c r="AC1095" i="10"/>
  <c r="AA1095" i="10"/>
  <c r="H1094" i="10"/>
  <c r="N1094" i="10"/>
  <c r="S1094" i="10"/>
  <c r="U1094" i="10"/>
  <c r="V1094" i="10"/>
  <c r="W1094" i="10"/>
  <c r="X1094" i="10"/>
  <c r="Y1094" i="10"/>
  <c r="AA1094" i="10" a="1"/>
  <c r="AD1094" i="10"/>
  <c r="AB1094" i="10"/>
  <c r="AC1094" i="10"/>
  <c r="AA1094" i="10"/>
  <c r="H1093" i="10"/>
  <c r="N1093" i="10"/>
  <c r="S1093" i="10"/>
  <c r="U1093" i="10"/>
  <c r="V1093" i="10"/>
  <c r="W1093" i="10"/>
  <c r="X1093" i="10"/>
  <c r="Y1093" i="10"/>
  <c r="AA1093" i="10" a="1"/>
  <c r="AD1093" i="10"/>
  <c r="AB1093" i="10"/>
  <c r="AC1093" i="10"/>
  <c r="AA1093" i="10"/>
  <c r="AD1092" i="10"/>
  <c r="AA1092" i="10"/>
  <c r="H1091" i="10"/>
  <c r="N1091" i="10"/>
  <c r="S1091" i="10"/>
  <c r="U1091" i="10"/>
  <c r="V1091" i="10"/>
  <c r="W1091" i="10"/>
  <c r="X1091" i="10"/>
  <c r="Y1091" i="10"/>
  <c r="AA1091" i="10" a="1"/>
  <c r="AD1091" i="10"/>
  <c r="AB1091" i="10"/>
  <c r="AC1091" i="10"/>
  <c r="AA1091" i="10"/>
  <c r="H1090" i="10"/>
  <c r="N1090" i="10"/>
  <c r="S1090" i="10"/>
  <c r="U1090" i="10"/>
  <c r="V1090" i="10"/>
  <c r="W1090" i="10"/>
  <c r="X1090" i="10"/>
  <c r="Y1090" i="10"/>
  <c r="AA1090" i="10" a="1"/>
  <c r="AD1090" i="10"/>
  <c r="AB1090" i="10"/>
  <c r="AC1090" i="10"/>
  <c r="AA1090" i="10"/>
  <c r="H1089" i="10"/>
  <c r="N1089" i="10"/>
  <c r="S1089" i="10"/>
  <c r="U1089" i="10"/>
  <c r="V1089" i="10"/>
  <c r="W1089" i="10"/>
  <c r="X1089" i="10"/>
  <c r="Y1089" i="10"/>
  <c r="AA1089" i="10" a="1"/>
  <c r="AD1089" i="10"/>
  <c r="AB1089" i="10"/>
  <c r="AC1089" i="10"/>
  <c r="AA1089" i="10"/>
  <c r="H1088" i="10"/>
  <c r="N1088" i="10"/>
  <c r="S1088" i="10"/>
  <c r="U1088" i="10"/>
  <c r="V1088" i="10"/>
  <c r="W1088" i="10"/>
  <c r="X1088" i="10"/>
  <c r="Y1088" i="10"/>
  <c r="AA1088" i="10" a="1"/>
  <c r="AD1088" i="10"/>
  <c r="AB1088" i="10"/>
  <c r="AC1088" i="10"/>
  <c r="AA1088" i="10"/>
  <c r="H1087" i="10"/>
  <c r="N1087" i="10"/>
  <c r="S1087" i="10"/>
  <c r="U1087" i="10"/>
  <c r="V1087" i="10"/>
  <c r="W1087" i="10"/>
  <c r="X1087" i="10"/>
  <c r="Y1087" i="10"/>
  <c r="AA1087" i="10" a="1"/>
  <c r="AD1087" i="10"/>
  <c r="AB1087" i="10"/>
  <c r="AC1087" i="10"/>
  <c r="AA1087" i="10"/>
  <c r="H1086" i="10"/>
  <c r="N1086" i="10"/>
  <c r="S1086" i="10"/>
  <c r="U1086" i="10"/>
  <c r="V1086" i="10"/>
  <c r="W1086" i="10"/>
  <c r="X1086" i="10"/>
  <c r="Y1086" i="10"/>
  <c r="AA1086" i="10" a="1"/>
  <c r="AD1086" i="10"/>
  <c r="AB1086" i="10"/>
  <c r="AC1086" i="10"/>
  <c r="AA1086" i="10"/>
  <c r="H1085" i="10"/>
  <c r="N1085" i="10"/>
  <c r="S1085" i="10"/>
  <c r="U1085" i="10"/>
  <c r="V1085" i="10"/>
  <c r="W1085" i="10"/>
  <c r="X1085" i="10"/>
  <c r="Y1085" i="10"/>
  <c r="AA1085" i="10" a="1"/>
  <c r="AD1085" i="10"/>
  <c r="AB1085" i="10"/>
  <c r="AC1085" i="10"/>
  <c r="AA1085" i="10"/>
  <c r="H1084" i="10"/>
  <c r="N1084" i="10"/>
  <c r="S1084" i="10"/>
  <c r="U1084" i="10"/>
  <c r="V1084" i="10"/>
  <c r="W1084" i="10"/>
  <c r="X1084" i="10"/>
  <c r="Y1084" i="10"/>
  <c r="AA1084" i="10" a="1"/>
  <c r="AD1084" i="10"/>
  <c r="AB1084" i="10"/>
  <c r="AC1084" i="10"/>
  <c r="AA1084" i="10"/>
  <c r="H1083" i="10"/>
  <c r="N1083" i="10"/>
  <c r="S1083" i="10"/>
  <c r="U1083" i="10"/>
  <c r="V1083" i="10"/>
  <c r="W1083" i="10"/>
  <c r="X1083" i="10"/>
  <c r="Y1083" i="10"/>
  <c r="AA1083" i="10" a="1"/>
  <c r="AD1083" i="10"/>
  <c r="AB1083" i="10"/>
  <c r="AC1083" i="10"/>
  <c r="AA1083" i="10"/>
  <c r="H1082" i="10"/>
  <c r="N1082" i="10"/>
  <c r="S1082" i="10"/>
  <c r="U1082" i="10"/>
  <c r="V1082" i="10"/>
  <c r="W1082" i="10"/>
  <c r="X1082" i="10"/>
  <c r="Y1082" i="10"/>
  <c r="AA1082" i="10" a="1"/>
  <c r="AD1082" i="10"/>
  <c r="AB1082" i="10"/>
  <c r="AC1082" i="10"/>
  <c r="AA1082" i="10"/>
  <c r="H1081" i="10"/>
  <c r="N1081" i="10"/>
  <c r="S1081" i="10"/>
  <c r="U1081" i="10"/>
  <c r="V1081" i="10"/>
  <c r="W1081" i="10"/>
  <c r="X1081" i="10"/>
  <c r="Y1081" i="10"/>
  <c r="AA1081" i="10" a="1"/>
  <c r="AD1081" i="10"/>
  <c r="AB1081" i="10"/>
  <c r="AC1081" i="10"/>
  <c r="AA1081" i="10"/>
  <c r="H1080" i="10"/>
  <c r="N1080" i="10"/>
  <c r="S1080" i="10"/>
  <c r="U1080" i="10"/>
  <c r="V1080" i="10"/>
  <c r="W1080" i="10"/>
  <c r="X1080" i="10"/>
  <c r="Y1080" i="10"/>
  <c r="AA1080" i="10" a="1"/>
  <c r="AD1080" i="10"/>
  <c r="AB1080" i="10"/>
  <c r="AC1080" i="10"/>
  <c r="AA1080" i="10"/>
  <c r="H1079" i="10"/>
  <c r="N1079" i="10"/>
  <c r="S1079" i="10"/>
  <c r="U1079" i="10"/>
  <c r="V1079" i="10"/>
  <c r="W1079" i="10"/>
  <c r="X1079" i="10"/>
  <c r="Y1079" i="10"/>
  <c r="AA1079" i="10" a="1"/>
  <c r="AD1079" i="10"/>
  <c r="AB1079" i="10"/>
  <c r="AC1079" i="10"/>
  <c r="AA1079" i="10"/>
  <c r="AD1078" i="10"/>
  <c r="AA1078" i="10"/>
  <c r="H1077" i="10"/>
  <c r="N1077" i="10"/>
  <c r="S1077" i="10"/>
  <c r="U1077" i="10"/>
  <c r="V1077" i="10"/>
  <c r="W1077" i="10"/>
  <c r="X1077" i="10"/>
  <c r="Y1077" i="10"/>
  <c r="AA1077" i="10" a="1"/>
  <c r="AD1077" i="10"/>
  <c r="AB1077" i="10"/>
  <c r="AC1077" i="10"/>
  <c r="AA1077" i="10"/>
  <c r="H1076" i="10"/>
  <c r="N1076" i="10"/>
  <c r="S1076" i="10"/>
  <c r="U1076" i="10"/>
  <c r="V1076" i="10"/>
  <c r="W1076" i="10"/>
  <c r="X1076" i="10"/>
  <c r="Y1076" i="10"/>
  <c r="AA1076" i="10" a="1"/>
  <c r="AD1076" i="10"/>
  <c r="AB1076" i="10"/>
  <c r="AC1076" i="10"/>
  <c r="AA1076" i="10"/>
  <c r="H1075" i="10"/>
  <c r="N1075" i="10"/>
  <c r="S1075" i="10"/>
  <c r="U1075" i="10"/>
  <c r="V1075" i="10"/>
  <c r="W1075" i="10"/>
  <c r="X1075" i="10"/>
  <c r="Y1075" i="10"/>
  <c r="AA1075" i="10" a="1"/>
  <c r="AD1075" i="10"/>
  <c r="AB1075" i="10"/>
  <c r="AC1075" i="10"/>
  <c r="AA1075" i="10"/>
  <c r="H1074" i="10"/>
  <c r="N1074" i="10"/>
  <c r="S1074" i="10"/>
  <c r="U1074" i="10"/>
  <c r="V1074" i="10"/>
  <c r="W1074" i="10"/>
  <c r="X1074" i="10"/>
  <c r="Y1074" i="10"/>
  <c r="AA1074" i="10" a="1"/>
  <c r="AD1074" i="10"/>
  <c r="AB1074" i="10"/>
  <c r="AC1074" i="10"/>
  <c r="AA1074" i="10"/>
  <c r="H1073" i="10"/>
  <c r="N1073" i="10"/>
  <c r="S1073" i="10"/>
  <c r="U1073" i="10"/>
  <c r="V1073" i="10"/>
  <c r="W1073" i="10"/>
  <c r="X1073" i="10"/>
  <c r="Y1073" i="10"/>
  <c r="AA1073" i="10" a="1"/>
  <c r="AD1073" i="10"/>
  <c r="AB1073" i="10"/>
  <c r="AC1073" i="10"/>
  <c r="AA1073" i="10"/>
  <c r="H1072" i="10"/>
  <c r="N1072" i="10"/>
  <c r="S1072" i="10"/>
  <c r="U1072" i="10"/>
  <c r="V1072" i="10"/>
  <c r="W1072" i="10"/>
  <c r="X1072" i="10"/>
  <c r="Y1072" i="10"/>
  <c r="AA1072" i="10" a="1"/>
  <c r="AD1072" i="10"/>
  <c r="AB1072" i="10"/>
  <c r="AC1072" i="10"/>
  <c r="AA1072" i="10"/>
  <c r="H1071" i="10"/>
  <c r="N1071" i="10"/>
  <c r="S1071" i="10"/>
  <c r="U1071" i="10"/>
  <c r="V1071" i="10"/>
  <c r="W1071" i="10"/>
  <c r="X1071" i="10"/>
  <c r="Y1071" i="10"/>
  <c r="AA1071" i="10" a="1"/>
  <c r="AD1071" i="10"/>
  <c r="AB1071" i="10"/>
  <c r="AC1071" i="10"/>
  <c r="AA1071" i="10"/>
  <c r="H1070" i="10"/>
  <c r="N1070" i="10"/>
  <c r="S1070" i="10"/>
  <c r="U1070" i="10"/>
  <c r="V1070" i="10"/>
  <c r="W1070" i="10"/>
  <c r="X1070" i="10"/>
  <c r="Y1070" i="10"/>
  <c r="AA1070" i="10" a="1"/>
  <c r="AD1070" i="10"/>
  <c r="AB1070" i="10"/>
  <c r="AC1070" i="10"/>
  <c r="AA1070" i="10"/>
  <c r="H1069" i="10"/>
  <c r="N1069" i="10"/>
  <c r="S1069" i="10"/>
  <c r="U1069" i="10"/>
  <c r="V1069" i="10"/>
  <c r="W1069" i="10"/>
  <c r="X1069" i="10"/>
  <c r="Y1069" i="10"/>
  <c r="AA1069" i="10" a="1"/>
  <c r="AD1069" i="10"/>
  <c r="AB1069" i="10"/>
  <c r="AC1069" i="10"/>
  <c r="AA1069" i="10"/>
  <c r="AD1068" i="10"/>
  <c r="AA1068" i="10"/>
  <c r="H1067" i="10"/>
  <c r="N1067" i="10"/>
  <c r="S1067" i="10"/>
  <c r="U1067" i="10"/>
  <c r="V1067" i="10"/>
  <c r="W1067" i="10"/>
  <c r="X1067" i="10"/>
  <c r="Y1067" i="10"/>
  <c r="AA1067" i="10" a="1"/>
  <c r="AD1067" i="10"/>
  <c r="AB1067" i="10"/>
  <c r="AC1067" i="10"/>
  <c r="AA1067" i="10"/>
  <c r="AD1066" i="10"/>
  <c r="AA1066" i="10"/>
  <c r="H1065" i="10"/>
  <c r="N1065" i="10"/>
  <c r="S1065" i="10"/>
  <c r="U1065" i="10"/>
  <c r="V1065" i="10"/>
  <c r="W1065" i="10"/>
  <c r="X1065" i="10"/>
  <c r="Y1065" i="10"/>
  <c r="AA1065" i="10" a="1"/>
  <c r="AD1065" i="10"/>
  <c r="AB1065" i="10"/>
  <c r="AC1065" i="10"/>
  <c r="AA1065" i="10"/>
  <c r="H1064" i="10"/>
  <c r="N1064" i="10"/>
  <c r="S1064" i="10"/>
  <c r="U1064" i="10"/>
  <c r="V1064" i="10"/>
  <c r="W1064" i="10"/>
  <c r="X1064" i="10"/>
  <c r="Y1064" i="10"/>
  <c r="AA1064" i="10" a="1"/>
  <c r="AD1064" i="10"/>
  <c r="AB1064" i="10"/>
  <c r="AC1064" i="10"/>
  <c r="AA1064" i="10"/>
  <c r="H1063" i="10"/>
  <c r="N1063" i="10"/>
  <c r="S1063" i="10"/>
  <c r="U1063" i="10"/>
  <c r="V1063" i="10"/>
  <c r="W1063" i="10"/>
  <c r="X1063" i="10"/>
  <c r="Y1063" i="10"/>
  <c r="AA1063" i="10" a="1"/>
  <c r="AD1063" i="10"/>
  <c r="AB1063" i="10"/>
  <c r="AC1063" i="10"/>
  <c r="AA1063" i="10"/>
  <c r="AD1062" i="10"/>
  <c r="AA1062" i="10"/>
  <c r="H1061" i="10"/>
  <c r="N1061" i="10"/>
  <c r="S1061" i="10"/>
  <c r="U1061" i="10"/>
  <c r="V1061" i="10"/>
  <c r="W1061" i="10"/>
  <c r="X1061" i="10"/>
  <c r="Y1061" i="10"/>
  <c r="AA1061" i="10" a="1"/>
  <c r="AD1061" i="10"/>
  <c r="AB1061" i="10"/>
  <c r="AC1061" i="10"/>
  <c r="AA1061" i="10"/>
  <c r="AD1060" i="10"/>
  <c r="AA1060" i="10"/>
  <c r="H1059" i="10"/>
  <c r="N1059" i="10"/>
  <c r="S1059" i="10"/>
  <c r="U1059" i="10"/>
  <c r="V1059" i="10"/>
  <c r="W1059" i="10"/>
  <c r="X1059" i="10"/>
  <c r="Y1059" i="10"/>
  <c r="AA1059" i="10" a="1"/>
  <c r="AD1059" i="10"/>
  <c r="AB1059" i="10"/>
  <c r="AC1059" i="10"/>
  <c r="AA1059" i="10"/>
  <c r="AD1058" i="10"/>
  <c r="AA1058" i="10"/>
  <c r="H1057" i="10"/>
  <c r="N1057" i="10"/>
  <c r="S1057" i="10"/>
  <c r="U1057" i="10"/>
  <c r="V1057" i="10"/>
  <c r="W1057" i="10"/>
  <c r="X1057" i="10"/>
  <c r="Y1057" i="10"/>
  <c r="AA1057" i="10" a="1"/>
  <c r="AD1057" i="10"/>
  <c r="AB1057" i="10"/>
  <c r="AC1057" i="10"/>
  <c r="AA1057" i="10"/>
  <c r="H1056" i="10"/>
  <c r="N1056" i="10"/>
  <c r="S1056" i="10"/>
  <c r="U1056" i="10"/>
  <c r="V1056" i="10"/>
  <c r="W1056" i="10"/>
  <c r="X1056" i="10"/>
  <c r="Y1056" i="10"/>
  <c r="AA1056" i="10" a="1"/>
  <c r="AD1056" i="10"/>
  <c r="AB1056" i="10"/>
  <c r="AC1056" i="10"/>
  <c r="AA1056" i="10"/>
  <c r="H1055" i="10"/>
  <c r="N1055" i="10"/>
  <c r="S1055" i="10"/>
  <c r="U1055" i="10"/>
  <c r="V1055" i="10"/>
  <c r="W1055" i="10"/>
  <c r="X1055" i="10"/>
  <c r="Y1055" i="10"/>
  <c r="AA1055" i="10" a="1"/>
  <c r="AD1055" i="10"/>
  <c r="AB1055" i="10"/>
  <c r="AC1055" i="10"/>
  <c r="AA1055" i="10"/>
  <c r="H1054" i="10"/>
  <c r="N1054" i="10"/>
  <c r="S1054" i="10"/>
  <c r="U1054" i="10"/>
  <c r="V1054" i="10"/>
  <c r="W1054" i="10"/>
  <c r="X1054" i="10"/>
  <c r="Y1054" i="10"/>
  <c r="AA1054" i="10" a="1"/>
  <c r="AD1054" i="10"/>
  <c r="AB1054" i="10"/>
  <c r="AC1054" i="10"/>
  <c r="AA1054" i="10"/>
  <c r="H1053" i="10"/>
  <c r="N1053" i="10"/>
  <c r="S1053" i="10"/>
  <c r="U1053" i="10"/>
  <c r="V1053" i="10"/>
  <c r="W1053" i="10"/>
  <c r="X1053" i="10"/>
  <c r="Y1053" i="10"/>
  <c r="AA1053" i="10" a="1"/>
  <c r="AD1053" i="10"/>
  <c r="AB1053" i="10"/>
  <c r="AC1053" i="10"/>
  <c r="AA1053" i="10"/>
  <c r="AD1052" i="10"/>
  <c r="AA1052" i="10"/>
  <c r="H1051" i="10"/>
  <c r="N1051" i="10"/>
  <c r="S1051" i="10"/>
  <c r="U1051" i="10"/>
  <c r="V1051" i="10"/>
  <c r="W1051" i="10"/>
  <c r="X1051" i="10"/>
  <c r="Y1051" i="10"/>
  <c r="AA1051" i="10" a="1"/>
  <c r="AD1051" i="10"/>
  <c r="AB1051" i="10"/>
  <c r="AC1051" i="10"/>
  <c r="AA1051" i="10"/>
  <c r="H1050" i="10"/>
  <c r="N1050" i="10"/>
  <c r="S1050" i="10"/>
  <c r="U1050" i="10"/>
  <c r="V1050" i="10"/>
  <c r="W1050" i="10"/>
  <c r="X1050" i="10"/>
  <c r="Y1050" i="10"/>
  <c r="AA1050" i="10" a="1"/>
  <c r="AD1050" i="10"/>
  <c r="AB1050" i="10"/>
  <c r="AC1050" i="10"/>
  <c r="AA1050" i="10"/>
  <c r="H1049" i="10"/>
  <c r="N1049" i="10"/>
  <c r="S1049" i="10"/>
  <c r="U1049" i="10"/>
  <c r="V1049" i="10"/>
  <c r="W1049" i="10"/>
  <c r="X1049" i="10"/>
  <c r="Y1049" i="10"/>
  <c r="AA1049" i="10" a="1"/>
  <c r="AD1049" i="10"/>
  <c r="AB1049" i="10"/>
  <c r="AC1049" i="10"/>
  <c r="AA1049" i="10"/>
  <c r="H1048" i="10"/>
  <c r="N1048" i="10"/>
  <c r="S1048" i="10"/>
  <c r="U1048" i="10"/>
  <c r="V1048" i="10"/>
  <c r="W1048" i="10"/>
  <c r="X1048" i="10"/>
  <c r="Y1048" i="10"/>
  <c r="AA1048" i="10" a="1"/>
  <c r="AD1048" i="10"/>
  <c r="AB1048" i="10"/>
  <c r="AC1048" i="10"/>
  <c r="AA1048" i="10"/>
  <c r="H1047" i="10"/>
  <c r="N1047" i="10"/>
  <c r="S1047" i="10"/>
  <c r="U1047" i="10"/>
  <c r="V1047" i="10"/>
  <c r="W1047" i="10"/>
  <c r="X1047" i="10"/>
  <c r="Y1047" i="10"/>
  <c r="AA1047" i="10" a="1"/>
  <c r="AD1047" i="10"/>
  <c r="AB1047" i="10"/>
  <c r="AC1047" i="10"/>
  <c r="AA1047" i="10"/>
  <c r="H1046" i="10"/>
  <c r="N1046" i="10"/>
  <c r="S1046" i="10"/>
  <c r="U1046" i="10"/>
  <c r="V1046" i="10"/>
  <c r="W1046" i="10"/>
  <c r="X1046" i="10"/>
  <c r="Y1046" i="10"/>
  <c r="AA1046" i="10" a="1"/>
  <c r="AD1046" i="10"/>
  <c r="AB1046" i="10"/>
  <c r="AC1046" i="10"/>
  <c r="AA1046" i="10"/>
  <c r="H1045" i="10"/>
  <c r="N1045" i="10"/>
  <c r="S1045" i="10"/>
  <c r="U1045" i="10"/>
  <c r="V1045" i="10"/>
  <c r="W1045" i="10"/>
  <c r="X1045" i="10"/>
  <c r="Y1045" i="10"/>
  <c r="AA1045" i="10" a="1"/>
  <c r="AD1045" i="10"/>
  <c r="AB1045" i="10"/>
  <c r="AC1045" i="10"/>
  <c r="AA1045" i="10"/>
  <c r="H1044" i="10"/>
  <c r="N1044" i="10"/>
  <c r="S1044" i="10"/>
  <c r="U1044" i="10"/>
  <c r="V1044" i="10"/>
  <c r="W1044" i="10"/>
  <c r="X1044" i="10"/>
  <c r="Y1044" i="10"/>
  <c r="AA1044" i="10" a="1"/>
  <c r="AD1044" i="10"/>
  <c r="AB1044" i="10"/>
  <c r="AC1044" i="10"/>
  <c r="AA1044" i="10"/>
  <c r="AD1043" i="10"/>
  <c r="AA1043" i="10"/>
  <c r="AD1042" i="10"/>
  <c r="AA1042" i="10"/>
  <c r="H1041" i="10"/>
  <c r="N1041" i="10"/>
  <c r="S1041" i="10"/>
  <c r="U1041" i="10"/>
  <c r="V1041" i="10"/>
  <c r="W1041" i="10"/>
  <c r="X1041" i="10"/>
  <c r="Y1041" i="10"/>
  <c r="AA1041" i="10" a="1"/>
  <c r="AD1041" i="10"/>
  <c r="AB1041" i="10"/>
  <c r="AC1041" i="10"/>
  <c r="AA1041" i="10"/>
  <c r="H1040" i="10"/>
  <c r="N1040" i="10"/>
  <c r="S1040" i="10"/>
  <c r="U1040" i="10"/>
  <c r="V1040" i="10"/>
  <c r="W1040" i="10"/>
  <c r="X1040" i="10"/>
  <c r="Y1040" i="10"/>
  <c r="AA1040" i="10" a="1"/>
  <c r="AD1040" i="10"/>
  <c r="AB1040" i="10"/>
  <c r="AC1040" i="10"/>
  <c r="AA1040" i="10"/>
  <c r="H1039" i="10"/>
  <c r="N1039" i="10"/>
  <c r="S1039" i="10"/>
  <c r="U1039" i="10"/>
  <c r="V1039" i="10"/>
  <c r="W1039" i="10"/>
  <c r="X1039" i="10"/>
  <c r="Y1039" i="10"/>
  <c r="AA1039" i="10" a="1"/>
  <c r="AD1039" i="10"/>
  <c r="AB1039" i="10"/>
  <c r="AC1039" i="10"/>
  <c r="AA1039" i="10"/>
  <c r="AD1038" i="10"/>
  <c r="AA1038" i="10"/>
  <c r="H1037" i="10"/>
  <c r="N1037" i="10"/>
  <c r="S1037" i="10"/>
  <c r="U1037" i="10"/>
  <c r="V1037" i="10"/>
  <c r="W1037" i="10"/>
  <c r="X1037" i="10"/>
  <c r="Y1037" i="10"/>
  <c r="AA1037" i="10" a="1"/>
  <c r="AD1037" i="10"/>
  <c r="AB1037" i="10"/>
  <c r="AC1037" i="10"/>
  <c r="AA1037" i="10"/>
  <c r="H1036" i="10"/>
  <c r="N1036" i="10"/>
  <c r="S1036" i="10"/>
  <c r="U1036" i="10"/>
  <c r="V1036" i="10"/>
  <c r="W1036" i="10"/>
  <c r="X1036" i="10"/>
  <c r="Y1036" i="10"/>
  <c r="AA1036" i="10" a="1"/>
  <c r="AD1036" i="10"/>
  <c r="AB1036" i="10"/>
  <c r="AC1036" i="10"/>
  <c r="AA1036" i="10"/>
  <c r="H1035" i="10"/>
  <c r="N1035" i="10"/>
  <c r="S1035" i="10"/>
  <c r="U1035" i="10"/>
  <c r="V1035" i="10"/>
  <c r="W1035" i="10"/>
  <c r="X1035" i="10"/>
  <c r="Y1035" i="10"/>
  <c r="AA1035" i="10" a="1"/>
  <c r="AD1035" i="10"/>
  <c r="AB1035" i="10"/>
  <c r="AC1035" i="10"/>
  <c r="AA1035" i="10"/>
  <c r="AD1034" i="10"/>
  <c r="AA1034" i="10"/>
  <c r="H1033" i="10"/>
  <c r="N1033" i="10"/>
  <c r="S1033" i="10"/>
  <c r="U1033" i="10"/>
  <c r="V1033" i="10"/>
  <c r="W1033" i="10"/>
  <c r="X1033" i="10"/>
  <c r="Y1033" i="10"/>
  <c r="AA1033" i="10" a="1"/>
  <c r="AD1033" i="10"/>
  <c r="AB1033" i="10"/>
  <c r="AC1033" i="10"/>
  <c r="AA1033" i="10"/>
  <c r="H1032" i="10"/>
  <c r="N1032" i="10"/>
  <c r="S1032" i="10"/>
  <c r="U1032" i="10"/>
  <c r="V1032" i="10"/>
  <c r="W1032" i="10"/>
  <c r="X1032" i="10"/>
  <c r="Y1032" i="10"/>
  <c r="AA1032" i="10" a="1"/>
  <c r="AD1032" i="10"/>
  <c r="AB1032" i="10"/>
  <c r="AC1032" i="10"/>
  <c r="AA1032" i="10"/>
  <c r="AD1031" i="10"/>
  <c r="AA1031" i="10"/>
  <c r="H1030" i="10"/>
  <c r="N1030" i="10"/>
  <c r="S1030" i="10"/>
  <c r="U1030" i="10"/>
  <c r="V1030" i="10"/>
  <c r="W1030" i="10"/>
  <c r="X1030" i="10"/>
  <c r="Y1030" i="10"/>
  <c r="AA1030" i="10" a="1"/>
  <c r="AD1030" i="10"/>
  <c r="AB1030" i="10"/>
  <c r="AC1030" i="10"/>
  <c r="AA1030" i="10"/>
  <c r="H1029" i="10"/>
  <c r="N1029" i="10"/>
  <c r="S1029" i="10"/>
  <c r="U1029" i="10"/>
  <c r="V1029" i="10"/>
  <c r="W1029" i="10"/>
  <c r="X1029" i="10"/>
  <c r="Y1029" i="10"/>
  <c r="AA1029" i="10" a="1"/>
  <c r="AD1029" i="10"/>
  <c r="AB1029" i="10"/>
  <c r="AC1029" i="10"/>
  <c r="AA1029" i="10"/>
  <c r="H1028" i="10"/>
  <c r="N1028" i="10"/>
  <c r="S1028" i="10"/>
  <c r="U1028" i="10"/>
  <c r="V1028" i="10"/>
  <c r="W1028" i="10"/>
  <c r="X1028" i="10"/>
  <c r="Y1028" i="10"/>
  <c r="AA1028" i="10" a="1"/>
  <c r="AD1028" i="10"/>
  <c r="AB1028" i="10"/>
  <c r="AC1028" i="10"/>
  <c r="AA1028" i="10"/>
  <c r="H1027" i="10"/>
  <c r="N1027" i="10"/>
  <c r="S1027" i="10"/>
  <c r="U1027" i="10"/>
  <c r="V1027" i="10"/>
  <c r="W1027" i="10"/>
  <c r="X1027" i="10"/>
  <c r="Y1027" i="10"/>
  <c r="AA1027" i="10" a="1"/>
  <c r="AD1027" i="10"/>
  <c r="AB1027" i="10"/>
  <c r="AC1027" i="10"/>
  <c r="AA1027" i="10"/>
  <c r="H1026" i="10"/>
  <c r="N1026" i="10"/>
  <c r="S1026" i="10"/>
  <c r="U1026" i="10"/>
  <c r="V1026" i="10"/>
  <c r="W1026" i="10"/>
  <c r="X1026" i="10"/>
  <c r="Y1026" i="10"/>
  <c r="AA1026" i="10" a="1"/>
  <c r="AD1026" i="10"/>
  <c r="AB1026" i="10"/>
  <c r="AC1026" i="10"/>
  <c r="AA1026" i="10"/>
  <c r="H1025" i="10"/>
  <c r="N1025" i="10"/>
  <c r="S1025" i="10"/>
  <c r="U1025" i="10"/>
  <c r="V1025" i="10"/>
  <c r="W1025" i="10"/>
  <c r="X1025" i="10"/>
  <c r="Y1025" i="10"/>
  <c r="AA1025" i="10" a="1"/>
  <c r="AD1025" i="10"/>
  <c r="AB1025" i="10"/>
  <c r="AC1025" i="10"/>
  <c r="AA1025" i="10"/>
  <c r="H1024" i="10"/>
  <c r="N1024" i="10"/>
  <c r="S1024" i="10"/>
  <c r="U1024" i="10"/>
  <c r="V1024" i="10"/>
  <c r="W1024" i="10"/>
  <c r="X1024" i="10"/>
  <c r="Y1024" i="10"/>
  <c r="AA1024" i="10" a="1"/>
  <c r="AD1024" i="10"/>
  <c r="AB1024" i="10"/>
  <c r="AC1024" i="10"/>
  <c r="AA1024" i="10"/>
  <c r="H1023" i="10"/>
  <c r="N1023" i="10"/>
  <c r="S1023" i="10"/>
  <c r="U1023" i="10"/>
  <c r="V1023" i="10"/>
  <c r="W1023" i="10"/>
  <c r="X1023" i="10"/>
  <c r="Y1023" i="10"/>
  <c r="AA1023" i="10" a="1"/>
  <c r="AD1023" i="10"/>
  <c r="AB1023" i="10"/>
  <c r="AC1023" i="10"/>
  <c r="AA1023" i="10"/>
  <c r="H1022" i="10"/>
  <c r="N1022" i="10"/>
  <c r="S1022" i="10"/>
  <c r="U1022" i="10"/>
  <c r="V1022" i="10"/>
  <c r="W1022" i="10"/>
  <c r="X1022" i="10"/>
  <c r="Y1022" i="10"/>
  <c r="AA1022" i="10" a="1"/>
  <c r="AD1022" i="10"/>
  <c r="AB1022" i="10"/>
  <c r="AC1022" i="10"/>
  <c r="AA1022" i="10"/>
  <c r="AD1021" i="10"/>
  <c r="AA1021" i="10"/>
  <c r="H1020" i="10"/>
  <c r="N1020" i="10"/>
  <c r="S1020" i="10"/>
  <c r="U1020" i="10"/>
  <c r="V1020" i="10"/>
  <c r="W1020" i="10"/>
  <c r="X1020" i="10"/>
  <c r="Y1020" i="10"/>
  <c r="AA1020" i="10" a="1"/>
  <c r="AD1020" i="10"/>
  <c r="AB1020" i="10"/>
  <c r="AC1020" i="10"/>
  <c r="AA1020" i="10"/>
  <c r="H1019" i="10"/>
  <c r="N1019" i="10"/>
  <c r="S1019" i="10"/>
  <c r="U1019" i="10"/>
  <c r="V1019" i="10"/>
  <c r="W1019" i="10"/>
  <c r="X1019" i="10"/>
  <c r="Y1019" i="10"/>
  <c r="AA1019" i="10" a="1"/>
  <c r="AD1019" i="10"/>
  <c r="AB1019" i="10"/>
  <c r="AC1019" i="10"/>
  <c r="AA1019" i="10"/>
  <c r="H1018" i="10"/>
  <c r="N1018" i="10"/>
  <c r="S1018" i="10"/>
  <c r="U1018" i="10"/>
  <c r="V1018" i="10"/>
  <c r="W1018" i="10"/>
  <c r="X1018" i="10"/>
  <c r="Y1018" i="10"/>
  <c r="AA1018" i="10" a="1"/>
  <c r="AD1018" i="10"/>
  <c r="AB1018" i="10"/>
  <c r="AC1018" i="10"/>
  <c r="AA1018" i="10"/>
  <c r="H1017" i="10"/>
  <c r="N1017" i="10"/>
  <c r="S1017" i="10"/>
  <c r="U1017" i="10"/>
  <c r="V1017" i="10"/>
  <c r="W1017" i="10"/>
  <c r="X1017" i="10"/>
  <c r="Y1017" i="10"/>
  <c r="AA1017" i="10" a="1"/>
  <c r="AD1017" i="10"/>
  <c r="AB1017" i="10"/>
  <c r="AC1017" i="10"/>
  <c r="AA1017" i="10"/>
  <c r="H1016" i="10"/>
  <c r="N1016" i="10"/>
  <c r="S1016" i="10"/>
  <c r="U1016" i="10"/>
  <c r="V1016" i="10"/>
  <c r="W1016" i="10"/>
  <c r="X1016" i="10"/>
  <c r="Y1016" i="10"/>
  <c r="AA1016" i="10" a="1"/>
  <c r="AD1016" i="10"/>
  <c r="AB1016" i="10"/>
  <c r="AC1016" i="10"/>
  <c r="AA1016" i="10"/>
  <c r="H1015" i="10"/>
  <c r="N1015" i="10"/>
  <c r="S1015" i="10"/>
  <c r="U1015" i="10"/>
  <c r="V1015" i="10"/>
  <c r="W1015" i="10"/>
  <c r="X1015" i="10"/>
  <c r="Y1015" i="10"/>
  <c r="AA1015" i="10" a="1"/>
  <c r="AD1015" i="10"/>
  <c r="AB1015" i="10"/>
  <c r="AC1015" i="10"/>
  <c r="AA1015" i="10"/>
  <c r="H1014" i="10"/>
  <c r="N1014" i="10"/>
  <c r="S1014" i="10"/>
  <c r="U1014" i="10"/>
  <c r="V1014" i="10"/>
  <c r="W1014" i="10"/>
  <c r="X1014" i="10"/>
  <c r="Y1014" i="10"/>
  <c r="AA1014" i="10" a="1"/>
  <c r="AD1014" i="10"/>
  <c r="AB1014" i="10"/>
  <c r="AC1014" i="10"/>
  <c r="AA1014" i="10"/>
  <c r="H1013" i="10"/>
  <c r="N1013" i="10"/>
  <c r="S1013" i="10"/>
  <c r="U1013" i="10"/>
  <c r="V1013" i="10"/>
  <c r="W1013" i="10"/>
  <c r="X1013" i="10"/>
  <c r="Y1013" i="10"/>
  <c r="AA1013" i="10" a="1"/>
  <c r="AD1013" i="10"/>
  <c r="AB1013" i="10"/>
  <c r="AC1013" i="10"/>
  <c r="AA1013" i="10"/>
  <c r="H1012" i="10"/>
  <c r="N1012" i="10"/>
  <c r="S1012" i="10"/>
  <c r="U1012" i="10"/>
  <c r="V1012" i="10"/>
  <c r="W1012" i="10"/>
  <c r="X1012" i="10"/>
  <c r="Y1012" i="10"/>
  <c r="AA1012" i="10" a="1"/>
  <c r="AD1012" i="10"/>
  <c r="AB1012" i="10"/>
  <c r="AC1012" i="10"/>
  <c r="AA1012" i="10"/>
  <c r="AD1011" i="10"/>
  <c r="AA1011" i="10"/>
  <c r="H1010" i="10"/>
  <c r="N1010" i="10"/>
  <c r="S1010" i="10"/>
  <c r="U1010" i="10"/>
  <c r="V1010" i="10"/>
  <c r="W1010" i="10"/>
  <c r="X1010" i="10"/>
  <c r="Y1010" i="10"/>
  <c r="AA1010" i="10" a="1"/>
  <c r="AD1010" i="10"/>
  <c r="AB1010" i="10"/>
  <c r="AC1010" i="10"/>
  <c r="AA1010" i="10"/>
  <c r="H1009" i="10"/>
  <c r="N1009" i="10"/>
  <c r="S1009" i="10"/>
  <c r="U1009" i="10"/>
  <c r="V1009" i="10"/>
  <c r="W1009" i="10"/>
  <c r="X1009" i="10"/>
  <c r="Y1009" i="10"/>
  <c r="AA1009" i="10" a="1"/>
  <c r="AD1009" i="10"/>
  <c r="AB1009" i="10"/>
  <c r="AC1009" i="10"/>
  <c r="AA1009" i="10"/>
  <c r="H1008" i="10"/>
  <c r="N1008" i="10"/>
  <c r="S1008" i="10"/>
  <c r="U1008" i="10"/>
  <c r="V1008" i="10"/>
  <c r="W1008" i="10"/>
  <c r="X1008" i="10"/>
  <c r="Y1008" i="10"/>
  <c r="AA1008" i="10" a="1"/>
  <c r="AD1008" i="10"/>
  <c r="AB1008" i="10"/>
  <c r="AC1008" i="10"/>
  <c r="AA1008" i="10"/>
  <c r="H1007" i="10"/>
  <c r="N1007" i="10"/>
  <c r="S1007" i="10"/>
  <c r="U1007" i="10"/>
  <c r="V1007" i="10"/>
  <c r="W1007" i="10"/>
  <c r="X1007" i="10"/>
  <c r="Y1007" i="10"/>
  <c r="AA1007" i="10" a="1"/>
  <c r="AD1007" i="10"/>
  <c r="AB1007" i="10"/>
  <c r="AC1007" i="10"/>
  <c r="AA1007" i="10"/>
  <c r="AD1006" i="10"/>
  <c r="AA1006" i="10"/>
  <c r="H1005" i="10"/>
  <c r="N1005" i="10"/>
  <c r="S1005" i="10"/>
  <c r="U1005" i="10"/>
  <c r="V1005" i="10"/>
  <c r="W1005" i="10"/>
  <c r="X1005" i="10"/>
  <c r="Y1005" i="10"/>
  <c r="AA1005" i="10" a="1"/>
  <c r="AD1005" i="10"/>
  <c r="AB1005" i="10"/>
  <c r="AC1005" i="10"/>
  <c r="AA1005" i="10"/>
  <c r="H1004" i="10"/>
  <c r="N1004" i="10"/>
  <c r="S1004" i="10"/>
  <c r="U1004" i="10"/>
  <c r="V1004" i="10"/>
  <c r="W1004" i="10"/>
  <c r="X1004" i="10"/>
  <c r="Y1004" i="10"/>
  <c r="AA1004" i="10" a="1"/>
  <c r="AD1004" i="10"/>
  <c r="AB1004" i="10"/>
  <c r="AC1004" i="10"/>
  <c r="AA1004" i="10"/>
  <c r="H1003" i="10"/>
  <c r="N1003" i="10"/>
  <c r="S1003" i="10"/>
  <c r="U1003" i="10"/>
  <c r="V1003" i="10"/>
  <c r="W1003" i="10"/>
  <c r="X1003" i="10"/>
  <c r="Y1003" i="10"/>
  <c r="AA1003" i="10" a="1"/>
  <c r="AD1003" i="10"/>
  <c r="AB1003" i="10"/>
  <c r="AC1003" i="10"/>
  <c r="AA1003" i="10"/>
  <c r="AD1002" i="10"/>
  <c r="AA1002" i="10"/>
  <c r="H1001" i="10"/>
  <c r="N1001" i="10"/>
  <c r="S1001" i="10"/>
  <c r="U1001" i="10"/>
  <c r="V1001" i="10"/>
  <c r="W1001" i="10"/>
  <c r="X1001" i="10"/>
  <c r="Y1001" i="10"/>
  <c r="AA1001" i="10" a="1"/>
  <c r="AD1001" i="10"/>
  <c r="AB1001" i="10"/>
  <c r="AC1001" i="10"/>
  <c r="AA1001" i="10"/>
  <c r="H1000" i="10"/>
  <c r="N1000" i="10"/>
  <c r="S1000" i="10"/>
  <c r="U1000" i="10"/>
  <c r="V1000" i="10"/>
  <c r="W1000" i="10"/>
  <c r="X1000" i="10"/>
  <c r="Y1000" i="10"/>
  <c r="AA1000" i="10" a="1"/>
  <c r="AD1000" i="10"/>
  <c r="AB1000" i="10"/>
  <c r="AC1000" i="10"/>
  <c r="AA1000" i="10"/>
  <c r="H999" i="10"/>
  <c r="N999" i="10"/>
  <c r="S999" i="10"/>
  <c r="U999" i="10"/>
  <c r="V999" i="10"/>
  <c r="W999" i="10"/>
  <c r="X999" i="10"/>
  <c r="Y999" i="10"/>
  <c r="AA999" i="10" a="1"/>
  <c r="AD999" i="10"/>
  <c r="AB999" i="10"/>
  <c r="AC999" i="10"/>
  <c r="AA999" i="10"/>
  <c r="AD998" i="10"/>
  <c r="AA998" i="10"/>
  <c r="H997" i="10"/>
  <c r="N997" i="10"/>
  <c r="S997" i="10"/>
  <c r="U997" i="10"/>
  <c r="V997" i="10"/>
  <c r="W997" i="10"/>
  <c r="X997" i="10"/>
  <c r="Y997" i="10"/>
  <c r="AA997" i="10" a="1"/>
  <c r="AD997" i="10"/>
  <c r="AB997" i="10"/>
  <c r="AC997" i="10"/>
  <c r="AA997" i="10"/>
  <c r="H996" i="10"/>
  <c r="N996" i="10"/>
  <c r="S996" i="10"/>
  <c r="U996" i="10"/>
  <c r="V996" i="10"/>
  <c r="W996" i="10"/>
  <c r="X996" i="10"/>
  <c r="Y996" i="10"/>
  <c r="AA996" i="10" a="1"/>
  <c r="AD996" i="10"/>
  <c r="AB996" i="10"/>
  <c r="AC996" i="10"/>
  <c r="AA996" i="10"/>
  <c r="AD995" i="10"/>
  <c r="AA995" i="10"/>
  <c r="H994" i="10"/>
  <c r="N994" i="10"/>
  <c r="S994" i="10"/>
  <c r="U994" i="10"/>
  <c r="V994" i="10"/>
  <c r="W994" i="10"/>
  <c r="X994" i="10"/>
  <c r="Y994" i="10"/>
  <c r="AA994" i="10" a="1"/>
  <c r="AD994" i="10"/>
  <c r="AB994" i="10"/>
  <c r="AC994" i="10"/>
  <c r="AA994" i="10"/>
  <c r="H993" i="10"/>
  <c r="N993" i="10"/>
  <c r="S993" i="10"/>
  <c r="U993" i="10"/>
  <c r="V993" i="10"/>
  <c r="W993" i="10"/>
  <c r="X993" i="10"/>
  <c r="Y993" i="10"/>
  <c r="AA993" i="10" a="1"/>
  <c r="AD993" i="10"/>
  <c r="AB993" i="10"/>
  <c r="AC993" i="10"/>
  <c r="AA993" i="10"/>
  <c r="H992" i="10"/>
  <c r="N992" i="10"/>
  <c r="S992" i="10"/>
  <c r="U992" i="10"/>
  <c r="V992" i="10"/>
  <c r="W992" i="10"/>
  <c r="X992" i="10"/>
  <c r="Y992" i="10"/>
  <c r="AA992" i="10" a="1"/>
  <c r="AD992" i="10"/>
  <c r="AB992" i="10"/>
  <c r="AC992" i="10"/>
  <c r="AA992" i="10"/>
  <c r="AD991" i="10"/>
  <c r="AA991" i="10"/>
  <c r="H990" i="10"/>
  <c r="N990" i="10"/>
  <c r="S990" i="10"/>
  <c r="U990" i="10"/>
  <c r="V990" i="10"/>
  <c r="W990" i="10"/>
  <c r="X990" i="10"/>
  <c r="Y990" i="10"/>
  <c r="AA990" i="10" a="1"/>
  <c r="AD990" i="10"/>
  <c r="AB990" i="10"/>
  <c r="AC990" i="10"/>
  <c r="AA990" i="10"/>
  <c r="H989" i="10"/>
  <c r="N989" i="10"/>
  <c r="S989" i="10"/>
  <c r="U989" i="10"/>
  <c r="V989" i="10"/>
  <c r="W989" i="10"/>
  <c r="X989" i="10"/>
  <c r="Y989" i="10"/>
  <c r="AA989" i="10" a="1"/>
  <c r="AD989" i="10"/>
  <c r="AB989" i="10"/>
  <c r="AC989" i="10"/>
  <c r="AA989" i="10"/>
  <c r="H988" i="10"/>
  <c r="N988" i="10"/>
  <c r="S988" i="10"/>
  <c r="U988" i="10"/>
  <c r="V988" i="10"/>
  <c r="W988" i="10"/>
  <c r="X988" i="10"/>
  <c r="Y988" i="10"/>
  <c r="AA988" i="10" a="1"/>
  <c r="AD988" i="10"/>
  <c r="AB988" i="10"/>
  <c r="AC988" i="10"/>
  <c r="AA988" i="10"/>
  <c r="H987" i="10"/>
  <c r="N987" i="10"/>
  <c r="S987" i="10"/>
  <c r="U987" i="10"/>
  <c r="V987" i="10"/>
  <c r="W987" i="10"/>
  <c r="X987" i="10"/>
  <c r="Y987" i="10"/>
  <c r="AA987" i="10" a="1"/>
  <c r="AD987" i="10"/>
  <c r="AB987" i="10"/>
  <c r="AC987" i="10"/>
  <c r="AA987" i="10"/>
  <c r="AD986" i="10"/>
  <c r="AA986" i="10"/>
  <c r="AD985" i="10"/>
  <c r="AA985" i="10"/>
  <c r="H984" i="10"/>
  <c r="N984" i="10"/>
  <c r="S984" i="10"/>
  <c r="U984" i="10"/>
  <c r="V984" i="10"/>
  <c r="W984" i="10"/>
  <c r="X984" i="10"/>
  <c r="Y984" i="10"/>
  <c r="AA984" i="10" a="1"/>
  <c r="AD984" i="10"/>
  <c r="AB984" i="10"/>
  <c r="AC984" i="10"/>
  <c r="AA984" i="10"/>
  <c r="AD983" i="10"/>
  <c r="AA983" i="10"/>
  <c r="H982" i="10"/>
  <c r="N982" i="10"/>
  <c r="S982" i="10"/>
  <c r="U982" i="10"/>
  <c r="V982" i="10"/>
  <c r="W982" i="10"/>
  <c r="X982" i="10"/>
  <c r="Y982" i="10"/>
  <c r="AA982" i="10" a="1"/>
  <c r="AD982" i="10"/>
  <c r="AB982" i="10"/>
  <c r="AC982" i="10"/>
  <c r="AA982" i="10"/>
  <c r="H981" i="10"/>
  <c r="N981" i="10"/>
  <c r="S981" i="10"/>
  <c r="U981" i="10"/>
  <c r="V981" i="10"/>
  <c r="W981" i="10"/>
  <c r="X981" i="10"/>
  <c r="Y981" i="10"/>
  <c r="AA981" i="10" a="1"/>
  <c r="AD981" i="10"/>
  <c r="AB981" i="10"/>
  <c r="AC981" i="10"/>
  <c r="AA981" i="10"/>
  <c r="H980" i="10"/>
  <c r="N980" i="10"/>
  <c r="S980" i="10"/>
  <c r="U980" i="10"/>
  <c r="V980" i="10"/>
  <c r="W980" i="10"/>
  <c r="X980" i="10"/>
  <c r="Y980" i="10"/>
  <c r="AA980" i="10" a="1"/>
  <c r="AD980" i="10"/>
  <c r="AB980" i="10"/>
  <c r="AC980" i="10"/>
  <c r="AA980" i="10"/>
  <c r="H979" i="10"/>
  <c r="N979" i="10"/>
  <c r="S979" i="10"/>
  <c r="U979" i="10"/>
  <c r="V979" i="10"/>
  <c r="W979" i="10"/>
  <c r="X979" i="10"/>
  <c r="Y979" i="10"/>
  <c r="AA979" i="10" a="1"/>
  <c r="AD979" i="10"/>
  <c r="AB979" i="10"/>
  <c r="AC979" i="10"/>
  <c r="AA979" i="10"/>
  <c r="AD978" i="10"/>
  <c r="AA978" i="10"/>
  <c r="AD977" i="10"/>
  <c r="AA977" i="10"/>
  <c r="H976" i="10"/>
  <c r="N976" i="10"/>
  <c r="S976" i="10"/>
  <c r="U976" i="10"/>
  <c r="V976" i="10"/>
  <c r="W976" i="10"/>
  <c r="X976" i="10"/>
  <c r="Y976" i="10"/>
  <c r="AA976" i="10" a="1"/>
  <c r="AD976" i="10"/>
  <c r="AB976" i="10"/>
  <c r="AC976" i="10"/>
  <c r="AA976" i="10"/>
  <c r="H975" i="10"/>
  <c r="N975" i="10"/>
  <c r="S975" i="10"/>
  <c r="U975" i="10"/>
  <c r="V975" i="10"/>
  <c r="W975" i="10"/>
  <c r="X975" i="10"/>
  <c r="Y975" i="10"/>
  <c r="AA975" i="10" a="1"/>
  <c r="AD975" i="10"/>
  <c r="AB975" i="10"/>
  <c r="AC975" i="10"/>
  <c r="AA975" i="10"/>
  <c r="AD974" i="10"/>
  <c r="AA974" i="10"/>
  <c r="H973" i="10"/>
  <c r="N973" i="10"/>
  <c r="S973" i="10"/>
  <c r="U973" i="10"/>
  <c r="V973" i="10"/>
  <c r="W973" i="10"/>
  <c r="X973" i="10"/>
  <c r="Y973" i="10"/>
  <c r="AA973" i="10" a="1"/>
  <c r="AD973" i="10"/>
  <c r="AB973" i="10"/>
  <c r="AC973" i="10"/>
  <c r="AA973" i="10"/>
  <c r="H972" i="10"/>
  <c r="N972" i="10"/>
  <c r="S972" i="10"/>
  <c r="U972" i="10"/>
  <c r="V972" i="10"/>
  <c r="W972" i="10"/>
  <c r="X972" i="10"/>
  <c r="Y972" i="10"/>
  <c r="AA972" i="10" a="1"/>
  <c r="AD972" i="10"/>
  <c r="AB972" i="10"/>
  <c r="AC972" i="10"/>
  <c r="AA972" i="10"/>
  <c r="H971" i="10"/>
  <c r="N971" i="10"/>
  <c r="S971" i="10"/>
  <c r="U971" i="10"/>
  <c r="V971" i="10"/>
  <c r="W971" i="10"/>
  <c r="X971" i="10"/>
  <c r="Y971" i="10"/>
  <c r="AA971" i="10" a="1"/>
  <c r="AD971" i="10"/>
  <c r="AB971" i="10"/>
  <c r="AC971" i="10"/>
  <c r="AA971" i="10"/>
  <c r="H970" i="10"/>
  <c r="N970" i="10"/>
  <c r="S970" i="10"/>
  <c r="U970" i="10"/>
  <c r="V970" i="10"/>
  <c r="W970" i="10"/>
  <c r="X970" i="10"/>
  <c r="Y970" i="10"/>
  <c r="AA970" i="10" a="1"/>
  <c r="AD970" i="10"/>
  <c r="AB970" i="10"/>
  <c r="AC970" i="10"/>
  <c r="AA970" i="10"/>
  <c r="H969" i="10"/>
  <c r="N969" i="10"/>
  <c r="S969" i="10"/>
  <c r="U969" i="10"/>
  <c r="V969" i="10"/>
  <c r="W969" i="10"/>
  <c r="X969" i="10"/>
  <c r="Y969" i="10"/>
  <c r="AA969" i="10" a="1"/>
  <c r="AD969" i="10"/>
  <c r="AB969" i="10"/>
  <c r="AC969" i="10"/>
  <c r="AA969" i="10"/>
  <c r="H968" i="10"/>
  <c r="N968" i="10"/>
  <c r="S968" i="10"/>
  <c r="U968" i="10"/>
  <c r="V968" i="10"/>
  <c r="W968" i="10"/>
  <c r="X968" i="10"/>
  <c r="Y968" i="10"/>
  <c r="AA968" i="10" a="1"/>
  <c r="AD968" i="10"/>
  <c r="AB968" i="10"/>
  <c r="AC968" i="10"/>
  <c r="AA968" i="10"/>
  <c r="AD967" i="10"/>
  <c r="AA967" i="10"/>
  <c r="H966" i="10"/>
  <c r="N966" i="10"/>
  <c r="S966" i="10"/>
  <c r="U966" i="10"/>
  <c r="V966" i="10"/>
  <c r="W966" i="10"/>
  <c r="X966" i="10"/>
  <c r="Y966" i="10"/>
  <c r="AA966" i="10" a="1"/>
  <c r="AD966" i="10"/>
  <c r="AB966" i="10"/>
  <c r="AC966" i="10"/>
  <c r="AA966" i="10"/>
  <c r="AD965" i="10"/>
  <c r="AA965" i="10"/>
  <c r="H964" i="10"/>
  <c r="N964" i="10"/>
  <c r="S964" i="10"/>
  <c r="U964" i="10"/>
  <c r="V964" i="10"/>
  <c r="W964" i="10"/>
  <c r="X964" i="10"/>
  <c r="Y964" i="10"/>
  <c r="AA964" i="10" a="1"/>
  <c r="AD964" i="10"/>
  <c r="AB964" i="10"/>
  <c r="AC964" i="10"/>
  <c r="AA964" i="10"/>
  <c r="AD963" i="10"/>
  <c r="AA963" i="10"/>
  <c r="H962" i="10"/>
  <c r="N962" i="10"/>
  <c r="S962" i="10"/>
  <c r="U962" i="10"/>
  <c r="V962" i="10"/>
  <c r="W962" i="10"/>
  <c r="X962" i="10"/>
  <c r="Y962" i="10"/>
  <c r="AA962" i="10" a="1"/>
  <c r="AD962" i="10"/>
  <c r="AB962" i="10"/>
  <c r="AC962" i="10"/>
  <c r="AA962" i="10"/>
  <c r="H961" i="10"/>
  <c r="N961" i="10"/>
  <c r="S961" i="10"/>
  <c r="U961" i="10"/>
  <c r="V961" i="10"/>
  <c r="W961" i="10"/>
  <c r="X961" i="10"/>
  <c r="Y961" i="10"/>
  <c r="AA961" i="10" a="1"/>
  <c r="AD961" i="10"/>
  <c r="AB961" i="10"/>
  <c r="AC961" i="10"/>
  <c r="AA961" i="10"/>
  <c r="H960" i="10"/>
  <c r="N960" i="10"/>
  <c r="S960" i="10"/>
  <c r="U960" i="10"/>
  <c r="V960" i="10"/>
  <c r="W960" i="10"/>
  <c r="X960" i="10"/>
  <c r="Y960" i="10"/>
  <c r="AA960" i="10" a="1"/>
  <c r="AD960" i="10"/>
  <c r="AB960" i="10"/>
  <c r="AC960" i="10"/>
  <c r="AA960" i="10"/>
  <c r="AD959" i="10"/>
  <c r="AA959" i="10"/>
  <c r="H958" i="10"/>
  <c r="N958" i="10"/>
  <c r="S958" i="10"/>
  <c r="U958" i="10"/>
  <c r="V958" i="10"/>
  <c r="W958" i="10"/>
  <c r="X958" i="10"/>
  <c r="Y958" i="10"/>
  <c r="AA958" i="10" a="1"/>
  <c r="AD958" i="10"/>
  <c r="AB958" i="10"/>
  <c r="AC958" i="10"/>
  <c r="AA958" i="10"/>
  <c r="H957" i="10"/>
  <c r="N957" i="10"/>
  <c r="S957" i="10"/>
  <c r="U957" i="10"/>
  <c r="V957" i="10"/>
  <c r="W957" i="10"/>
  <c r="X957" i="10"/>
  <c r="Y957" i="10"/>
  <c r="AA957" i="10" a="1"/>
  <c r="AD957" i="10"/>
  <c r="AB957" i="10"/>
  <c r="AC957" i="10"/>
  <c r="AA957" i="10"/>
  <c r="AD956" i="10"/>
  <c r="AA956" i="10"/>
  <c r="AD955" i="10"/>
  <c r="AA955" i="10"/>
  <c r="H954" i="10"/>
  <c r="N954" i="10"/>
  <c r="S954" i="10"/>
  <c r="U954" i="10"/>
  <c r="V954" i="10"/>
  <c r="W954" i="10"/>
  <c r="X954" i="10"/>
  <c r="Y954" i="10"/>
  <c r="AA954" i="10" a="1"/>
  <c r="AD954" i="10"/>
  <c r="AB954" i="10"/>
  <c r="AC954" i="10"/>
  <c r="AA954" i="10"/>
  <c r="AD953" i="10"/>
  <c r="AA953" i="10"/>
  <c r="H952" i="10"/>
  <c r="N952" i="10"/>
  <c r="S952" i="10"/>
  <c r="U952" i="10"/>
  <c r="V952" i="10"/>
  <c r="W952" i="10"/>
  <c r="X952" i="10"/>
  <c r="Y952" i="10"/>
  <c r="AA952" i="10" a="1"/>
  <c r="AD952" i="10"/>
  <c r="AB952" i="10"/>
  <c r="AC952" i="10"/>
  <c r="AA952" i="10"/>
  <c r="H951" i="10"/>
  <c r="N951" i="10"/>
  <c r="S951" i="10"/>
  <c r="U951" i="10"/>
  <c r="V951" i="10"/>
  <c r="W951" i="10"/>
  <c r="X951" i="10"/>
  <c r="Y951" i="10"/>
  <c r="AA951" i="10" a="1"/>
  <c r="AD951" i="10"/>
  <c r="AB951" i="10"/>
  <c r="AC951" i="10"/>
  <c r="AA951" i="10"/>
  <c r="H950" i="10"/>
  <c r="N950" i="10"/>
  <c r="S950" i="10"/>
  <c r="U950" i="10"/>
  <c r="V950" i="10"/>
  <c r="W950" i="10"/>
  <c r="X950" i="10"/>
  <c r="Y950" i="10"/>
  <c r="AA950" i="10" a="1"/>
  <c r="AD950" i="10"/>
  <c r="AB950" i="10"/>
  <c r="AC950" i="10"/>
  <c r="AA950" i="10"/>
  <c r="AD949" i="10"/>
  <c r="AA949" i="10"/>
  <c r="H948" i="10"/>
  <c r="N948" i="10"/>
  <c r="S948" i="10"/>
  <c r="U948" i="10"/>
  <c r="V948" i="10"/>
  <c r="W948" i="10"/>
  <c r="X948" i="10"/>
  <c r="Y948" i="10"/>
  <c r="AA948" i="10" a="1"/>
  <c r="AD948" i="10"/>
  <c r="AB948" i="10"/>
  <c r="AC948" i="10"/>
  <c r="AA948" i="10"/>
  <c r="H947" i="10"/>
  <c r="N947" i="10"/>
  <c r="S947" i="10"/>
  <c r="U947" i="10"/>
  <c r="V947" i="10"/>
  <c r="W947" i="10"/>
  <c r="X947" i="10"/>
  <c r="Y947" i="10"/>
  <c r="AA947" i="10" a="1"/>
  <c r="AD947" i="10"/>
  <c r="AB947" i="10"/>
  <c r="AC947" i="10"/>
  <c r="AA947" i="10"/>
  <c r="H946" i="10"/>
  <c r="N946" i="10"/>
  <c r="S946" i="10"/>
  <c r="U946" i="10"/>
  <c r="V946" i="10"/>
  <c r="W946" i="10"/>
  <c r="X946" i="10"/>
  <c r="Y946" i="10"/>
  <c r="AA946" i="10" a="1"/>
  <c r="AD946" i="10"/>
  <c r="AB946" i="10"/>
  <c r="AC946" i="10"/>
  <c r="AA946" i="10"/>
  <c r="H945" i="10"/>
  <c r="N945" i="10"/>
  <c r="S945" i="10"/>
  <c r="U945" i="10"/>
  <c r="V945" i="10"/>
  <c r="W945" i="10"/>
  <c r="X945" i="10"/>
  <c r="Y945" i="10"/>
  <c r="AA945" i="10" a="1"/>
  <c r="AD945" i="10"/>
  <c r="AB945" i="10"/>
  <c r="AC945" i="10"/>
  <c r="AA945" i="10"/>
  <c r="H944" i="10"/>
  <c r="N944" i="10"/>
  <c r="S944" i="10"/>
  <c r="U944" i="10"/>
  <c r="V944" i="10"/>
  <c r="W944" i="10"/>
  <c r="X944" i="10"/>
  <c r="Y944" i="10"/>
  <c r="AA944" i="10" a="1"/>
  <c r="AD944" i="10"/>
  <c r="AB944" i="10"/>
  <c r="AC944" i="10"/>
  <c r="AA944" i="10"/>
  <c r="H943" i="10"/>
  <c r="N943" i="10"/>
  <c r="S943" i="10"/>
  <c r="U943" i="10"/>
  <c r="V943" i="10"/>
  <c r="W943" i="10"/>
  <c r="X943" i="10"/>
  <c r="Y943" i="10"/>
  <c r="AA943" i="10" a="1"/>
  <c r="AD943" i="10"/>
  <c r="AB943" i="10"/>
  <c r="AC943" i="10"/>
  <c r="AA943" i="10"/>
  <c r="H942" i="10"/>
  <c r="N942" i="10"/>
  <c r="S942" i="10"/>
  <c r="U942" i="10"/>
  <c r="V942" i="10"/>
  <c r="W942" i="10"/>
  <c r="X942" i="10"/>
  <c r="Y942" i="10"/>
  <c r="AA942" i="10" a="1"/>
  <c r="AD942" i="10"/>
  <c r="AB942" i="10"/>
  <c r="AC942" i="10"/>
  <c r="AA942" i="10"/>
  <c r="H941" i="10"/>
  <c r="N941" i="10"/>
  <c r="S941" i="10"/>
  <c r="U941" i="10"/>
  <c r="V941" i="10"/>
  <c r="W941" i="10"/>
  <c r="X941" i="10"/>
  <c r="Y941" i="10"/>
  <c r="AA941" i="10" a="1"/>
  <c r="AD941" i="10"/>
  <c r="AB941" i="10"/>
  <c r="AC941" i="10"/>
  <c r="AA941" i="10"/>
  <c r="AD940" i="10"/>
  <c r="AA940" i="10"/>
  <c r="H939" i="10"/>
  <c r="N939" i="10"/>
  <c r="S939" i="10"/>
  <c r="U939" i="10"/>
  <c r="V939" i="10"/>
  <c r="W939" i="10"/>
  <c r="X939" i="10"/>
  <c r="Y939" i="10"/>
  <c r="AA939" i="10" a="1"/>
  <c r="AD939" i="10"/>
  <c r="AB939" i="10"/>
  <c r="AC939" i="10"/>
  <c r="AA939" i="10"/>
  <c r="H938" i="10"/>
  <c r="N938" i="10"/>
  <c r="S938" i="10"/>
  <c r="U938" i="10"/>
  <c r="V938" i="10"/>
  <c r="W938" i="10"/>
  <c r="X938" i="10"/>
  <c r="Y938" i="10"/>
  <c r="AA938" i="10" a="1"/>
  <c r="AD938" i="10"/>
  <c r="AB938" i="10"/>
  <c r="AC938" i="10"/>
  <c r="AA938" i="10"/>
  <c r="H937" i="10"/>
  <c r="N937" i="10"/>
  <c r="S937" i="10"/>
  <c r="U937" i="10"/>
  <c r="V937" i="10"/>
  <c r="W937" i="10"/>
  <c r="X937" i="10"/>
  <c r="Y937" i="10"/>
  <c r="AA937" i="10" a="1"/>
  <c r="AD937" i="10"/>
  <c r="AB937" i="10"/>
  <c r="AC937" i="10"/>
  <c r="AA937" i="10"/>
  <c r="H936" i="10"/>
  <c r="N936" i="10"/>
  <c r="S936" i="10"/>
  <c r="U936" i="10"/>
  <c r="V936" i="10"/>
  <c r="W936" i="10"/>
  <c r="X936" i="10"/>
  <c r="Y936" i="10"/>
  <c r="AA936" i="10" a="1"/>
  <c r="AD936" i="10"/>
  <c r="AB936" i="10"/>
  <c r="AC936" i="10"/>
  <c r="AA936" i="10"/>
  <c r="AD935" i="10"/>
  <c r="AA935" i="10"/>
  <c r="AD934" i="10"/>
  <c r="AA934" i="10"/>
  <c r="H933" i="10"/>
  <c r="N933" i="10"/>
  <c r="S933" i="10"/>
  <c r="U933" i="10"/>
  <c r="V933" i="10"/>
  <c r="W933" i="10"/>
  <c r="X933" i="10"/>
  <c r="Y933" i="10"/>
  <c r="AA933" i="10" a="1"/>
  <c r="AD933" i="10"/>
  <c r="AB933" i="10"/>
  <c r="AC933" i="10"/>
  <c r="AA933" i="10"/>
  <c r="H932" i="10"/>
  <c r="N932" i="10"/>
  <c r="S932" i="10"/>
  <c r="U932" i="10"/>
  <c r="V932" i="10"/>
  <c r="W932" i="10"/>
  <c r="X932" i="10"/>
  <c r="Y932" i="10"/>
  <c r="AA932" i="10" a="1"/>
  <c r="AD932" i="10"/>
  <c r="AB932" i="10"/>
  <c r="AC932" i="10"/>
  <c r="AA932" i="10"/>
  <c r="AD931" i="10"/>
  <c r="AA931" i="10"/>
  <c r="H930" i="10"/>
  <c r="N930" i="10"/>
  <c r="S930" i="10"/>
  <c r="U930" i="10"/>
  <c r="V930" i="10"/>
  <c r="W930" i="10"/>
  <c r="X930" i="10"/>
  <c r="Y930" i="10"/>
  <c r="AA930" i="10" a="1"/>
  <c r="AD930" i="10"/>
  <c r="AB930" i="10"/>
  <c r="AC930" i="10"/>
  <c r="AA930" i="10"/>
  <c r="AD929" i="10"/>
  <c r="AA929" i="10"/>
  <c r="AD928" i="10"/>
  <c r="AA928" i="10"/>
  <c r="AD927" i="10"/>
  <c r="AA927" i="10"/>
  <c r="H926" i="10"/>
  <c r="N926" i="10"/>
  <c r="S926" i="10"/>
  <c r="U926" i="10"/>
  <c r="V926" i="10"/>
  <c r="W926" i="10"/>
  <c r="X926" i="10"/>
  <c r="Y926" i="10"/>
  <c r="AA926" i="10" a="1"/>
  <c r="AD926" i="10"/>
  <c r="AB926" i="10"/>
  <c r="AC926" i="10"/>
  <c r="AA926" i="10"/>
  <c r="H925" i="10"/>
  <c r="N925" i="10"/>
  <c r="S925" i="10"/>
  <c r="U925" i="10"/>
  <c r="V925" i="10"/>
  <c r="W925" i="10"/>
  <c r="X925" i="10"/>
  <c r="Y925" i="10"/>
  <c r="AA925" i="10" a="1"/>
  <c r="AD925" i="10"/>
  <c r="AB925" i="10"/>
  <c r="AC925" i="10"/>
  <c r="AA925" i="10"/>
  <c r="AD924" i="10"/>
  <c r="AA924" i="10"/>
  <c r="H923" i="10"/>
  <c r="N923" i="10"/>
  <c r="S923" i="10"/>
  <c r="U923" i="10"/>
  <c r="V923" i="10"/>
  <c r="W923" i="10"/>
  <c r="X923" i="10"/>
  <c r="Y923" i="10"/>
  <c r="AA923" i="10" a="1"/>
  <c r="AD923" i="10"/>
  <c r="AB923" i="10"/>
  <c r="AC923" i="10"/>
  <c r="AA923" i="10"/>
  <c r="H922" i="10"/>
  <c r="N922" i="10"/>
  <c r="S922" i="10"/>
  <c r="U922" i="10"/>
  <c r="V922" i="10"/>
  <c r="W922" i="10"/>
  <c r="X922" i="10"/>
  <c r="Y922" i="10"/>
  <c r="AA922" i="10" a="1"/>
  <c r="AD922" i="10"/>
  <c r="AB922" i="10"/>
  <c r="AC922" i="10"/>
  <c r="AA922" i="10"/>
  <c r="H921" i="10"/>
  <c r="N921" i="10"/>
  <c r="S921" i="10"/>
  <c r="U921" i="10"/>
  <c r="V921" i="10"/>
  <c r="W921" i="10"/>
  <c r="X921" i="10"/>
  <c r="Y921" i="10"/>
  <c r="AA921" i="10" a="1"/>
  <c r="AD921" i="10"/>
  <c r="AB921" i="10"/>
  <c r="AC921" i="10"/>
  <c r="AA921" i="10"/>
  <c r="H920" i="10"/>
  <c r="N920" i="10"/>
  <c r="S920" i="10"/>
  <c r="U920" i="10"/>
  <c r="V920" i="10"/>
  <c r="W920" i="10"/>
  <c r="X920" i="10"/>
  <c r="Y920" i="10"/>
  <c r="AA920" i="10" a="1"/>
  <c r="AD920" i="10"/>
  <c r="AB920" i="10"/>
  <c r="AC920" i="10"/>
  <c r="AA920" i="10"/>
  <c r="AD919" i="10"/>
  <c r="AA919" i="10"/>
  <c r="H918" i="10"/>
  <c r="N918" i="10"/>
  <c r="S918" i="10"/>
  <c r="U918" i="10"/>
  <c r="V918" i="10"/>
  <c r="W918" i="10"/>
  <c r="X918" i="10"/>
  <c r="Y918" i="10"/>
  <c r="AA918" i="10" a="1"/>
  <c r="AD918" i="10"/>
  <c r="AB918" i="10"/>
  <c r="AC918" i="10"/>
  <c r="AA918" i="10"/>
  <c r="H917" i="10"/>
  <c r="N917" i="10"/>
  <c r="S917" i="10"/>
  <c r="U917" i="10"/>
  <c r="V917" i="10"/>
  <c r="W917" i="10"/>
  <c r="X917" i="10"/>
  <c r="Y917" i="10"/>
  <c r="AA917" i="10" a="1"/>
  <c r="AD917" i="10"/>
  <c r="AB917" i="10"/>
  <c r="AC917" i="10"/>
  <c r="AA917" i="10"/>
  <c r="H916" i="10"/>
  <c r="N916" i="10"/>
  <c r="S916" i="10"/>
  <c r="U916" i="10"/>
  <c r="V916" i="10"/>
  <c r="W916" i="10"/>
  <c r="X916" i="10"/>
  <c r="Y916" i="10"/>
  <c r="AA916" i="10" a="1"/>
  <c r="AD916" i="10"/>
  <c r="AB916" i="10"/>
  <c r="AC916" i="10"/>
  <c r="AA916" i="10"/>
  <c r="H915" i="10"/>
  <c r="N915" i="10"/>
  <c r="S915" i="10"/>
  <c r="U915" i="10"/>
  <c r="V915" i="10"/>
  <c r="W915" i="10"/>
  <c r="X915" i="10"/>
  <c r="Y915" i="10"/>
  <c r="AA915" i="10" a="1"/>
  <c r="AD915" i="10"/>
  <c r="AB915" i="10"/>
  <c r="AC915" i="10"/>
  <c r="AA915" i="10"/>
  <c r="H914" i="10"/>
  <c r="N914" i="10"/>
  <c r="S914" i="10"/>
  <c r="U914" i="10"/>
  <c r="V914" i="10"/>
  <c r="W914" i="10"/>
  <c r="X914" i="10"/>
  <c r="Y914" i="10"/>
  <c r="AA914" i="10" a="1"/>
  <c r="AD914" i="10"/>
  <c r="AB914" i="10"/>
  <c r="AC914" i="10"/>
  <c r="AA914" i="10"/>
  <c r="AD913" i="10"/>
  <c r="AA913" i="10"/>
  <c r="H912" i="10"/>
  <c r="N912" i="10"/>
  <c r="S912" i="10"/>
  <c r="U912" i="10"/>
  <c r="V912" i="10"/>
  <c r="W912" i="10"/>
  <c r="X912" i="10"/>
  <c r="Y912" i="10"/>
  <c r="AA912" i="10" a="1"/>
  <c r="AD912" i="10"/>
  <c r="AB912" i="10"/>
  <c r="AC912" i="10"/>
  <c r="AA912" i="10"/>
  <c r="H911" i="10"/>
  <c r="N911" i="10"/>
  <c r="S911" i="10"/>
  <c r="U911" i="10"/>
  <c r="V911" i="10"/>
  <c r="W911" i="10"/>
  <c r="X911" i="10"/>
  <c r="Y911" i="10"/>
  <c r="AA911" i="10" a="1"/>
  <c r="AD911" i="10"/>
  <c r="AB911" i="10"/>
  <c r="AC911" i="10"/>
  <c r="AA911" i="10"/>
  <c r="H910" i="10"/>
  <c r="N910" i="10"/>
  <c r="S910" i="10"/>
  <c r="U910" i="10"/>
  <c r="V910" i="10"/>
  <c r="W910" i="10"/>
  <c r="X910" i="10"/>
  <c r="Y910" i="10"/>
  <c r="AA910" i="10" a="1"/>
  <c r="AD910" i="10"/>
  <c r="AB910" i="10"/>
  <c r="AC910" i="10"/>
  <c r="AA910" i="10"/>
  <c r="AD909" i="10"/>
  <c r="AA909" i="10"/>
  <c r="H908" i="10"/>
  <c r="N908" i="10"/>
  <c r="S908" i="10"/>
  <c r="U908" i="10"/>
  <c r="V908" i="10"/>
  <c r="W908" i="10"/>
  <c r="X908" i="10"/>
  <c r="Y908" i="10"/>
  <c r="AA908" i="10" a="1"/>
  <c r="AD908" i="10"/>
  <c r="AB908" i="10"/>
  <c r="AC908" i="10"/>
  <c r="AA908" i="10"/>
  <c r="AD907" i="10"/>
  <c r="AA907" i="10"/>
  <c r="H906" i="10"/>
  <c r="N906" i="10"/>
  <c r="S906" i="10"/>
  <c r="U906" i="10"/>
  <c r="V906" i="10"/>
  <c r="W906" i="10"/>
  <c r="X906" i="10"/>
  <c r="Y906" i="10"/>
  <c r="AA906" i="10" a="1"/>
  <c r="AD906" i="10"/>
  <c r="AB906" i="10"/>
  <c r="AC906" i="10"/>
  <c r="AA906" i="10"/>
  <c r="H905" i="10"/>
  <c r="N905" i="10"/>
  <c r="S905" i="10"/>
  <c r="U905" i="10"/>
  <c r="V905" i="10"/>
  <c r="W905" i="10"/>
  <c r="X905" i="10"/>
  <c r="Y905" i="10"/>
  <c r="AA905" i="10" a="1"/>
  <c r="AD905" i="10"/>
  <c r="AB905" i="10"/>
  <c r="AC905" i="10"/>
  <c r="AA905" i="10"/>
  <c r="AD904" i="10"/>
  <c r="AA904" i="10"/>
  <c r="AD903" i="10"/>
  <c r="AA903" i="10"/>
  <c r="H902" i="10"/>
  <c r="N902" i="10"/>
  <c r="S902" i="10"/>
  <c r="U902" i="10"/>
  <c r="V902" i="10"/>
  <c r="W902" i="10"/>
  <c r="X902" i="10"/>
  <c r="Y902" i="10"/>
  <c r="AA902" i="10" a="1"/>
  <c r="AD902" i="10"/>
  <c r="AB902" i="10"/>
  <c r="AC902" i="10"/>
  <c r="AA902" i="10"/>
  <c r="AD901" i="10"/>
  <c r="AA901" i="10"/>
  <c r="H900" i="10"/>
  <c r="N900" i="10"/>
  <c r="S900" i="10"/>
  <c r="U900" i="10"/>
  <c r="V900" i="10"/>
  <c r="W900" i="10"/>
  <c r="X900" i="10"/>
  <c r="Y900" i="10"/>
  <c r="AA900" i="10" a="1"/>
  <c r="AD900" i="10"/>
  <c r="AB900" i="10"/>
  <c r="AC900" i="10"/>
  <c r="AA900" i="10"/>
  <c r="AD899" i="10"/>
  <c r="AA899" i="10"/>
  <c r="H898" i="10"/>
  <c r="N898" i="10"/>
  <c r="S898" i="10"/>
  <c r="U898" i="10"/>
  <c r="V898" i="10"/>
  <c r="W898" i="10"/>
  <c r="X898" i="10"/>
  <c r="Y898" i="10"/>
  <c r="AA898" i="10" a="1"/>
  <c r="AD898" i="10"/>
  <c r="AB898" i="10"/>
  <c r="AC898" i="10"/>
  <c r="AA898" i="10"/>
  <c r="H897" i="10"/>
  <c r="N897" i="10"/>
  <c r="S897" i="10"/>
  <c r="U897" i="10"/>
  <c r="V897" i="10"/>
  <c r="W897" i="10"/>
  <c r="X897" i="10"/>
  <c r="Y897" i="10"/>
  <c r="AA897" i="10" a="1"/>
  <c r="AD897" i="10"/>
  <c r="AB897" i="10"/>
  <c r="AC897" i="10"/>
  <c r="AA897" i="10"/>
  <c r="AD896" i="10"/>
  <c r="AA896" i="10"/>
  <c r="H895" i="10"/>
  <c r="N895" i="10"/>
  <c r="S895" i="10"/>
  <c r="U895" i="10"/>
  <c r="V895" i="10"/>
  <c r="W895" i="10"/>
  <c r="X895" i="10"/>
  <c r="Y895" i="10"/>
  <c r="AA895" i="10" a="1"/>
  <c r="AD895" i="10"/>
  <c r="AB895" i="10"/>
  <c r="AC895" i="10"/>
  <c r="AA895" i="10"/>
  <c r="AD894" i="10"/>
  <c r="AA894" i="10"/>
  <c r="H893" i="10"/>
  <c r="N893" i="10"/>
  <c r="S893" i="10"/>
  <c r="U893" i="10"/>
  <c r="V893" i="10"/>
  <c r="W893" i="10"/>
  <c r="X893" i="10"/>
  <c r="Y893" i="10"/>
  <c r="AA893" i="10" a="1"/>
  <c r="AD893" i="10"/>
  <c r="AB893" i="10"/>
  <c r="AC893" i="10"/>
  <c r="AA893" i="10"/>
  <c r="AD892" i="10"/>
  <c r="AA892" i="10"/>
  <c r="H891" i="10"/>
  <c r="N891" i="10"/>
  <c r="S891" i="10"/>
  <c r="U891" i="10"/>
  <c r="V891" i="10"/>
  <c r="W891" i="10"/>
  <c r="X891" i="10"/>
  <c r="Y891" i="10"/>
  <c r="AA891" i="10" a="1"/>
  <c r="AD891" i="10"/>
  <c r="AB891" i="10"/>
  <c r="AC891" i="10"/>
  <c r="AA891" i="10"/>
  <c r="AD890" i="10"/>
  <c r="AA890" i="10"/>
  <c r="H889" i="10"/>
  <c r="N889" i="10"/>
  <c r="S889" i="10"/>
  <c r="U889" i="10"/>
  <c r="V889" i="10"/>
  <c r="W889" i="10"/>
  <c r="X889" i="10"/>
  <c r="Y889" i="10"/>
  <c r="AA889" i="10" a="1"/>
  <c r="AD889" i="10"/>
  <c r="AB889" i="10"/>
  <c r="AC889" i="10"/>
  <c r="AA889" i="10"/>
  <c r="H888" i="10"/>
  <c r="N888" i="10"/>
  <c r="S888" i="10"/>
  <c r="U888" i="10"/>
  <c r="V888" i="10"/>
  <c r="W888" i="10"/>
  <c r="X888" i="10"/>
  <c r="Y888" i="10"/>
  <c r="AA888" i="10" a="1"/>
  <c r="AD888" i="10"/>
  <c r="AB888" i="10"/>
  <c r="AC888" i="10"/>
  <c r="AA888" i="10"/>
  <c r="H887" i="10"/>
  <c r="N887" i="10"/>
  <c r="S887" i="10"/>
  <c r="U887" i="10"/>
  <c r="V887" i="10"/>
  <c r="W887" i="10"/>
  <c r="X887" i="10"/>
  <c r="Y887" i="10"/>
  <c r="AA887" i="10" a="1"/>
  <c r="AD887" i="10"/>
  <c r="AB887" i="10"/>
  <c r="AC887" i="10"/>
  <c r="AA887" i="10"/>
  <c r="AD886" i="10"/>
  <c r="AA886" i="10"/>
  <c r="H885" i="10"/>
  <c r="N885" i="10"/>
  <c r="S885" i="10"/>
  <c r="U885" i="10"/>
  <c r="V885" i="10"/>
  <c r="W885" i="10"/>
  <c r="X885" i="10"/>
  <c r="Y885" i="10"/>
  <c r="AA885" i="10" a="1"/>
  <c r="AD885" i="10"/>
  <c r="AB885" i="10"/>
  <c r="AC885" i="10"/>
  <c r="AA885" i="10"/>
  <c r="H884" i="10"/>
  <c r="N884" i="10"/>
  <c r="S884" i="10"/>
  <c r="U884" i="10"/>
  <c r="V884" i="10"/>
  <c r="W884" i="10"/>
  <c r="X884" i="10"/>
  <c r="Y884" i="10"/>
  <c r="AA884" i="10" a="1"/>
  <c r="AD884" i="10"/>
  <c r="AB884" i="10"/>
  <c r="AC884" i="10"/>
  <c r="AA884" i="10"/>
  <c r="AD883" i="10"/>
  <c r="AA883" i="10"/>
  <c r="H882" i="10"/>
  <c r="N882" i="10"/>
  <c r="S882" i="10"/>
  <c r="U882" i="10"/>
  <c r="V882" i="10"/>
  <c r="W882" i="10"/>
  <c r="X882" i="10"/>
  <c r="Y882" i="10"/>
  <c r="AA882" i="10" a="1"/>
  <c r="AD882" i="10"/>
  <c r="AB882" i="10"/>
  <c r="AC882" i="10"/>
  <c r="AA882" i="10"/>
  <c r="H881" i="10"/>
  <c r="N881" i="10"/>
  <c r="S881" i="10"/>
  <c r="U881" i="10"/>
  <c r="V881" i="10"/>
  <c r="W881" i="10"/>
  <c r="X881" i="10"/>
  <c r="Y881" i="10"/>
  <c r="AA881" i="10" a="1"/>
  <c r="AD881" i="10"/>
  <c r="AB881" i="10"/>
  <c r="AC881" i="10"/>
  <c r="AA881" i="10"/>
  <c r="H880" i="10"/>
  <c r="N880" i="10"/>
  <c r="S880" i="10"/>
  <c r="U880" i="10"/>
  <c r="V880" i="10"/>
  <c r="W880" i="10"/>
  <c r="X880" i="10"/>
  <c r="Y880" i="10"/>
  <c r="AA880" i="10" a="1"/>
  <c r="AD880" i="10"/>
  <c r="AB880" i="10"/>
  <c r="AC880" i="10"/>
  <c r="AA880" i="10"/>
  <c r="H879" i="10"/>
  <c r="N879" i="10"/>
  <c r="S879" i="10"/>
  <c r="U879" i="10"/>
  <c r="V879" i="10"/>
  <c r="W879" i="10"/>
  <c r="X879" i="10"/>
  <c r="Y879" i="10"/>
  <c r="AA879" i="10" a="1"/>
  <c r="AD879" i="10"/>
  <c r="AB879" i="10"/>
  <c r="AC879" i="10"/>
  <c r="AA879" i="10"/>
  <c r="H878" i="10"/>
  <c r="N878" i="10"/>
  <c r="S878" i="10"/>
  <c r="U878" i="10"/>
  <c r="V878" i="10"/>
  <c r="W878" i="10"/>
  <c r="X878" i="10"/>
  <c r="Y878" i="10"/>
  <c r="AA878" i="10" a="1"/>
  <c r="AD878" i="10"/>
  <c r="AB878" i="10"/>
  <c r="AC878" i="10"/>
  <c r="AA878" i="10"/>
  <c r="H877" i="10"/>
  <c r="N877" i="10"/>
  <c r="S877" i="10"/>
  <c r="U877" i="10"/>
  <c r="V877" i="10"/>
  <c r="W877" i="10"/>
  <c r="X877" i="10"/>
  <c r="Y877" i="10"/>
  <c r="AA877" i="10" a="1"/>
  <c r="AD877" i="10"/>
  <c r="AB877" i="10"/>
  <c r="AC877" i="10"/>
  <c r="AA877" i="10"/>
  <c r="I876" i="10"/>
  <c r="M876" i="10"/>
  <c r="R876" i="10"/>
  <c r="H876" i="10"/>
  <c r="N876" i="10"/>
  <c r="S876" i="10"/>
  <c r="U876" i="10"/>
  <c r="V876" i="10"/>
  <c r="W876" i="10"/>
  <c r="X876" i="10"/>
  <c r="Y876" i="10"/>
  <c r="AA876" i="10" a="1"/>
  <c r="AD876" i="10"/>
  <c r="AB876" i="10"/>
  <c r="AC876" i="10"/>
  <c r="AA876" i="10"/>
  <c r="I875" i="10"/>
  <c r="M875" i="10"/>
  <c r="R875" i="10"/>
  <c r="H875" i="10"/>
  <c r="N875" i="10"/>
  <c r="S875" i="10"/>
  <c r="U875" i="10"/>
  <c r="V875" i="10"/>
  <c r="W875" i="10"/>
  <c r="X875" i="10"/>
  <c r="Y875" i="10"/>
  <c r="AA875" i="10" a="1"/>
  <c r="AD875" i="10"/>
  <c r="AB875" i="10"/>
  <c r="AC875" i="10"/>
  <c r="AA875" i="10"/>
  <c r="I874" i="10"/>
  <c r="M874" i="10"/>
  <c r="R874" i="10"/>
  <c r="H874" i="10"/>
  <c r="N874" i="10"/>
  <c r="S874" i="10"/>
  <c r="U874" i="10"/>
  <c r="V874" i="10"/>
  <c r="W874" i="10"/>
  <c r="X874" i="10"/>
  <c r="Y874" i="10"/>
  <c r="AA874" i="10" a="1"/>
  <c r="AD874" i="10"/>
  <c r="AB874" i="10"/>
  <c r="AC874" i="10"/>
  <c r="AA874" i="10"/>
  <c r="AD873" i="10"/>
  <c r="AA873" i="10"/>
  <c r="AD872" i="10"/>
  <c r="AA872" i="10"/>
  <c r="I871" i="10"/>
  <c r="M871" i="10"/>
  <c r="R871" i="10"/>
  <c r="H871" i="10"/>
  <c r="N871" i="10"/>
  <c r="S871" i="10"/>
  <c r="U871" i="10"/>
  <c r="V871" i="10"/>
  <c r="W871" i="10"/>
  <c r="X871" i="10"/>
  <c r="Y871" i="10"/>
  <c r="AA871" i="10" a="1"/>
  <c r="AD871" i="10"/>
  <c r="AB871" i="10"/>
  <c r="AC871" i="10"/>
  <c r="AA871" i="10"/>
  <c r="I870" i="10"/>
  <c r="M870" i="10"/>
  <c r="R870" i="10"/>
  <c r="H870" i="10"/>
  <c r="N870" i="10"/>
  <c r="S870" i="10"/>
  <c r="U870" i="10"/>
  <c r="V870" i="10"/>
  <c r="W870" i="10"/>
  <c r="X870" i="10"/>
  <c r="Y870" i="10"/>
  <c r="AA870" i="10" a="1"/>
  <c r="AD870" i="10"/>
  <c r="AB870" i="10"/>
  <c r="AC870" i="10"/>
  <c r="AA870" i="10"/>
  <c r="I869" i="10"/>
  <c r="M869" i="10"/>
  <c r="R869" i="10"/>
  <c r="H869" i="10"/>
  <c r="N869" i="10"/>
  <c r="S869" i="10"/>
  <c r="U869" i="10"/>
  <c r="V869" i="10"/>
  <c r="W869" i="10"/>
  <c r="X869" i="10"/>
  <c r="Y869" i="10"/>
  <c r="AA869" i="10" a="1"/>
  <c r="AD869" i="10"/>
  <c r="AB869" i="10"/>
  <c r="AC869" i="10"/>
  <c r="AA869" i="10"/>
  <c r="AD868" i="10"/>
  <c r="AA868" i="10"/>
  <c r="I867" i="10"/>
  <c r="M867" i="10"/>
  <c r="R867" i="10"/>
  <c r="H867" i="10"/>
  <c r="N867" i="10"/>
  <c r="S867" i="10"/>
  <c r="U867" i="10"/>
  <c r="V867" i="10"/>
  <c r="W867" i="10"/>
  <c r="X867" i="10"/>
  <c r="Y867" i="10"/>
  <c r="AA867" i="10" a="1"/>
  <c r="AD867" i="10"/>
  <c r="AB867" i="10"/>
  <c r="AC867" i="10"/>
  <c r="AA867" i="10"/>
  <c r="I866" i="10"/>
  <c r="M866" i="10"/>
  <c r="R866" i="10"/>
  <c r="H866" i="10"/>
  <c r="N866" i="10"/>
  <c r="S866" i="10"/>
  <c r="U866" i="10"/>
  <c r="V866" i="10"/>
  <c r="W866" i="10"/>
  <c r="X866" i="10"/>
  <c r="Y866" i="10"/>
  <c r="AA866" i="10" a="1"/>
  <c r="AD866" i="10"/>
  <c r="AB866" i="10"/>
  <c r="AC866" i="10"/>
  <c r="AA866" i="10"/>
  <c r="I865" i="10"/>
  <c r="M865" i="10"/>
  <c r="R865" i="10"/>
  <c r="H865" i="10"/>
  <c r="N865" i="10"/>
  <c r="S865" i="10"/>
  <c r="U865" i="10"/>
  <c r="V865" i="10"/>
  <c r="W865" i="10"/>
  <c r="X865" i="10"/>
  <c r="Y865" i="10"/>
  <c r="AA865" i="10" a="1"/>
  <c r="AD865" i="10"/>
  <c r="AB865" i="10"/>
  <c r="AC865" i="10"/>
  <c r="AA865" i="10"/>
  <c r="I864" i="10"/>
  <c r="M864" i="10"/>
  <c r="R864" i="10"/>
  <c r="H864" i="10"/>
  <c r="N864" i="10"/>
  <c r="S864" i="10"/>
  <c r="U864" i="10"/>
  <c r="V864" i="10"/>
  <c r="W864" i="10"/>
  <c r="X864" i="10"/>
  <c r="Y864" i="10"/>
  <c r="AA864" i="10" a="1"/>
  <c r="AD864" i="10"/>
  <c r="AB864" i="10"/>
  <c r="AC864" i="10"/>
  <c r="AA864" i="10"/>
  <c r="I863" i="10"/>
  <c r="M863" i="10"/>
  <c r="R863" i="10"/>
  <c r="H863" i="10"/>
  <c r="N863" i="10"/>
  <c r="S863" i="10"/>
  <c r="U863" i="10"/>
  <c r="V863" i="10"/>
  <c r="W863" i="10"/>
  <c r="X863" i="10"/>
  <c r="Y863" i="10"/>
  <c r="AA863" i="10" a="1"/>
  <c r="AD863" i="10"/>
  <c r="AB863" i="10"/>
  <c r="AC863" i="10"/>
  <c r="AA863" i="10"/>
  <c r="I862" i="10"/>
  <c r="M862" i="10"/>
  <c r="R862" i="10"/>
  <c r="H862" i="10"/>
  <c r="N862" i="10"/>
  <c r="S862" i="10"/>
  <c r="U862" i="10"/>
  <c r="V862" i="10"/>
  <c r="W862" i="10"/>
  <c r="X862" i="10"/>
  <c r="Y862" i="10"/>
  <c r="AA862" i="10" a="1"/>
  <c r="AD862" i="10"/>
  <c r="AB862" i="10"/>
  <c r="AC862" i="10"/>
  <c r="AA862" i="10"/>
  <c r="I861" i="10"/>
  <c r="M861" i="10"/>
  <c r="R861" i="10"/>
  <c r="H861" i="10"/>
  <c r="N861" i="10"/>
  <c r="S861" i="10"/>
  <c r="U861" i="10"/>
  <c r="V861" i="10"/>
  <c r="W861" i="10"/>
  <c r="X861" i="10"/>
  <c r="Y861" i="10"/>
  <c r="AA861" i="10" a="1"/>
  <c r="AD861" i="10"/>
  <c r="AB861" i="10"/>
  <c r="AC861" i="10"/>
  <c r="AA861" i="10"/>
  <c r="I860" i="10"/>
  <c r="M860" i="10"/>
  <c r="R860" i="10"/>
  <c r="H860" i="10"/>
  <c r="N860" i="10"/>
  <c r="S860" i="10"/>
  <c r="U860" i="10"/>
  <c r="V860" i="10"/>
  <c r="W860" i="10"/>
  <c r="X860" i="10"/>
  <c r="Y860" i="10"/>
  <c r="AA860" i="10" a="1"/>
  <c r="AD860" i="10"/>
  <c r="AB860" i="10"/>
  <c r="AC860" i="10"/>
  <c r="AA860" i="10"/>
  <c r="I859" i="10"/>
  <c r="M859" i="10"/>
  <c r="R859" i="10"/>
  <c r="H859" i="10"/>
  <c r="N859" i="10"/>
  <c r="S859" i="10"/>
  <c r="U859" i="10"/>
  <c r="V859" i="10"/>
  <c r="W859" i="10"/>
  <c r="X859" i="10"/>
  <c r="Y859" i="10"/>
  <c r="AA859" i="10" a="1"/>
  <c r="AD859" i="10"/>
  <c r="AB859" i="10"/>
  <c r="AC859" i="10"/>
  <c r="AA859" i="10"/>
  <c r="I858" i="10"/>
  <c r="M858" i="10"/>
  <c r="R858" i="10"/>
  <c r="H858" i="10"/>
  <c r="N858" i="10"/>
  <c r="S858" i="10"/>
  <c r="U858" i="10"/>
  <c r="V858" i="10"/>
  <c r="W858" i="10"/>
  <c r="X858" i="10"/>
  <c r="Y858" i="10"/>
  <c r="AA858" i="10" a="1"/>
  <c r="AD858" i="10"/>
  <c r="AB858" i="10"/>
  <c r="AC858" i="10"/>
  <c r="AA858" i="10"/>
  <c r="I857" i="10"/>
  <c r="M857" i="10"/>
  <c r="R857" i="10"/>
  <c r="H857" i="10"/>
  <c r="N857" i="10"/>
  <c r="S857" i="10"/>
  <c r="U857" i="10"/>
  <c r="V857" i="10"/>
  <c r="W857" i="10"/>
  <c r="X857" i="10"/>
  <c r="Y857" i="10"/>
  <c r="AA857" i="10" a="1"/>
  <c r="AD857" i="10"/>
  <c r="AB857" i="10"/>
  <c r="AC857" i="10"/>
  <c r="AA857" i="10"/>
  <c r="I856" i="10"/>
  <c r="M856" i="10"/>
  <c r="R856" i="10"/>
  <c r="H856" i="10"/>
  <c r="N856" i="10"/>
  <c r="S856" i="10"/>
  <c r="U856" i="10"/>
  <c r="V856" i="10"/>
  <c r="W856" i="10"/>
  <c r="X856" i="10"/>
  <c r="Y856" i="10"/>
  <c r="AA856" i="10" a="1"/>
  <c r="AD856" i="10"/>
  <c r="AB856" i="10"/>
  <c r="AC856" i="10"/>
  <c r="AA856" i="10"/>
  <c r="I855" i="10"/>
  <c r="M855" i="10"/>
  <c r="R855" i="10"/>
  <c r="H855" i="10"/>
  <c r="N855" i="10"/>
  <c r="S855" i="10"/>
  <c r="U855" i="10"/>
  <c r="V855" i="10"/>
  <c r="W855" i="10"/>
  <c r="X855" i="10"/>
  <c r="Y855" i="10"/>
  <c r="AA855" i="10" a="1"/>
  <c r="AD855" i="10"/>
  <c r="AB855" i="10"/>
  <c r="AC855" i="10"/>
  <c r="AA855" i="10"/>
  <c r="I854" i="10"/>
  <c r="M854" i="10"/>
  <c r="R854" i="10"/>
  <c r="H854" i="10"/>
  <c r="N854" i="10"/>
  <c r="S854" i="10"/>
  <c r="U854" i="10"/>
  <c r="V854" i="10"/>
  <c r="W854" i="10"/>
  <c r="X854" i="10"/>
  <c r="Y854" i="10"/>
  <c r="AA854" i="10" a="1"/>
  <c r="AD854" i="10"/>
  <c r="AB854" i="10"/>
  <c r="AC854" i="10"/>
  <c r="AA854" i="10"/>
  <c r="I853" i="10"/>
  <c r="M853" i="10"/>
  <c r="R853" i="10"/>
  <c r="H853" i="10"/>
  <c r="N853" i="10"/>
  <c r="S853" i="10"/>
  <c r="U853" i="10"/>
  <c r="V853" i="10"/>
  <c r="W853" i="10"/>
  <c r="X853" i="10"/>
  <c r="Y853" i="10"/>
  <c r="AA853" i="10" a="1"/>
  <c r="AD853" i="10"/>
  <c r="AB853" i="10"/>
  <c r="AC853" i="10"/>
  <c r="AA853" i="10"/>
  <c r="I852" i="10"/>
  <c r="M852" i="10"/>
  <c r="R852" i="10"/>
  <c r="H852" i="10"/>
  <c r="N852" i="10"/>
  <c r="S852" i="10"/>
  <c r="U852" i="10"/>
  <c r="V852" i="10"/>
  <c r="W852" i="10"/>
  <c r="X852" i="10"/>
  <c r="Y852" i="10"/>
  <c r="AA852" i="10" a="1"/>
  <c r="AD852" i="10"/>
  <c r="AB852" i="10"/>
  <c r="AC852" i="10"/>
  <c r="AA852" i="10"/>
  <c r="I851" i="10"/>
  <c r="M851" i="10"/>
  <c r="R851" i="10"/>
  <c r="H851" i="10"/>
  <c r="N851" i="10"/>
  <c r="S851" i="10"/>
  <c r="U851" i="10"/>
  <c r="V851" i="10"/>
  <c r="W851" i="10"/>
  <c r="X851" i="10"/>
  <c r="Y851" i="10"/>
  <c r="AA851" i="10" a="1"/>
  <c r="AD851" i="10"/>
  <c r="AB851" i="10"/>
  <c r="AC851" i="10"/>
  <c r="AA851" i="10"/>
  <c r="I850" i="10"/>
  <c r="M850" i="10"/>
  <c r="R850" i="10"/>
  <c r="H850" i="10"/>
  <c r="N850" i="10"/>
  <c r="S850" i="10"/>
  <c r="U850" i="10"/>
  <c r="V850" i="10"/>
  <c r="W850" i="10"/>
  <c r="X850" i="10"/>
  <c r="Y850" i="10"/>
  <c r="AA850" i="10" a="1"/>
  <c r="AD850" i="10"/>
  <c r="AB850" i="10"/>
  <c r="AC850" i="10"/>
  <c r="AA850" i="10"/>
  <c r="AD849" i="10"/>
  <c r="AA849" i="10"/>
  <c r="I848" i="10"/>
  <c r="M848" i="10"/>
  <c r="R848" i="10"/>
  <c r="H848" i="10"/>
  <c r="N848" i="10"/>
  <c r="S848" i="10"/>
  <c r="U848" i="10"/>
  <c r="V848" i="10"/>
  <c r="W848" i="10"/>
  <c r="X848" i="10"/>
  <c r="Y848" i="10"/>
  <c r="AA848" i="10" a="1"/>
  <c r="AD848" i="10"/>
  <c r="AB848" i="10"/>
  <c r="AC848" i="10"/>
  <c r="AA848" i="10"/>
  <c r="I847" i="10"/>
  <c r="M847" i="10"/>
  <c r="R847" i="10"/>
  <c r="H847" i="10"/>
  <c r="N847" i="10"/>
  <c r="S847" i="10"/>
  <c r="U847" i="10"/>
  <c r="V847" i="10"/>
  <c r="W847" i="10"/>
  <c r="X847" i="10"/>
  <c r="Y847" i="10"/>
  <c r="AA847" i="10" a="1"/>
  <c r="AD847" i="10"/>
  <c r="AB847" i="10"/>
  <c r="AC847" i="10"/>
  <c r="AA847" i="10"/>
  <c r="I846" i="10"/>
  <c r="M846" i="10"/>
  <c r="R846" i="10"/>
  <c r="H846" i="10"/>
  <c r="N846" i="10"/>
  <c r="S846" i="10"/>
  <c r="U846" i="10"/>
  <c r="V846" i="10"/>
  <c r="W846" i="10"/>
  <c r="X846" i="10"/>
  <c r="Y846" i="10"/>
  <c r="AA846" i="10" a="1"/>
  <c r="AD846" i="10"/>
  <c r="AB846" i="10"/>
  <c r="AC846" i="10"/>
  <c r="AA846" i="10"/>
  <c r="I845" i="10"/>
  <c r="M845" i="10"/>
  <c r="R845" i="10"/>
  <c r="H845" i="10"/>
  <c r="N845" i="10"/>
  <c r="S845" i="10"/>
  <c r="U845" i="10"/>
  <c r="V845" i="10"/>
  <c r="W845" i="10"/>
  <c r="X845" i="10"/>
  <c r="Y845" i="10"/>
  <c r="AA845" i="10" a="1"/>
  <c r="AD845" i="10"/>
  <c r="AB845" i="10"/>
  <c r="AC845" i="10"/>
  <c r="AA845" i="10"/>
  <c r="AD844" i="10"/>
  <c r="AA844" i="10"/>
  <c r="I843" i="10"/>
  <c r="M843" i="10"/>
  <c r="R843" i="10"/>
  <c r="H843" i="10"/>
  <c r="N843" i="10"/>
  <c r="S843" i="10"/>
  <c r="U843" i="10"/>
  <c r="V843" i="10"/>
  <c r="W843" i="10"/>
  <c r="X843" i="10"/>
  <c r="Y843" i="10"/>
  <c r="AA843" i="10" a="1"/>
  <c r="AD843" i="10"/>
  <c r="AB843" i="10"/>
  <c r="AC843" i="10"/>
  <c r="AA843" i="10"/>
  <c r="AD842" i="10"/>
  <c r="AA842" i="10"/>
  <c r="I841" i="10"/>
  <c r="M841" i="10"/>
  <c r="R841" i="10"/>
  <c r="H841" i="10"/>
  <c r="N841" i="10"/>
  <c r="S841" i="10"/>
  <c r="U841" i="10"/>
  <c r="V841" i="10"/>
  <c r="W841" i="10"/>
  <c r="X841" i="10"/>
  <c r="Y841" i="10"/>
  <c r="AA841" i="10" a="1"/>
  <c r="AD841" i="10"/>
  <c r="AB841" i="10"/>
  <c r="AC841" i="10"/>
  <c r="AA841" i="10"/>
  <c r="I840" i="10"/>
  <c r="M840" i="10"/>
  <c r="R840" i="10"/>
  <c r="H840" i="10"/>
  <c r="N840" i="10"/>
  <c r="S840" i="10"/>
  <c r="U840" i="10"/>
  <c r="V840" i="10"/>
  <c r="W840" i="10"/>
  <c r="X840" i="10"/>
  <c r="Y840" i="10"/>
  <c r="AA840" i="10" a="1"/>
  <c r="AD840" i="10"/>
  <c r="AB840" i="10"/>
  <c r="AC840" i="10"/>
  <c r="AA840" i="10"/>
  <c r="I839" i="10"/>
  <c r="M839" i="10"/>
  <c r="R839" i="10"/>
  <c r="H839" i="10"/>
  <c r="N839" i="10"/>
  <c r="S839" i="10"/>
  <c r="U839" i="10"/>
  <c r="V839" i="10"/>
  <c r="W839" i="10"/>
  <c r="X839" i="10"/>
  <c r="Y839" i="10"/>
  <c r="AA839" i="10" a="1"/>
  <c r="AD839" i="10"/>
  <c r="AB839" i="10"/>
  <c r="AC839" i="10"/>
  <c r="AA839" i="10"/>
  <c r="AD838" i="10"/>
  <c r="AA838" i="10"/>
  <c r="I837" i="10"/>
  <c r="M837" i="10"/>
  <c r="R837" i="10"/>
  <c r="H837" i="10"/>
  <c r="N837" i="10"/>
  <c r="S837" i="10"/>
  <c r="U837" i="10"/>
  <c r="V837" i="10"/>
  <c r="W837" i="10"/>
  <c r="X837" i="10"/>
  <c r="Y837" i="10"/>
  <c r="AA837" i="10" a="1"/>
  <c r="AD837" i="10"/>
  <c r="AB837" i="10"/>
  <c r="AC837" i="10"/>
  <c r="AA837" i="10"/>
  <c r="I836" i="10"/>
  <c r="M836" i="10"/>
  <c r="R836" i="10"/>
  <c r="H836" i="10"/>
  <c r="N836" i="10"/>
  <c r="S836" i="10"/>
  <c r="U836" i="10"/>
  <c r="V836" i="10"/>
  <c r="W836" i="10"/>
  <c r="X836" i="10"/>
  <c r="Y836" i="10"/>
  <c r="AA836" i="10" a="1"/>
  <c r="AD836" i="10"/>
  <c r="AB836" i="10"/>
  <c r="AC836" i="10"/>
  <c r="AA836" i="10"/>
  <c r="I835" i="10"/>
  <c r="M835" i="10"/>
  <c r="R835" i="10"/>
  <c r="H835" i="10"/>
  <c r="N835" i="10"/>
  <c r="S835" i="10"/>
  <c r="U835" i="10"/>
  <c r="V835" i="10"/>
  <c r="W835" i="10"/>
  <c r="X835" i="10"/>
  <c r="Y835" i="10"/>
  <c r="AA835" i="10" a="1"/>
  <c r="AD835" i="10"/>
  <c r="AB835" i="10"/>
  <c r="AC835" i="10"/>
  <c r="AA835" i="10"/>
  <c r="I834" i="10"/>
  <c r="M834" i="10"/>
  <c r="R834" i="10"/>
  <c r="H834" i="10"/>
  <c r="N834" i="10"/>
  <c r="S834" i="10"/>
  <c r="U834" i="10"/>
  <c r="V834" i="10"/>
  <c r="W834" i="10"/>
  <c r="X834" i="10"/>
  <c r="Y834" i="10"/>
  <c r="AA834" i="10" a="1"/>
  <c r="AD834" i="10"/>
  <c r="AB834" i="10"/>
  <c r="AC834" i="10"/>
  <c r="AA834" i="10"/>
  <c r="I833" i="10"/>
  <c r="M833" i="10"/>
  <c r="R833" i="10"/>
  <c r="H833" i="10"/>
  <c r="N833" i="10"/>
  <c r="S833" i="10"/>
  <c r="U833" i="10"/>
  <c r="V833" i="10"/>
  <c r="W833" i="10"/>
  <c r="X833" i="10"/>
  <c r="Y833" i="10"/>
  <c r="AA833" i="10" a="1"/>
  <c r="AD833" i="10"/>
  <c r="AB833" i="10"/>
  <c r="AC833" i="10"/>
  <c r="AA833" i="10"/>
  <c r="AD832" i="10"/>
  <c r="AA832" i="10"/>
  <c r="I831" i="10"/>
  <c r="M831" i="10"/>
  <c r="R831" i="10"/>
  <c r="H831" i="10"/>
  <c r="N831" i="10"/>
  <c r="S831" i="10"/>
  <c r="U831" i="10"/>
  <c r="V831" i="10"/>
  <c r="W831" i="10"/>
  <c r="X831" i="10"/>
  <c r="Y831" i="10"/>
  <c r="AA831" i="10" a="1"/>
  <c r="AD831" i="10"/>
  <c r="AB831" i="10"/>
  <c r="AC831" i="10"/>
  <c r="AA831" i="10"/>
  <c r="I830" i="10"/>
  <c r="M830" i="10"/>
  <c r="R830" i="10"/>
  <c r="H830" i="10"/>
  <c r="N830" i="10"/>
  <c r="S830" i="10"/>
  <c r="U830" i="10"/>
  <c r="V830" i="10"/>
  <c r="W830" i="10"/>
  <c r="X830" i="10"/>
  <c r="Y830" i="10"/>
  <c r="AA830" i="10" a="1"/>
  <c r="AD830" i="10"/>
  <c r="AB830" i="10"/>
  <c r="AC830" i="10"/>
  <c r="AA830" i="10"/>
  <c r="I829" i="10"/>
  <c r="M829" i="10"/>
  <c r="R829" i="10"/>
  <c r="H829" i="10"/>
  <c r="N829" i="10"/>
  <c r="S829" i="10"/>
  <c r="U829" i="10"/>
  <c r="V829" i="10"/>
  <c r="W829" i="10"/>
  <c r="X829" i="10"/>
  <c r="Y829" i="10"/>
  <c r="AA829" i="10" a="1"/>
  <c r="AD829" i="10"/>
  <c r="AB829" i="10"/>
  <c r="AC829" i="10"/>
  <c r="AA829" i="10"/>
  <c r="AD828" i="10"/>
  <c r="AA828" i="10"/>
  <c r="I827" i="10"/>
  <c r="M827" i="10"/>
  <c r="R827" i="10"/>
  <c r="H827" i="10"/>
  <c r="N827" i="10"/>
  <c r="S827" i="10"/>
  <c r="U827" i="10"/>
  <c r="V827" i="10"/>
  <c r="W827" i="10"/>
  <c r="X827" i="10"/>
  <c r="Y827" i="10"/>
  <c r="AA827" i="10" a="1"/>
  <c r="AD827" i="10"/>
  <c r="AB827" i="10"/>
  <c r="AC827" i="10"/>
  <c r="AA827" i="10"/>
  <c r="AD826" i="10"/>
  <c r="AA826" i="10"/>
  <c r="I825" i="10"/>
  <c r="M825" i="10"/>
  <c r="R825" i="10"/>
  <c r="H825" i="10"/>
  <c r="N825" i="10"/>
  <c r="S825" i="10"/>
  <c r="U825" i="10"/>
  <c r="V825" i="10"/>
  <c r="W825" i="10"/>
  <c r="X825" i="10"/>
  <c r="Y825" i="10"/>
  <c r="AA825" i="10" a="1"/>
  <c r="AD825" i="10"/>
  <c r="AB825" i="10"/>
  <c r="AC825" i="10"/>
  <c r="AA825" i="10"/>
  <c r="I824" i="10"/>
  <c r="M824" i="10"/>
  <c r="R824" i="10"/>
  <c r="H824" i="10"/>
  <c r="N824" i="10"/>
  <c r="S824" i="10"/>
  <c r="U824" i="10"/>
  <c r="V824" i="10"/>
  <c r="W824" i="10"/>
  <c r="X824" i="10"/>
  <c r="Y824" i="10"/>
  <c r="AA824" i="10" a="1"/>
  <c r="AD824" i="10"/>
  <c r="AB824" i="10"/>
  <c r="AC824" i="10"/>
  <c r="AA824" i="10"/>
  <c r="AD823" i="10"/>
  <c r="AA823" i="10"/>
  <c r="I822" i="10"/>
  <c r="M822" i="10"/>
  <c r="R822" i="10"/>
  <c r="H822" i="10"/>
  <c r="N822" i="10"/>
  <c r="S822" i="10"/>
  <c r="U822" i="10"/>
  <c r="V822" i="10"/>
  <c r="W822" i="10"/>
  <c r="X822" i="10"/>
  <c r="Y822" i="10"/>
  <c r="AA822" i="10" a="1"/>
  <c r="AD822" i="10"/>
  <c r="AB822" i="10"/>
  <c r="AC822" i="10"/>
  <c r="AA822" i="10"/>
  <c r="I821" i="10"/>
  <c r="M821" i="10"/>
  <c r="R821" i="10"/>
  <c r="H821" i="10"/>
  <c r="N821" i="10"/>
  <c r="S821" i="10"/>
  <c r="U821" i="10"/>
  <c r="V821" i="10"/>
  <c r="W821" i="10"/>
  <c r="X821" i="10"/>
  <c r="Y821" i="10"/>
  <c r="AA821" i="10" a="1"/>
  <c r="AD821" i="10"/>
  <c r="AB821" i="10"/>
  <c r="AC821" i="10"/>
  <c r="AA821" i="10"/>
  <c r="AD820" i="10"/>
  <c r="AA820" i="10"/>
  <c r="I819" i="10"/>
  <c r="M819" i="10"/>
  <c r="R819" i="10"/>
  <c r="H819" i="10"/>
  <c r="N819" i="10"/>
  <c r="S819" i="10"/>
  <c r="U819" i="10"/>
  <c r="V819" i="10"/>
  <c r="W819" i="10"/>
  <c r="X819" i="10"/>
  <c r="Y819" i="10"/>
  <c r="AA819" i="10" a="1"/>
  <c r="AD819" i="10"/>
  <c r="AB819" i="10"/>
  <c r="AC819" i="10"/>
  <c r="AA819" i="10"/>
  <c r="AD818" i="10"/>
  <c r="AA818" i="10"/>
  <c r="I817" i="10"/>
  <c r="M817" i="10"/>
  <c r="R817" i="10"/>
  <c r="H817" i="10"/>
  <c r="N817" i="10"/>
  <c r="S817" i="10"/>
  <c r="U817" i="10"/>
  <c r="V817" i="10"/>
  <c r="W817" i="10"/>
  <c r="X817" i="10"/>
  <c r="Y817" i="10"/>
  <c r="AA817" i="10" a="1"/>
  <c r="AD817" i="10"/>
  <c r="AB817" i="10"/>
  <c r="AC817" i="10"/>
  <c r="AA817" i="10"/>
  <c r="I816" i="10"/>
  <c r="M816" i="10"/>
  <c r="R816" i="10"/>
  <c r="H816" i="10"/>
  <c r="N816" i="10"/>
  <c r="S816" i="10"/>
  <c r="U816" i="10"/>
  <c r="V816" i="10"/>
  <c r="W816" i="10"/>
  <c r="X816" i="10"/>
  <c r="Y816" i="10"/>
  <c r="AA816" i="10" a="1"/>
  <c r="AD816" i="10"/>
  <c r="AB816" i="10"/>
  <c r="AC816" i="10"/>
  <c r="AA816" i="10"/>
  <c r="I815" i="10"/>
  <c r="M815" i="10"/>
  <c r="R815" i="10"/>
  <c r="H815" i="10"/>
  <c r="N815" i="10"/>
  <c r="S815" i="10"/>
  <c r="U815" i="10"/>
  <c r="V815" i="10"/>
  <c r="W815" i="10"/>
  <c r="X815" i="10"/>
  <c r="Y815" i="10"/>
  <c r="AA815" i="10" a="1"/>
  <c r="AD815" i="10"/>
  <c r="AB815" i="10"/>
  <c r="AC815" i="10"/>
  <c r="AA815" i="10"/>
  <c r="AD814" i="10"/>
  <c r="AA814" i="10"/>
  <c r="I813" i="10"/>
  <c r="M813" i="10"/>
  <c r="R813" i="10"/>
  <c r="H813" i="10"/>
  <c r="N813" i="10"/>
  <c r="S813" i="10"/>
  <c r="U813" i="10"/>
  <c r="V813" i="10"/>
  <c r="W813" i="10"/>
  <c r="X813" i="10"/>
  <c r="Y813" i="10"/>
  <c r="AA813" i="10" a="1"/>
  <c r="AD813" i="10"/>
  <c r="AB813" i="10"/>
  <c r="AC813" i="10"/>
  <c r="AA813" i="10"/>
  <c r="I812" i="10"/>
  <c r="M812" i="10"/>
  <c r="R812" i="10"/>
  <c r="H812" i="10"/>
  <c r="N812" i="10"/>
  <c r="S812" i="10"/>
  <c r="U812" i="10"/>
  <c r="V812" i="10"/>
  <c r="W812" i="10"/>
  <c r="X812" i="10"/>
  <c r="Y812" i="10"/>
  <c r="AA812" i="10" a="1"/>
  <c r="AD812" i="10"/>
  <c r="AB812" i="10"/>
  <c r="AC812" i="10"/>
  <c r="AA812" i="10"/>
  <c r="I811" i="10"/>
  <c r="M811" i="10"/>
  <c r="R811" i="10"/>
  <c r="H811" i="10"/>
  <c r="N811" i="10"/>
  <c r="S811" i="10"/>
  <c r="U811" i="10"/>
  <c r="V811" i="10"/>
  <c r="W811" i="10"/>
  <c r="X811" i="10"/>
  <c r="Y811" i="10"/>
  <c r="AA811" i="10" a="1"/>
  <c r="AD811" i="10"/>
  <c r="AB811" i="10"/>
  <c r="AC811" i="10"/>
  <c r="AA811" i="10"/>
  <c r="I810" i="10"/>
  <c r="M810" i="10"/>
  <c r="R810" i="10"/>
  <c r="H810" i="10"/>
  <c r="N810" i="10"/>
  <c r="S810" i="10"/>
  <c r="U810" i="10"/>
  <c r="V810" i="10"/>
  <c r="W810" i="10"/>
  <c r="X810" i="10"/>
  <c r="Y810" i="10"/>
  <c r="AA810" i="10" a="1"/>
  <c r="AD810" i="10"/>
  <c r="AB810" i="10"/>
  <c r="AC810" i="10"/>
  <c r="AA810" i="10"/>
  <c r="I809" i="10"/>
  <c r="M809" i="10"/>
  <c r="R809" i="10"/>
  <c r="H809" i="10"/>
  <c r="N809" i="10"/>
  <c r="S809" i="10"/>
  <c r="U809" i="10"/>
  <c r="V809" i="10"/>
  <c r="W809" i="10"/>
  <c r="X809" i="10"/>
  <c r="Y809" i="10"/>
  <c r="AA809" i="10" a="1"/>
  <c r="AD809" i="10"/>
  <c r="AB809" i="10"/>
  <c r="AC809" i="10"/>
  <c r="AA809" i="10"/>
  <c r="AD808" i="10"/>
  <c r="AA808" i="10"/>
  <c r="I807" i="10"/>
  <c r="M807" i="10"/>
  <c r="R807" i="10"/>
  <c r="H807" i="10"/>
  <c r="N807" i="10"/>
  <c r="S807" i="10"/>
  <c r="U807" i="10"/>
  <c r="V807" i="10"/>
  <c r="W807" i="10"/>
  <c r="X807" i="10"/>
  <c r="Y807" i="10"/>
  <c r="AA807" i="10" a="1"/>
  <c r="AD807" i="10"/>
  <c r="AB807" i="10"/>
  <c r="AC807" i="10"/>
  <c r="AA807" i="10"/>
  <c r="I806" i="10"/>
  <c r="M806" i="10"/>
  <c r="R806" i="10"/>
  <c r="H806" i="10"/>
  <c r="N806" i="10"/>
  <c r="S806" i="10"/>
  <c r="U806" i="10"/>
  <c r="V806" i="10"/>
  <c r="W806" i="10"/>
  <c r="X806" i="10"/>
  <c r="Y806" i="10"/>
  <c r="AA806" i="10" a="1"/>
  <c r="AD806" i="10"/>
  <c r="AB806" i="10"/>
  <c r="AC806" i="10"/>
  <c r="AA806" i="10"/>
  <c r="AD805" i="10"/>
  <c r="AA805" i="10"/>
  <c r="I804" i="10"/>
  <c r="M804" i="10"/>
  <c r="R804" i="10"/>
  <c r="H804" i="10"/>
  <c r="N804" i="10"/>
  <c r="S804" i="10"/>
  <c r="U804" i="10"/>
  <c r="V804" i="10"/>
  <c r="W804" i="10"/>
  <c r="X804" i="10"/>
  <c r="Y804" i="10"/>
  <c r="AA804" i="10" a="1"/>
  <c r="AD804" i="10"/>
  <c r="AB804" i="10"/>
  <c r="AC804" i="10"/>
  <c r="AA804" i="10"/>
  <c r="I803" i="10"/>
  <c r="M803" i="10"/>
  <c r="R803" i="10"/>
  <c r="H803" i="10"/>
  <c r="N803" i="10"/>
  <c r="S803" i="10"/>
  <c r="U803" i="10"/>
  <c r="V803" i="10"/>
  <c r="W803" i="10"/>
  <c r="X803" i="10"/>
  <c r="Y803" i="10"/>
  <c r="AA803" i="10" a="1"/>
  <c r="AD803" i="10"/>
  <c r="AB803" i="10"/>
  <c r="AC803" i="10"/>
  <c r="AA803" i="10"/>
  <c r="AD802" i="10"/>
  <c r="AA802" i="10"/>
  <c r="I801" i="10"/>
  <c r="M801" i="10"/>
  <c r="R801" i="10"/>
  <c r="H801" i="10"/>
  <c r="N801" i="10"/>
  <c r="S801" i="10"/>
  <c r="U801" i="10"/>
  <c r="V801" i="10"/>
  <c r="W801" i="10"/>
  <c r="X801" i="10"/>
  <c r="Y801" i="10"/>
  <c r="AA801" i="10" a="1"/>
  <c r="AD801" i="10"/>
  <c r="AB801" i="10"/>
  <c r="AC801" i="10"/>
  <c r="AA801" i="10"/>
  <c r="I800" i="10"/>
  <c r="M800" i="10"/>
  <c r="R800" i="10"/>
  <c r="H800" i="10"/>
  <c r="N800" i="10"/>
  <c r="S800" i="10"/>
  <c r="U800" i="10"/>
  <c r="V800" i="10"/>
  <c r="W800" i="10"/>
  <c r="X800" i="10"/>
  <c r="Y800" i="10"/>
  <c r="AA800" i="10" a="1"/>
  <c r="AD800" i="10"/>
  <c r="AB800" i="10"/>
  <c r="AC800" i="10"/>
  <c r="AA800" i="10"/>
  <c r="I799" i="10"/>
  <c r="M799" i="10"/>
  <c r="R799" i="10"/>
  <c r="H799" i="10"/>
  <c r="N799" i="10"/>
  <c r="S799" i="10"/>
  <c r="U799" i="10"/>
  <c r="V799" i="10"/>
  <c r="W799" i="10"/>
  <c r="X799" i="10"/>
  <c r="Y799" i="10"/>
  <c r="AA799" i="10" a="1"/>
  <c r="AD799" i="10"/>
  <c r="AB799" i="10"/>
  <c r="AC799" i="10"/>
  <c r="AA799" i="10"/>
  <c r="I798" i="10"/>
  <c r="M798" i="10"/>
  <c r="R798" i="10"/>
  <c r="H798" i="10"/>
  <c r="N798" i="10"/>
  <c r="S798" i="10"/>
  <c r="U798" i="10"/>
  <c r="V798" i="10"/>
  <c r="W798" i="10"/>
  <c r="X798" i="10"/>
  <c r="Y798" i="10"/>
  <c r="AA798" i="10" a="1"/>
  <c r="AD798" i="10"/>
  <c r="AB798" i="10"/>
  <c r="AC798" i="10"/>
  <c r="AA798" i="10"/>
  <c r="I797" i="10"/>
  <c r="M797" i="10"/>
  <c r="R797" i="10"/>
  <c r="H797" i="10"/>
  <c r="N797" i="10"/>
  <c r="S797" i="10"/>
  <c r="U797" i="10"/>
  <c r="V797" i="10"/>
  <c r="W797" i="10"/>
  <c r="X797" i="10"/>
  <c r="Y797" i="10"/>
  <c r="AA797" i="10" a="1"/>
  <c r="AD797" i="10"/>
  <c r="AB797" i="10"/>
  <c r="AC797" i="10"/>
  <c r="AA797" i="10"/>
  <c r="AD796" i="10"/>
  <c r="AA796" i="10"/>
  <c r="I795" i="10"/>
  <c r="M795" i="10"/>
  <c r="R795" i="10"/>
  <c r="H795" i="10"/>
  <c r="N795" i="10"/>
  <c r="S795" i="10"/>
  <c r="U795" i="10"/>
  <c r="V795" i="10"/>
  <c r="W795" i="10"/>
  <c r="X795" i="10"/>
  <c r="Y795" i="10"/>
  <c r="AA795" i="10" a="1"/>
  <c r="AD795" i="10"/>
  <c r="AB795" i="10"/>
  <c r="AC795" i="10"/>
  <c r="AA795" i="10"/>
  <c r="AD794" i="10"/>
  <c r="AA794" i="10"/>
  <c r="I793" i="10"/>
  <c r="M793" i="10"/>
  <c r="R793" i="10"/>
  <c r="H793" i="10"/>
  <c r="N793" i="10"/>
  <c r="S793" i="10"/>
  <c r="U793" i="10"/>
  <c r="V793" i="10"/>
  <c r="W793" i="10"/>
  <c r="X793" i="10"/>
  <c r="Y793" i="10"/>
  <c r="AA793" i="10" a="1"/>
  <c r="AD793" i="10"/>
  <c r="AB793" i="10"/>
  <c r="AC793" i="10"/>
  <c r="AA793" i="10"/>
  <c r="AD792" i="10"/>
  <c r="AA792" i="10"/>
  <c r="AD791" i="10"/>
  <c r="AA791" i="10"/>
  <c r="I790" i="10"/>
  <c r="M790" i="10"/>
  <c r="R790" i="10"/>
  <c r="H790" i="10"/>
  <c r="N790" i="10"/>
  <c r="S790" i="10"/>
  <c r="U790" i="10"/>
  <c r="V790" i="10"/>
  <c r="W790" i="10"/>
  <c r="X790" i="10"/>
  <c r="Y790" i="10"/>
  <c r="AA790" i="10" a="1"/>
  <c r="AD790" i="10"/>
  <c r="AB790" i="10"/>
  <c r="AC790" i="10"/>
  <c r="AA790" i="10"/>
  <c r="I789" i="10"/>
  <c r="M789" i="10"/>
  <c r="R789" i="10"/>
  <c r="H789" i="10"/>
  <c r="N789" i="10"/>
  <c r="S789" i="10"/>
  <c r="U789" i="10"/>
  <c r="V789" i="10"/>
  <c r="W789" i="10"/>
  <c r="X789" i="10"/>
  <c r="Y789" i="10"/>
  <c r="AA789" i="10" a="1"/>
  <c r="AD789" i="10"/>
  <c r="AB789" i="10"/>
  <c r="AC789" i="10"/>
  <c r="AA789" i="10"/>
  <c r="I788" i="10"/>
  <c r="M788" i="10"/>
  <c r="R788" i="10"/>
  <c r="H788" i="10"/>
  <c r="N788" i="10"/>
  <c r="S788" i="10"/>
  <c r="U788" i="10"/>
  <c r="V788" i="10"/>
  <c r="W788" i="10"/>
  <c r="X788" i="10"/>
  <c r="Y788" i="10"/>
  <c r="AA788" i="10" a="1"/>
  <c r="AD788" i="10"/>
  <c r="AB788" i="10"/>
  <c r="AC788" i="10"/>
  <c r="AA788" i="10"/>
  <c r="I787" i="10"/>
  <c r="M787" i="10"/>
  <c r="R787" i="10"/>
  <c r="H787" i="10"/>
  <c r="N787" i="10"/>
  <c r="S787" i="10"/>
  <c r="U787" i="10"/>
  <c r="V787" i="10"/>
  <c r="W787" i="10"/>
  <c r="X787" i="10"/>
  <c r="Y787" i="10"/>
  <c r="AA787" i="10" a="1"/>
  <c r="AD787" i="10"/>
  <c r="AB787" i="10"/>
  <c r="AC787" i="10"/>
  <c r="AA787" i="10"/>
  <c r="AD786" i="10"/>
  <c r="AA786" i="10"/>
  <c r="I785" i="10"/>
  <c r="M785" i="10"/>
  <c r="R785" i="10"/>
  <c r="H785" i="10"/>
  <c r="N785" i="10"/>
  <c r="S785" i="10"/>
  <c r="U785" i="10"/>
  <c r="V785" i="10"/>
  <c r="W785" i="10"/>
  <c r="X785" i="10"/>
  <c r="Y785" i="10"/>
  <c r="AA785" i="10" a="1"/>
  <c r="AD785" i="10"/>
  <c r="AB785" i="10"/>
  <c r="AC785" i="10"/>
  <c r="AA785" i="10"/>
  <c r="I784" i="10"/>
  <c r="M784" i="10"/>
  <c r="R784" i="10"/>
  <c r="H784" i="10"/>
  <c r="N784" i="10"/>
  <c r="S784" i="10"/>
  <c r="U784" i="10"/>
  <c r="V784" i="10"/>
  <c r="W784" i="10"/>
  <c r="X784" i="10"/>
  <c r="Y784" i="10"/>
  <c r="AA784" i="10" a="1"/>
  <c r="AD784" i="10"/>
  <c r="AB784" i="10"/>
  <c r="AC784" i="10"/>
  <c r="AA784" i="10"/>
  <c r="I783" i="10"/>
  <c r="M783" i="10"/>
  <c r="R783" i="10"/>
  <c r="H783" i="10"/>
  <c r="N783" i="10"/>
  <c r="S783" i="10"/>
  <c r="U783" i="10"/>
  <c r="V783" i="10"/>
  <c r="W783" i="10"/>
  <c r="X783" i="10"/>
  <c r="Y783" i="10"/>
  <c r="AA783" i="10" a="1"/>
  <c r="AD783" i="10"/>
  <c r="AB783" i="10"/>
  <c r="AC783" i="10"/>
  <c r="AA783" i="10"/>
  <c r="I782" i="10"/>
  <c r="M782" i="10"/>
  <c r="R782" i="10"/>
  <c r="H782" i="10"/>
  <c r="N782" i="10"/>
  <c r="S782" i="10"/>
  <c r="U782" i="10"/>
  <c r="V782" i="10"/>
  <c r="W782" i="10"/>
  <c r="X782" i="10"/>
  <c r="Y782" i="10"/>
  <c r="AA782" i="10" a="1"/>
  <c r="AD782" i="10"/>
  <c r="AB782" i="10"/>
  <c r="AC782" i="10"/>
  <c r="AA782" i="10"/>
  <c r="AD781" i="10"/>
  <c r="AA781" i="10"/>
  <c r="I780" i="10"/>
  <c r="M780" i="10"/>
  <c r="R780" i="10"/>
  <c r="H780" i="10"/>
  <c r="N780" i="10"/>
  <c r="S780" i="10"/>
  <c r="U780" i="10"/>
  <c r="V780" i="10"/>
  <c r="W780" i="10"/>
  <c r="X780" i="10"/>
  <c r="Y780" i="10"/>
  <c r="AA780" i="10" a="1"/>
  <c r="AD780" i="10"/>
  <c r="AB780" i="10"/>
  <c r="AC780" i="10"/>
  <c r="AA780" i="10"/>
  <c r="I779" i="10"/>
  <c r="M779" i="10"/>
  <c r="R779" i="10"/>
  <c r="H779" i="10"/>
  <c r="N779" i="10"/>
  <c r="S779" i="10"/>
  <c r="U779" i="10"/>
  <c r="V779" i="10"/>
  <c r="W779" i="10"/>
  <c r="X779" i="10"/>
  <c r="Y779" i="10"/>
  <c r="AA779" i="10" a="1"/>
  <c r="AD779" i="10"/>
  <c r="AB779" i="10"/>
  <c r="AC779" i="10"/>
  <c r="AA779" i="10"/>
  <c r="I778" i="10"/>
  <c r="M778" i="10"/>
  <c r="R778" i="10"/>
  <c r="H778" i="10"/>
  <c r="N778" i="10"/>
  <c r="S778" i="10"/>
  <c r="U778" i="10"/>
  <c r="V778" i="10"/>
  <c r="W778" i="10"/>
  <c r="X778" i="10"/>
  <c r="Y778" i="10"/>
  <c r="AA778" i="10" a="1"/>
  <c r="AD778" i="10"/>
  <c r="AB778" i="10"/>
  <c r="AC778" i="10"/>
  <c r="AA778" i="10"/>
  <c r="AD777" i="10"/>
  <c r="AA777" i="10"/>
  <c r="I776" i="10"/>
  <c r="M776" i="10"/>
  <c r="R776" i="10"/>
  <c r="H776" i="10"/>
  <c r="N776" i="10"/>
  <c r="S776" i="10"/>
  <c r="U776" i="10"/>
  <c r="V776" i="10"/>
  <c r="W776" i="10"/>
  <c r="X776" i="10"/>
  <c r="Y776" i="10"/>
  <c r="AA776" i="10" a="1"/>
  <c r="AD776" i="10"/>
  <c r="AB776" i="10"/>
  <c r="AC776" i="10"/>
  <c r="AA776" i="10"/>
  <c r="AD775" i="10"/>
  <c r="AA775" i="10"/>
  <c r="I774" i="10"/>
  <c r="M774" i="10"/>
  <c r="R774" i="10"/>
  <c r="H774" i="10"/>
  <c r="N774" i="10"/>
  <c r="S774" i="10"/>
  <c r="U774" i="10"/>
  <c r="V774" i="10"/>
  <c r="W774" i="10"/>
  <c r="X774" i="10"/>
  <c r="Y774" i="10"/>
  <c r="AA774" i="10" a="1"/>
  <c r="AD774" i="10"/>
  <c r="AB774" i="10"/>
  <c r="AC774" i="10"/>
  <c r="AA774" i="10"/>
  <c r="I773" i="10"/>
  <c r="M773" i="10"/>
  <c r="R773" i="10"/>
  <c r="H773" i="10"/>
  <c r="N773" i="10"/>
  <c r="S773" i="10"/>
  <c r="U773" i="10"/>
  <c r="V773" i="10"/>
  <c r="W773" i="10"/>
  <c r="X773" i="10"/>
  <c r="Y773" i="10"/>
  <c r="AA773" i="10" a="1"/>
  <c r="AD773" i="10"/>
  <c r="AB773" i="10"/>
  <c r="AC773" i="10"/>
  <c r="AA773" i="10"/>
  <c r="I772" i="10"/>
  <c r="M772" i="10"/>
  <c r="R772" i="10"/>
  <c r="H772" i="10"/>
  <c r="N772" i="10"/>
  <c r="S772" i="10"/>
  <c r="U772" i="10"/>
  <c r="V772" i="10"/>
  <c r="W772" i="10"/>
  <c r="X772" i="10"/>
  <c r="Y772" i="10"/>
  <c r="AA772" i="10" a="1"/>
  <c r="AD772" i="10"/>
  <c r="AB772" i="10"/>
  <c r="AC772" i="10"/>
  <c r="AA772" i="10"/>
  <c r="AD771" i="10"/>
  <c r="AA771" i="10"/>
  <c r="AD770" i="10"/>
  <c r="AA770" i="10"/>
  <c r="I769" i="10"/>
  <c r="M769" i="10"/>
  <c r="R769" i="10"/>
  <c r="H769" i="10"/>
  <c r="N769" i="10"/>
  <c r="S769" i="10"/>
  <c r="U769" i="10"/>
  <c r="V769" i="10"/>
  <c r="W769" i="10"/>
  <c r="X769" i="10"/>
  <c r="Y769" i="10"/>
  <c r="AA769" i="10" a="1"/>
  <c r="AD769" i="10"/>
  <c r="AB769" i="10"/>
  <c r="AC769" i="10"/>
  <c r="AA769" i="10"/>
  <c r="I768" i="10"/>
  <c r="M768" i="10"/>
  <c r="R768" i="10"/>
  <c r="H768" i="10"/>
  <c r="N768" i="10"/>
  <c r="S768" i="10"/>
  <c r="U768" i="10"/>
  <c r="V768" i="10"/>
  <c r="W768" i="10"/>
  <c r="X768" i="10"/>
  <c r="Y768" i="10"/>
  <c r="AA768" i="10" a="1"/>
  <c r="AD768" i="10"/>
  <c r="AB768" i="10"/>
  <c r="AC768" i="10"/>
  <c r="AA768" i="10"/>
  <c r="I767" i="10"/>
  <c r="M767" i="10"/>
  <c r="R767" i="10"/>
  <c r="H767" i="10"/>
  <c r="N767" i="10"/>
  <c r="S767" i="10"/>
  <c r="U767" i="10"/>
  <c r="V767" i="10"/>
  <c r="W767" i="10"/>
  <c r="X767" i="10"/>
  <c r="Y767" i="10"/>
  <c r="AA767" i="10" a="1"/>
  <c r="AD767" i="10"/>
  <c r="AB767" i="10"/>
  <c r="AC767" i="10"/>
  <c r="AA767" i="10"/>
  <c r="I766" i="10"/>
  <c r="M766" i="10"/>
  <c r="R766" i="10"/>
  <c r="H766" i="10"/>
  <c r="N766" i="10"/>
  <c r="S766" i="10"/>
  <c r="U766" i="10"/>
  <c r="V766" i="10"/>
  <c r="W766" i="10"/>
  <c r="X766" i="10"/>
  <c r="Y766" i="10"/>
  <c r="AA766" i="10" a="1"/>
  <c r="AD766" i="10"/>
  <c r="AB766" i="10"/>
  <c r="AC766" i="10"/>
  <c r="AA766" i="10"/>
  <c r="AD765" i="10"/>
  <c r="AA765" i="10"/>
  <c r="I764" i="10"/>
  <c r="M764" i="10"/>
  <c r="R764" i="10"/>
  <c r="H764" i="10"/>
  <c r="N764" i="10"/>
  <c r="S764" i="10"/>
  <c r="U764" i="10"/>
  <c r="V764" i="10"/>
  <c r="W764" i="10"/>
  <c r="X764" i="10"/>
  <c r="Y764" i="10"/>
  <c r="AA764" i="10" a="1"/>
  <c r="AD764" i="10"/>
  <c r="AB764" i="10"/>
  <c r="AC764" i="10"/>
  <c r="AA764" i="10"/>
  <c r="I763" i="10"/>
  <c r="M763" i="10"/>
  <c r="R763" i="10"/>
  <c r="H763" i="10"/>
  <c r="N763" i="10"/>
  <c r="S763" i="10"/>
  <c r="U763" i="10"/>
  <c r="V763" i="10"/>
  <c r="W763" i="10"/>
  <c r="X763" i="10"/>
  <c r="Y763" i="10"/>
  <c r="AA763" i="10" a="1"/>
  <c r="AD763" i="10"/>
  <c r="AB763" i="10"/>
  <c r="AC763" i="10"/>
  <c r="AA763" i="10"/>
  <c r="I762" i="10"/>
  <c r="M762" i="10"/>
  <c r="R762" i="10"/>
  <c r="H762" i="10"/>
  <c r="N762" i="10"/>
  <c r="S762" i="10"/>
  <c r="U762" i="10"/>
  <c r="V762" i="10"/>
  <c r="W762" i="10"/>
  <c r="X762" i="10"/>
  <c r="Y762" i="10"/>
  <c r="AA762" i="10" a="1"/>
  <c r="AD762" i="10"/>
  <c r="AB762" i="10"/>
  <c r="AC762" i="10"/>
  <c r="AA762" i="10"/>
  <c r="I761" i="10"/>
  <c r="M761" i="10"/>
  <c r="R761" i="10"/>
  <c r="H761" i="10"/>
  <c r="N761" i="10"/>
  <c r="S761" i="10"/>
  <c r="U761" i="10"/>
  <c r="V761" i="10"/>
  <c r="W761" i="10"/>
  <c r="X761" i="10"/>
  <c r="Y761" i="10"/>
  <c r="AA761" i="10" a="1"/>
  <c r="AD761" i="10"/>
  <c r="AB761" i="10"/>
  <c r="AC761" i="10"/>
  <c r="AA761" i="10"/>
  <c r="I760" i="10"/>
  <c r="M760" i="10"/>
  <c r="R760" i="10"/>
  <c r="H760" i="10"/>
  <c r="N760" i="10"/>
  <c r="S760" i="10"/>
  <c r="U760" i="10"/>
  <c r="V760" i="10"/>
  <c r="W760" i="10"/>
  <c r="X760" i="10"/>
  <c r="Y760" i="10"/>
  <c r="AA760" i="10" a="1"/>
  <c r="AD760" i="10"/>
  <c r="AB760" i="10"/>
  <c r="AC760" i="10"/>
  <c r="AA760" i="10"/>
  <c r="I759" i="10"/>
  <c r="M759" i="10"/>
  <c r="R759" i="10"/>
  <c r="H759" i="10"/>
  <c r="N759" i="10"/>
  <c r="S759" i="10"/>
  <c r="U759" i="10"/>
  <c r="V759" i="10"/>
  <c r="W759" i="10"/>
  <c r="X759" i="10"/>
  <c r="Y759" i="10"/>
  <c r="AA759" i="10" a="1"/>
  <c r="AD759" i="10"/>
  <c r="AB759" i="10"/>
  <c r="AC759" i="10"/>
  <c r="AA759" i="10"/>
  <c r="AD758" i="10"/>
  <c r="AA758" i="10"/>
  <c r="AD757" i="10"/>
  <c r="AA757" i="10"/>
  <c r="I756" i="10"/>
  <c r="M756" i="10"/>
  <c r="R756" i="10"/>
  <c r="H756" i="10"/>
  <c r="N756" i="10"/>
  <c r="S756" i="10"/>
  <c r="U756" i="10"/>
  <c r="V756" i="10"/>
  <c r="W756" i="10"/>
  <c r="X756" i="10"/>
  <c r="Y756" i="10"/>
  <c r="AA756" i="10" a="1"/>
  <c r="AD756" i="10"/>
  <c r="AB756" i="10"/>
  <c r="AC756" i="10"/>
  <c r="AA756" i="10"/>
  <c r="AD755" i="10"/>
  <c r="AA755" i="10"/>
  <c r="I754" i="10"/>
  <c r="M754" i="10"/>
  <c r="R754" i="10"/>
  <c r="H754" i="10"/>
  <c r="N754" i="10"/>
  <c r="S754" i="10"/>
  <c r="U754" i="10"/>
  <c r="V754" i="10"/>
  <c r="W754" i="10"/>
  <c r="X754" i="10"/>
  <c r="Y754" i="10"/>
  <c r="AA754" i="10" a="1"/>
  <c r="AD754" i="10"/>
  <c r="AB754" i="10"/>
  <c r="AC754" i="10"/>
  <c r="AA754" i="10"/>
  <c r="AD753" i="10"/>
  <c r="AA753" i="10"/>
  <c r="I752" i="10"/>
  <c r="M752" i="10"/>
  <c r="R752" i="10"/>
  <c r="H752" i="10"/>
  <c r="N752" i="10"/>
  <c r="S752" i="10"/>
  <c r="U752" i="10"/>
  <c r="V752" i="10"/>
  <c r="W752" i="10"/>
  <c r="X752" i="10"/>
  <c r="Y752" i="10"/>
  <c r="AA752" i="10" a="1"/>
  <c r="AD752" i="10"/>
  <c r="AB752" i="10"/>
  <c r="AC752" i="10"/>
  <c r="AA752" i="10"/>
  <c r="I751" i="10"/>
  <c r="M751" i="10"/>
  <c r="R751" i="10"/>
  <c r="H751" i="10"/>
  <c r="N751" i="10"/>
  <c r="S751" i="10"/>
  <c r="U751" i="10"/>
  <c r="V751" i="10"/>
  <c r="W751" i="10"/>
  <c r="X751" i="10"/>
  <c r="Y751" i="10"/>
  <c r="AA751" i="10" a="1"/>
  <c r="AD751" i="10"/>
  <c r="AB751" i="10"/>
  <c r="AC751" i="10"/>
  <c r="AA751" i="10"/>
  <c r="I750" i="10"/>
  <c r="M750" i="10"/>
  <c r="R750" i="10"/>
  <c r="H750" i="10"/>
  <c r="N750" i="10"/>
  <c r="S750" i="10"/>
  <c r="U750" i="10"/>
  <c r="V750" i="10"/>
  <c r="W750" i="10"/>
  <c r="X750" i="10"/>
  <c r="Y750" i="10"/>
  <c r="AA750" i="10" a="1"/>
  <c r="AD750" i="10"/>
  <c r="AB750" i="10"/>
  <c r="AC750" i="10"/>
  <c r="AA750" i="10"/>
  <c r="I749" i="10"/>
  <c r="M749" i="10"/>
  <c r="R749" i="10"/>
  <c r="H749" i="10"/>
  <c r="N749" i="10"/>
  <c r="S749" i="10"/>
  <c r="U749" i="10"/>
  <c r="V749" i="10"/>
  <c r="W749" i="10"/>
  <c r="X749" i="10"/>
  <c r="Y749" i="10"/>
  <c r="AA749" i="10" a="1"/>
  <c r="AD749" i="10"/>
  <c r="AB749" i="10"/>
  <c r="AC749" i="10"/>
  <c r="AA749" i="10"/>
  <c r="AD748" i="10"/>
  <c r="AA748" i="10"/>
  <c r="I747" i="10"/>
  <c r="M747" i="10"/>
  <c r="R747" i="10"/>
  <c r="H747" i="10"/>
  <c r="N747" i="10"/>
  <c r="S747" i="10"/>
  <c r="U747" i="10"/>
  <c r="V747" i="10"/>
  <c r="W747" i="10"/>
  <c r="X747" i="10"/>
  <c r="Y747" i="10"/>
  <c r="AA747" i="10" a="1"/>
  <c r="AD747" i="10"/>
  <c r="AB747" i="10"/>
  <c r="AC747" i="10"/>
  <c r="AA747" i="10"/>
  <c r="AD746" i="10"/>
  <c r="AA746" i="10"/>
  <c r="I745" i="10"/>
  <c r="M745" i="10"/>
  <c r="R745" i="10"/>
  <c r="H745" i="10"/>
  <c r="N745" i="10"/>
  <c r="S745" i="10"/>
  <c r="U745" i="10"/>
  <c r="V745" i="10"/>
  <c r="W745" i="10"/>
  <c r="X745" i="10"/>
  <c r="Y745" i="10"/>
  <c r="AA745" i="10" a="1"/>
  <c r="AD745" i="10"/>
  <c r="AB745" i="10"/>
  <c r="AC745" i="10"/>
  <c r="AA745" i="10"/>
  <c r="I744" i="10"/>
  <c r="M744" i="10"/>
  <c r="R744" i="10"/>
  <c r="H744" i="10"/>
  <c r="N744" i="10"/>
  <c r="S744" i="10"/>
  <c r="U744" i="10"/>
  <c r="V744" i="10"/>
  <c r="W744" i="10"/>
  <c r="X744" i="10"/>
  <c r="Y744" i="10"/>
  <c r="AA744" i="10" a="1"/>
  <c r="AD744" i="10"/>
  <c r="AB744" i="10"/>
  <c r="AC744" i="10"/>
  <c r="AA744" i="10"/>
  <c r="I743" i="10"/>
  <c r="M743" i="10"/>
  <c r="R743" i="10"/>
  <c r="H743" i="10"/>
  <c r="N743" i="10"/>
  <c r="S743" i="10"/>
  <c r="U743" i="10"/>
  <c r="V743" i="10"/>
  <c r="W743" i="10"/>
  <c r="X743" i="10"/>
  <c r="Y743" i="10"/>
  <c r="AA743" i="10" a="1"/>
  <c r="AD743" i="10"/>
  <c r="AB743" i="10"/>
  <c r="AC743" i="10"/>
  <c r="AA743" i="10"/>
  <c r="I742" i="10"/>
  <c r="M742" i="10"/>
  <c r="R742" i="10"/>
  <c r="H742" i="10"/>
  <c r="N742" i="10"/>
  <c r="S742" i="10"/>
  <c r="U742" i="10"/>
  <c r="V742" i="10"/>
  <c r="W742" i="10"/>
  <c r="X742" i="10"/>
  <c r="Y742" i="10"/>
  <c r="AA742" i="10" a="1"/>
  <c r="AD742" i="10"/>
  <c r="AB742" i="10"/>
  <c r="AC742" i="10"/>
  <c r="AA742" i="10"/>
  <c r="I741" i="10"/>
  <c r="M741" i="10"/>
  <c r="R741" i="10"/>
  <c r="H741" i="10"/>
  <c r="N741" i="10"/>
  <c r="S741" i="10"/>
  <c r="U741" i="10"/>
  <c r="V741" i="10"/>
  <c r="W741" i="10"/>
  <c r="X741" i="10"/>
  <c r="Y741" i="10"/>
  <c r="AA741" i="10" a="1"/>
  <c r="AD741" i="10"/>
  <c r="AB741" i="10"/>
  <c r="AC741" i="10"/>
  <c r="AA741" i="10"/>
  <c r="I740" i="10"/>
  <c r="M740" i="10"/>
  <c r="R740" i="10"/>
  <c r="H740" i="10"/>
  <c r="N740" i="10"/>
  <c r="S740" i="10"/>
  <c r="U740" i="10"/>
  <c r="V740" i="10"/>
  <c r="W740" i="10"/>
  <c r="X740" i="10"/>
  <c r="Y740" i="10"/>
  <c r="AA740" i="10" a="1"/>
  <c r="AD740" i="10"/>
  <c r="AB740" i="10"/>
  <c r="AC740" i="10"/>
  <c r="AA740" i="10"/>
  <c r="I739" i="10"/>
  <c r="M739" i="10"/>
  <c r="R739" i="10"/>
  <c r="H739" i="10"/>
  <c r="N739" i="10"/>
  <c r="S739" i="10"/>
  <c r="U739" i="10"/>
  <c r="V739" i="10"/>
  <c r="W739" i="10"/>
  <c r="X739" i="10"/>
  <c r="Y739" i="10"/>
  <c r="AA739" i="10" a="1"/>
  <c r="AD739" i="10"/>
  <c r="AB739" i="10"/>
  <c r="AC739" i="10"/>
  <c r="AA739" i="10"/>
  <c r="I738" i="10"/>
  <c r="M738" i="10"/>
  <c r="R738" i="10"/>
  <c r="H738" i="10"/>
  <c r="N738" i="10"/>
  <c r="S738" i="10"/>
  <c r="U738" i="10"/>
  <c r="V738" i="10"/>
  <c r="W738" i="10"/>
  <c r="X738" i="10"/>
  <c r="Y738" i="10"/>
  <c r="AA738" i="10" a="1"/>
  <c r="AD738" i="10"/>
  <c r="AB738" i="10"/>
  <c r="AC738" i="10"/>
  <c r="AA738" i="10"/>
  <c r="I737" i="10"/>
  <c r="M737" i="10"/>
  <c r="R737" i="10"/>
  <c r="H737" i="10"/>
  <c r="N737" i="10"/>
  <c r="S737" i="10"/>
  <c r="U737" i="10"/>
  <c r="V737" i="10"/>
  <c r="W737" i="10"/>
  <c r="X737" i="10"/>
  <c r="Y737" i="10"/>
  <c r="AA737" i="10" a="1"/>
  <c r="AD737" i="10"/>
  <c r="AB737" i="10"/>
  <c r="AC737" i="10"/>
  <c r="AA737" i="10"/>
  <c r="I736" i="10"/>
  <c r="M736" i="10"/>
  <c r="R736" i="10"/>
  <c r="H736" i="10"/>
  <c r="N736" i="10"/>
  <c r="S736" i="10"/>
  <c r="U736" i="10"/>
  <c r="V736" i="10"/>
  <c r="W736" i="10"/>
  <c r="X736" i="10"/>
  <c r="Y736" i="10"/>
  <c r="AA736" i="10" a="1"/>
  <c r="AD736" i="10"/>
  <c r="AB736" i="10"/>
  <c r="AC736" i="10"/>
  <c r="AA736" i="10"/>
  <c r="I735" i="10"/>
  <c r="M735" i="10"/>
  <c r="R735" i="10"/>
  <c r="H735" i="10"/>
  <c r="N735" i="10"/>
  <c r="S735" i="10"/>
  <c r="U735" i="10"/>
  <c r="V735" i="10"/>
  <c r="W735" i="10"/>
  <c r="X735" i="10"/>
  <c r="Y735" i="10"/>
  <c r="AA735" i="10" a="1"/>
  <c r="AD735" i="10"/>
  <c r="AB735" i="10"/>
  <c r="AC735" i="10"/>
  <c r="AA735" i="10"/>
  <c r="I734" i="10"/>
  <c r="M734" i="10"/>
  <c r="R734" i="10"/>
  <c r="H734" i="10"/>
  <c r="N734" i="10"/>
  <c r="S734" i="10"/>
  <c r="U734" i="10"/>
  <c r="V734" i="10"/>
  <c r="W734" i="10"/>
  <c r="X734" i="10"/>
  <c r="Y734" i="10"/>
  <c r="AA734" i="10" a="1"/>
  <c r="AD734" i="10"/>
  <c r="AB734" i="10"/>
  <c r="AC734" i="10"/>
  <c r="AA734" i="10"/>
  <c r="I733" i="10"/>
  <c r="M733" i="10"/>
  <c r="R733" i="10"/>
  <c r="H733" i="10"/>
  <c r="N733" i="10"/>
  <c r="S733" i="10"/>
  <c r="U733" i="10"/>
  <c r="V733" i="10"/>
  <c r="W733" i="10"/>
  <c r="X733" i="10"/>
  <c r="Y733" i="10"/>
  <c r="AA733" i="10" a="1"/>
  <c r="AD733" i="10"/>
  <c r="AB733" i="10"/>
  <c r="AC733" i="10"/>
  <c r="AA733" i="10"/>
  <c r="I732" i="10"/>
  <c r="M732" i="10"/>
  <c r="R732" i="10"/>
  <c r="H732" i="10"/>
  <c r="N732" i="10"/>
  <c r="S732" i="10"/>
  <c r="U732" i="10"/>
  <c r="V732" i="10"/>
  <c r="W732" i="10"/>
  <c r="X732" i="10"/>
  <c r="Y732" i="10"/>
  <c r="AA732" i="10" a="1"/>
  <c r="AD732" i="10"/>
  <c r="AB732" i="10"/>
  <c r="AC732" i="10"/>
  <c r="AA732" i="10"/>
  <c r="AD731" i="10"/>
  <c r="AA731" i="10"/>
  <c r="I730" i="10"/>
  <c r="M730" i="10"/>
  <c r="R730" i="10"/>
  <c r="H730" i="10"/>
  <c r="N730" i="10"/>
  <c r="S730" i="10"/>
  <c r="U730" i="10"/>
  <c r="V730" i="10"/>
  <c r="W730" i="10"/>
  <c r="X730" i="10"/>
  <c r="Y730" i="10"/>
  <c r="AA730" i="10" a="1"/>
  <c r="AD730" i="10"/>
  <c r="AB730" i="10"/>
  <c r="AC730" i="10"/>
  <c r="AA730" i="10"/>
  <c r="I729" i="10"/>
  <c r="M729" i="10"/>
  <c r="R729" i="10"/>
  <c r="H729" i="10"/>
  <c r="N729" i="10"/>
  <c r="S729" i="10"/>
  <c r="U729" i="10"/>
  <c r="V729" i="10"/>
  <c r="W729" i="10"/>
  <c r="X729" i="10"/>
  <c r="Y729" i="10"/>
  <c r="AA729" i="10" a="1"/>
  <c r="AD729" i="10"/>
  <c r="AB729" i="10"/>
  <c r="AC729" i="10"/>
  <c r="AA729" i="10"/>
  <c r="AD728" i="10"/>
  <c r="AA728" i="10"/>
  <c r="I727" i="10"/>
  <c r="M727" i="10"/>
  <c r="R727" i="10"/>
  <c r="H727" i="10"/>
  <c r="N727" i="10"/>
  <c r="S727" i="10"/>
  <c r="U727" i="10"/>
  <c r="V727" i="10"/>
  <c r="W727" i="10"/>
  <c r="X727" i="10"/>
  <c r="Y727" i="10"/>
  <c r="AA727" i="10" a="1"/>
  <c r="AD727" i="10"/>
  <c r="AB727" i="10"/>
  <c r="AC727" i="10"/>
  <c r="AA727" i="10"/>
  <c r="I726" i="10"/>
  <c r="M726" i="10"/>
  <c r="R726" i="10"/>
  <c r="H726" i="10"/>
  <c r="N726" i="10"/>
  <c r="S726" i="10"/>
  <c r="U726" i="10"/>
  <c r="V726" i="10"/>
  <c r="W726" i="10"/>
  <c r="X726" i="10"/>
  <c r="Y726" i="10"/>
  <c r="AA726" i="10" a="1"/>
  <c r="AD726" i="10"/>
  <c r="AB726" i="10"/>
  <c r="AC726" i="10"/>
  <c r="AA726" i="10"/>
  <c r="I725" i="10"/>
  <c r="M725" i="10"/>
  <c r="R725" i="10"/>
  <c r="H725" i="10"/>
  <c r="N725" i="10"/>
  <c r="S725" i="10"/>
  <c r="U725" i="10"/>
  <c r="V725" i="10"/>
  <c r="W725" i="10"/>
  <c r="X725" i="10"/>
  <c r="Y725" i="10"/>
  <c r="AA725" i="10" a="1"/>
  <c r="AD725" i="10"/>
  <c r="AB725" i="10"/>
  <c r="AC725" i="10"/>
  <c r="AA725" i="10"/>
  <c r="I724" i="10"/>
  <c r="M724" i="10"/>
  <c r="R724" i="10"/>
  <c r="H724" i="10"/>
  <c r="N724" i="10"/>
  <c r="S724" i="10"/>
  <c r="U724" i="10"/>
  <c r="V724" i="10"/>
  <c r="W724" i="10"/>
  <c r="X724" i="10"/>
  <c r="Y724" i="10"/>
  <c r="AA724" i="10" a="1"/>
  <c r="AD724" i="10"/>
  <c r="AB724" i="10"/>
  <c r="AC724" i="10"/>
  <c r="AA724" i="10"/>
  <c r="I723" i="10"/>
  <c r="M723" i="10"/>
  <c r="R723" i="10"/>
  <c r="H723" i="10"/>
  <c r="N723" i="10"/>
  <c r="S723" i="10"/>
  <c r="U723" i="10"/>
  <c r="V723" i="10"/>
  <c r="W723" i="10"/>
  <c r="X723" i="10"/>
  <c r="Y723" i="10"/>
  <c r="AA723" i="10" a="1"/>
  <c r="AD723" i="10"/>
  <c r="AB723" i="10"/>
  <c r="AC723" i="10"/>
  <c r="AA723" i="10"/>
  <c r="I722" i="10"/>
  <c r="M722" i="10"/>
  <c r="R722" i="10"/>
  <c r="H722" i="10"/>
  <c r="N722" i="10"/>
  <c r="S722" i="10"/>
  <c r="U722" i="10"/>
  <c r="V722" i="10"/>
  <c r="W722" i="10"/>
  <c r="X722" i="10"/>
  <c r="Y722" i="10"/>
  <c r="AA722" i="10" a="1"/>
  <c r="AD722" i="10"/>
  <c r="AB722" i="10"/>
  <c r="AC722" i="10"/>
  <c r="AA722" i="10"/>
  <c r="I721" i="10"/>
  <c r="M721" i="10"/>
  <c r="R721" i="10"/>
  <c r="H721" i="10"/>
  <c r="N721" i="10"/>
  <c r="S721" i="10"/>
  <c r="U721" i="10"/>
  <c r="V721" i="10"/>
  <c r="W721" i="10"/>
  <c r="X721" i="10"/>
  <c r="Y721" i="10"/>
  <c r="AA721" i="10" a="1"/>
  <c r="AD721" i="10"/>
  <c r="AB721" i="10"/>
  <c r="AC721" i="10"/>
  <c r="AA721" i="10"/>
  <c r="AD720" i="10"/>
  <c r="AA720" i="10"/>
  <c r="I719" i="10"/>
  <c r="M719" i="10"/>
  <c r="R719" i="10"/>
  <c r="H719" i="10"/>
  <c r="N719" i="10"/>
  <c r="S719" i="10"/>
  <c r="U719" i="10"/>
  <c r="V719" i="10"/>
  <c r="W719" i="10"/>
  <c r="X719" i="10"/>
  <c r="Y719" i="10"/>
  <c r="AA719" i="10" a="1"/>
  <c r="AD719" i="10"/>
  <c r="AB719" i="10"/>
  <c r="AC719" i="10"/>
  <c r="AA719" i="10"/>
  <c r="I718" i="10"/>
  <c r="M718" i="10"/>
  <c r="R718" i="10"/>
  <c r="H718" i="10"/>
  <c r="N718" i="10"/>
  <c r="S718" i="10"/>
  <c r="U718" i="10"/>
  <c r="V718" i="10"/>
  <c r="W718" i="10"/>
  <c r="X718" i="10"/>
  <c r="Y718" i="10"/>
  <c r="AA718" i="10" a="1"/>
  <c r="AD718" i="10"/>
  <c r="AB718" i="10"/>
  <c r="AC718" i="10"/>
  <c r="AA718" i="10"/>
  <c r="AD717" i="10"/>
  <c r="AA717" i="10"/>
  <c r="I716" i="10"/>
  <c r="M716" i="10"/>
  <c r="R716" i="10"/>
  <c r="H716" i="10"/>
  <c r="N716" i="10"/>
  <c r="S716" i="10"/>
  <c r="U716" i="10"/>
  <c r="V716" i="10"/>
  <c r="W716" i="10"/>
  <c r="X716" i="10"/>
  <c r="Y716" i="10"/>
  <c r="AA716" i="10" a="1"/>
  <c r="AD716" i="10"/>
  <c r="AB716" i="10"/>
  <c r="AC716" i="10"/>
  <c r="AA716" i="10"/>
  <c r="I715" i="10"/>
  <c r="M715" i="10"/>
  <c r="R715" i="10"/>
  <c r="H715" i="10"/>
  <c r="N715" i="10"/>
  <c r="S715" i="10"/>
  <c r="U715" i="10"/>
  <c r="V715" i="10"/>
  <c r="W715" i="10"/>
  <c r="X715" i="10"/>
  <c r="Y715" i="10"/>
  <c r="AA715" i="10" a="1"/>
  <c r="AD715" i="10"/>
  <c r="AB715" i="10"/>
  <c r="AC715" i="10"/>
  <c r="AA715" i="10"/>
  <c r="I714" i="10"/>
  <c r="M714" i="10"/>
  <c r="R714" i="10"/>
  <c r="H714" i="10"/>
  <c r="N714" i="10"/>
  <c r="S714" i="10"/>
  <c r="U714" i="10"/>
  <c r="V714" i="10"/>
  <c r="W714" i="10"/>
  <c r="X714" i="10"/>
  <c r="Y714" i="10"/>
  <c r="AA714" i="10" a="1"/>
  <c r="AD714" i="10"/>
  <c r="AB714" i="10"/>
  <c r="AC714" i="10"/>
  <c r="AA714" i="10"/>
  <c r="I713" i="10"/>
  <c r="M713" i="10"/>
  <c r="R713" i="10"/>
  <c r="H713" i="10"/>
  <c r="N713" i="10"/>
  <c r="S713" i="10"/>
  <c r="U713" i="10"/>
  <c r="V713" i="10"/>
  <c r="W713" i="10"/>
  <c r="X713" i="10"/>
  <c r="Y713" i="10"/>
  <c r="AA713" i="10" a="1"/>
  <c r="AD713" i="10"/>
  <c r="AB713" i="10"/>
  <c r="AC713" i="10"/>
  <c r="AA713" i="10"/>
  <c r="I712" i="10"/>
  <c r="M712" i="10"/>
  <c r="R712" i="10"/>
  <c r="H712" i="10"/>
  <c r="N712" i="10"/>
  <c r="S712" i="10"/>
  <c r="U712" i="10"/>
  <c r="V712" i="10"/>
  <c r="W712" i="10"/>
  <c r="X712" i="10"/>
  <c r="Y712" i="10"/>
  <c r="AA712" i="10" a="1"/>
  <c r="AD712" i="10"/>
  <c r="AB712" i="10"/>
  <c r="AC712" i="10"/>
  <c r="AA712" i="10"/>
  <c r="I711" i="10"/>
  <c r="M711" i="10"/>
  <c r="R711" i="10"/>
  <c r="H711" i="10"/>
  <c r="N711" i="10"/>
  <c r="S711" i="10"/>
  <c r="U711" i="10"/>
  <c r="V711" i="10"/>
  <c r="W711" i="10"/>
  <c r="X711" i="10"/>
  <c r="Y711" i="10"/>
  <c r="AA711" i="10" a="1"/>
  <c r="AD711" i="10"/>
  <c r="AB711" i="10"/>
  <c r="AC711" i="10"/>
  <c r="AA711" i="10"/>
  <c r="I710" i="10"/>
  <c r="M710" i="10"/>
  <c r="R710" i="10"/>
  <c r="H710" i="10"/>
  <c r="N710" i="10"/>
  <c r="S710" i="10"/>
  <c r="U710" i="10"/>
  <c r="V710" i="10"/>
  <c r="W710" i="10"/>
  <c r="X710" i="10"/>
  <c r="Y710" i="10"/>
  <c r="AA710" i="10" a="1"/>
  <c r="AD710" i="10"/>
  <c r="AB710" i="10"/>
  <c r="AC710" i="10"/>
  <c r="AA710" i="10"/>
  <c r="I709" i="10"/>
  <c r="M709" i="10"/>
  <c r="R709" i="10"/>
  <c r="H709" i="10"/>
  <c r="N709" i="10"/>
  <c r="S709" i="10"/>
  <c r="U709" i="10"/>
  <c r="V709" i="10"/>
  <c r="W709" i="10"/>
  <c r="X709" i="10"/>
  <c r="Y709" i="10"/>
  <c r="AA709" i="10" a="1"/>
  <c r="AD709" i="10"/>
  <c r="AB709" i="10"/>
  <c r="AC709" i="10"/>
  <c r="AA709" i="10"/>
  <c r="I708" i="10"/>
  <c r="M708" i="10"/>
  <c r="R708" i="10"/>
  <c r="H708" i="10"/>
  <c r="N708" i="10"/>
  <c r="S708" i="10"/>
  <c r="U708" i="10"/>
  <c r="V708" i="10"/>
  <c r="W708" i="10"/>
  <c r="X708" i="10"/>
  <c r="Y708" i="10"/>
  <c r="AA708" i="10" a="1"/>
  <c r="AD708" i="10"/>
  <c r="AB708" i="10"/>
  <c r="AC708" i="10"/>
  <c r="AA708" i="10"/>
  <c r="I707" i="10"/>
  <c r="M707" i="10"/>
  <c r="R707" i="10"/>
  <c r="H707" i="10"/>
  <c r="N707" i="10"/>
  <c r="S707" i="10"/>
  <c r="U707" i="10"/>
  <c r="V707" i="10"/>
  <c r="W707" i="10"/>
  <c r="X707" i="10"/>
  <c r="Y707" i="10"/>
  <c r="AA707" i="10" a="1"/>
  <c r="AD707" i="10"/>
  <c r="AB707" i="10"/>
  <c r="AC707" i="10"/>
  <c r="AA707" i="10"/>
  <c r="AD706" i="10"/>
  <c r="AA706" i="10"/>
  <c r="I705" i="10"/>
  <c r="M705" i="10"/>
  <c r="R705" i="10"/>
  <c r="H705" i="10"/>
  <c r="N705" i="10"/>
  <c r="S705" i="10"/>
  <c r="U705" i="10"/>
  <c r="V705" i="10"/>
  <c r="W705" i="10"/>
  <c r="X705" i="10"/>
  <c r="Y705" i="10"/>
  <c r="AA705" i="10" a="1"/>
  <c r="AD705" i="10"/>
  <c r="AB705" i="10"/>
  <c r="AC705" i="10"/>
  <c r="AA705" i="10"/>
  <c r="I704" i="10"/>
  <c r="M704" i="10"/>
  <c r="R704" i="10"/>
  <c r="H704" i="10"/>
  <c r="N704" i="10"/>
  <c r="S704" i="10"/>
  <c r="U704" i="10"/>
  <c r="V704" i="10"/>
  <c r="W704" i="10"/>
  <c r="X704" i="10"/>
  <c r="Y704" i="10"/>
  <c r="AA704" i="10" a="1"/>
  <c r="AD704" i="10"/>
  <c r="AB704" i="10"/>
  <c r="AC704" i="10"/>
  <c r="AA704" i="10"/>
  <c r="I703" i="10"/>
  <c r="M703" i="10"/>
  <c r="R703" i="10"/>
  <c r="H703" i="10"/>
  <c r="N703" i="10"/>
  <c r="S703" i="10"/>
  <c r="U703" i="10"/>
  <c r="V703" i="10"/>
  <c r="W703" i="10"/>
  <c r="X703" i="10"/>
  <c r="Y703" i="10"/>
  <c r="AA703" i="10" a="1"/>
  <c r="AD703" i="10"/>
  <c r="AB703" i="10"/>
  <c r="AC703" i="10"/>
  <c r="AA703" i="10"/>
  <c r="AD702" i="10"/>
  <c r="AA702" i="10"/>
  <c r="I701" i="10"/>
  <c r="M701" i="10"/>
  <c r="R701" i="10"/>
  <c r="H701" i="10"/>
  <c r="N701" i="10"/>
  <c r="S701" i="10"/>
  <c r="U701" i="10"/>
  <c r="V701" i="10"/>
  <c r="W701" i="10"/>
  <c r="X701" i="10"/>
  <c r="Y701" i="10"/>
  <c r="AA701" i="10" a="1"/>
  <c r="AD701" i="10"/>
  <c r="AB701" i="10"/>
  <c r="AC701" i="10"/>
  <c r="AA701" i="10"/>
  <c r="AD700" i="10"/>
  <c r="AA700" i="10"/>
  <c r="I699" i="10"/>
  <c r="M699" i="10"/>
  <c r="R699" i="10"/>
  <c r="H699" i="10"/>
  <c r="N699" i="10"/>
  <c r="S699" i="10"/>
  <c r="U699" i="10"/>
  <c r="V699" i="10"/>
  <c r="W699" i="10"/>
  <c r="X699" i="10"/>
  <c r="Y699" i="10"/>
  <c r="AA699" i="10" a="1"/>
  <c r="AD699" i="10"/>
  <c r="AB699" i="10"/>
  <c r="AC699" i="10"/>
  <c r="AA699" i="10"/>
  <c r="I698" i="10"/>
  <c r="M698" i="10"/>
  <c r="R698" i="10"/>
  <c r="H698" i="10"/>
  <c r="N698" i="10"/>
  <c r="S698" i="10"/>
  <c r="U698" i="10"/>
  <c r="V698" i="10"/>
  <c r="W698" i="10"/>
  <c r="X698" i="10"/>
  <c r="Y698" i="10"/>
  <c r="AA698" i="10" a="1"/>
  <c r="AD698" i="10"/>
  <c r="AB698" i="10"/>
  <c r="AC698" i="10"/>
  <c r="AA698" i="10"/>
  <c r="I697" i="10"/>
  <c r="M697" i="10"/>
  <c r="R697" i="10"/>
  <c r="H697" i="10"/>
  <c r="N697" i="10"/>
  <c r="S697" i="10"/>
  <c r="U697" i="10"/>
  <c r="V697" i="10"/>
  <c r="W697" i="10"/>
  <c r="X697" i="10"/>
  <c r="Y697" i="10"/>
  <c r="AA697" i="10" a="1"/>
  <c r="AD697" i="10"/>
  <c r="AB697" i="10"/>
  <c r="AC697" i="10"/>
  <c r="AA697" i="10"/>
  <c r="I696" i="10"/>
  <c r="M696" i="10"/>
  <c r="R696" i="10"/>
  <c r="H696" i="10"/>
  <c r="N696" i="10"/>
  <c r="S696" i="10"/>
  <c r="U696" i="10"/>
  <c r="V696" i="10"/>
  <c r="W696" i="10"/>
  <c r="X696" i="10"/>
  <c r="Y696" i="10"/>
  <c r="AA696" i="10" a="1"/>
  <c r="AD696" i="10"/>
  <c r="AB696" i="10"/>
  <c r="AC696" i="10"/>
  <c r="AA696" i="10"/>
  <c r="I695" i="10"/>
  <c r="M695" i="10"/>
  <c r="R695" i="10"/>
  <c r="H695" i="10"/>
  <c r="N695" i="10"/>
  <c r="S695" i="10"/>
  <c r="U695" i="10"/>
  <c r="V695" i="10"/>
  <c r="W695" i="10"/>
  <c r="X695" i="10"/>
  <c r="Y695" i="10"/>
  <c r="AA695" i="10" a="1"/>
  <c r="AD695" i="10"/>
  <c r="AB695" i="10"/>
  <c r="AC695" i="10"/>
  <c r="AA695" i="10"/>
  <c r="I694" i="10"/>
  <c r="M694" i="10"/>
  <c r="R694" i="10"/>
  <c r="H694" i="10"/>
  <c r="N694" i="10"/>
  <c r="S694" i="10"/>
  <c r="U694" i="10"/>
  <c r="V694" i="10"/>
  <c r="W694" i="10"/>
  <c r="X694" i="10"/>
  <c r="Y694" i="10"/>
  <c r="AA694" i="10" a="1"/>
  <c r="AD694" i="10"/>
  <c r="AB694" i="10"/>
  <c r="AC694" i="10"/>
  <c r="AA694" i="10"/>
  <c r="I693" i="10"/>
  <c r="M693" i="10"/>
  <c r="R693" i="10"/>
  <c r="H693" i="10"/>
  <c r="N693" i="10"/>
  <c r="S693" i="10"/>
  <c r="U693" i="10"/>
  <c r="V693" i="10"/>
  <c r="W693" i="10"/>
  <c r="X693" i="10"/>
  <c r="Y693" i="10"/>
  <c r="AA693" i="10" a="1"/>
  <c r="AD693" i="10"/>
  <c r="AB693" i="10"/>
  <c r="AC693" i="10"/>
  <c r="AA693" i="10"/>
  <c r="I692" i="10"/>
  <c r="M692" i="10"/>
  <c r="R692" i="10"/>
  <c r="H692" i="10"/>
  <c r="N692" i="10"/>
  <c r="S692" i="10"/>
  <c r="U692" i="10"/>
  <c r="V692" i="10"/>
  <c r="W692" i="10"/>
  <c r="X692" i="10"/>
  <c r="Y692" i="10"/>
  <c r="AA692" i="10" a="1"/>
  <c r="AD692" i="10"/>
  <c r="AB692" i="10"/>
  <c r="AC692" i="10"/>
  <c r="AA692" i="10"/>
  <c r="AD691" i="10"/>
  <c r="AA691" i="10"/>
  <c r="I690" i="10"/>
  <c r="M690" i="10"/>
  <c r="R690" i="10"/>
  <c r="H690" i="10"/>
  <c r="N690" i="10"/>
  <c r="S690" i="10"/>
  <c r="U690" i="10"/>
  <c r="V690" i="10"/>
  <c r="W690" i="10"/>
  <c r="X690" i="10"/>
  <c r="Y690" i="10"/>
  <c r="AA690" i="10" a="1"/>
  <c r="AD690" i="10"/>
  <c r="AB690" i="10"/>
  <c r="AC690" i="10"/>
  <c r="AA690" i="10"/>
  <c r="AD689" i="10"/>
  <c r="AA689" i="10"/>
  <c r="I688" i="10"/>
  <c r="M688" i="10"/>
  <c r="R688" i="10"/>
  <c r="H688" i="10"/>
  <c r="N688" i="10"/>
  <c r="S688" i="10"/>
  <c r="U688" i="10"/>
  <c r="V688" i="10"/>
  <c r="W688" i="10"/>
  <c r="X688" i="10"/>
  <c r="Y688" i="10"/>
  <c r="AA688" i="10" a="1"/>
  <c r="AD688" i="10"/>
  <c r="AB688" i="10"/>
  <c r="AC688" i="10"/>
  <c r="AA688" i="10"/>
  <c r="AD687" i="10"/>
  <c r="AA687" i="10"/>
  <c r="I686" i="10"/>
  <c r="M686" i="10"/>
  <c r="R686" i="10"/>
  <c r="H686" i="10"/>
  <c r="N686" i="10"/>
  <c r="S686" i="10"/>
  <c r="U686" i="10"/>
  <c r="V686" i="10"/>
  <c r="W686" i="10"/>
  <c r="X686" i="10"/>
  <c r="Y686" i="10"/>
  <c r="AA686" i="10" a="1"/>
  <c r="AD686" i="10"/>
  <c r="AB686" i="10"/>
  <c r="AC686" i="10"/>
  <c r="AA686" i="10"/>
  <c r="I685" i="10"/>
  <c r="M685" i="10"/>
  <c r="R685" i="10"/>
  <c r="H685" i="10"/>
  <c r="N685" i="10"/>
  <c r="S685" i="10"/>
  <c r="U685" i="10"/>
  <c r="V685" i="10"/>
  <c r="W685" i="10"/>
  <c r="X685" i="10"/>
  <c r="Y685" i="10"/>
  <c r="AA685" i="10" a="1"/>
  <c r="AD685" i="10"/>
  <c r="AB685" i="10"/>
  <c r="AC685" i="10"/>
  <c r="AA685" i="10"/>
  <c r="I684" i="10"/>
  <c r="M684" i="10"/>
  <c r="R684" i="10"/>
  <c r="H684" i="10"/>
  <c r="N684" i="10"/>
  <c r="S684" i="10"/>
  <c r="U684" i="10"/>
  <c r="V684" i="10"/>
  <c r="W684" i="10"/>
  <c r="X684" i="10"/>
  <c r="Y684" i="10"/>
  <c r="AA684" i="10" a="1"/>
  <c r="AD684" i="10"/>
  <c r="AB684" i="10"/>
  <c r="AC684" i="10"/>
  <c r="AA684" i="10"/>
  <c r="I683" i="10"/>
  <c r="M683" i="10"/>
  <c r="R683" i="10"/>
  <c r="H683" i="10"/>
  <c r="N683" i="10"/>
  <c r="S683" i="10"/>
  <c r="U683" i="10"/>
  <c r="V683" i="10"/>
  <c r="W683" i="10"/>
  <c r="X683" i="10"/>
  <c r="Y683" i="10"/>
  <c r="AA683" i="10" a="1"/>
  <c r="AD683" i="10"/>
  <c r="AB683" i="10"/>
  <c r="AC683" i="10"/>
  <c r="AA683" i="10"/>
  <c r="I682" i="10"/>
  <c r="M682" i="10"/>
  <c r="R682" i="10"/>
  <c r="H682" i="10"/>
  <c r="N682" i="10"/>
  <c r="S682" i="10"/>
  <c r="U682" i="10"/>
  <c r="V682" i="10"/>
  <c r="W682" i="10"/>
  <c r="X682" i="10"/>
  <c r="Y682" i="10"/>
  <c r="AA682" i="10" a="1"/>
  <c r="AD682" i="10"/>
  <c r="AB682" i="10"/>
  <c r="AC682" i="10"/>
  <c r="AA682" i="10"/>
  <c r="I681" i="10"/>
  <c r="M681" i="10"/>
  <c r="R681" i="10"/>
  <c r="H681" i="10"/>
  <c r="N681" i="10"/>
  <c r="S681" i="10"/>
  <c r="U681" i="10"/>
  <c r="V681" i="10"/>
  <c r="W681" i="10"/>
  <c r="X681" i="10"/>
  <c r="Y681" i="10"/>
  <c r="AA681" i="10" a="1"/>
  <c r="AD681" i="10"/>
  <c r="AB681" i="10"/>
  <c r="AC681" i="10"/>
  <c r="AA681" i="10"/>
  <c r="I680" i="10"/>
  <c r="M680" i="10"/>
  <c r="R680" i="10"/>
  <c r="H680" i="10"/>
  <c r="N680" i="10"/>
  <c r="S680" i="10"/>
  <c r="U680" i="10"/>
  <c r="V680" i="10"/>
  <c r="W680" i="10"/>
  <c r="X680" i="10"/>
  <c r="Y680" i="10"/>
  <c r="AA680" i="10" a="1"/>
  <c r="AD680" i="10"/>
  <c r="AB680" i="10"/>
  <c r="AC680" i="10"/>
  <c r="AA680" i="10"/>
  <c r="I679" i="10"/>
  <c r="M679" i="10"/>
  <c r="R679" i="10"/>
  <c r="H679" i="10"/>
  <c r="N679" i="10"/>
  <c r="S679" i="10"/>
  <c r="U679" i="10"/>
  <c r="V679" i="10"/>
  <c r="W679" i="10"/>
  <c r="X679" i="10"/>
  <c r="Y679" i="10"/>
  <c r="AA679" i="10" a="1"/>
  <c r="AD679" i="10"/>
  <c r="AB679" i="10"/>
  <c r="AC679" i="10"/>
  <c r="AA679" i="10"/>
  <c r="I678" i="10"/>
  <c r="M678" i="10"/>
  <c r="R678" i="10"/>
  <c r="H678" i="10"/>
  <c r="N678" i="10"/>
  <c r="S678" i="10"/>
  <c r="U678" i="10"/>
  <c r="V678" i="10"/>
  <c r="W678" i="10"/>
  <c r="X678" i="10"/>
  <c r="Y678" i="10"/>
  <c r="AA678" i="10" a="1"/>
  <c r="AD678" i="10"/>
  <c r="AB678" i="10"/>
  <c r="AC678" i="10"/>
  <c r="AA678" i="10"/>
  <c r="I677" i="10"/>
  <c r="M677" i="10"/>
  <c r="R677" i="10"/>
  <c r="H677" i="10"/>
  <c r="N677" i="10"/>
  <c r="S677" i="10"/>
  <c r="U677" i="10"/>
  <c r="V677" i="10"/>
  <c r="W677" i="10"/>
  <c r="X677" i="10"/>
  <c r="Y677" i="10"/>
  <c r="AA677" i="10" a="1"/>
  <c r="AD677" i="10"/>
  <c r="AB677" i="10"/>
  <c r="AC677" i="10"/>
  <c r="AA677" i="10"/>
  <c r="I676" i="10"/>
  <c r="M676" i="10"/>
  <c r="R676" i="10"/>
  <c r="H676" i="10"/>
  <c r="N676" i="10"/>
  <c r="S676" i="10"/>
  <c r="U676" i="10"/>
  <c r="V676" i="10"/>
  <c r="W676" i="10"/>
  <c r="X676" i="10"/>
  <c r="Y676" i="10"/>
  <c r="AA676" i="10" a="1"/>
  <c r="AD676" i="10"/>
  <c r="AB676" i="10"/>
  <c r="AC676" i="10"/>
  <c r="AA676" i="10"/>
  <c r="AD675" i="10"/>
  <c r="AA675" i="10"/>
  <c r="I674" i="10"/>
  <c r="M674" i="10"/>
  <c r="R674" i="10"/>
  <c r="H674" i="10"/>
  <c r="N674" i="10"/>
  <c r="S674" i="10"/>
  <c r="U674" i="10"/>
  <c r="V674" i="10"/>
  <c r="W674" i="10"/>
  <c r="X674" i="10"/>
  <c r="Y674" i="10"/>
  <c r="AA674" i="10" a="1"/>
  <c r="AD674" i="10"/>
  <c r="AB674" i="10"/>
  <c r="AC674" i="10"/>
  <c r="AA674" i="10"/>
  <c r="AD673" i="10"/>
  <c r="AA673" i="10"/>
  <c r="I672" i="10"/>
  <c r="M672" i="10"/>
  <c r="R672" i="10"/>
  <c r="H672" i="10"/>
  <c r="N672" i="10"/>
  <c r="S672" i="10"/>
  <c r="U672" i="10"/>
  <c r="V672" i="10"/>
  <c r="W672" i="10"/>
  <c r="X672" i="10"/>
  <c r="Y672" i="10"/>
  <c r="AA672" i="10" a="1"/>
  <c r="AD672" i="10"/>
  <c r="AB672" i="10"/>
  <c r="AC672" i="10"/>
  <c r="AA672" i="10"/>
  <c r="I671" i="10"/>
  <c r="M671" i="10"/>
  <c r="R671" i="10"/>
  <c r="H671" i="10"/>
  <c r="N671" i="10"/>
  <c r="S671" i="10"/>
  <c r="U671" i="10"/>
  <c r="V671" i="10"/>
  <c r="W671" i="10"/>
  <c r="X671" i="10"/>
  <c r="Y671" i="10"/>
  <c r="AA671" i="10" a="1"/>
  <c r="AD671" i="10"/>
  <c r="AB671" i="10"/>
  <c r="AC671" i="10"/>
  <c r="AA671" i="10"/>
  <c r="I670" i="10"/>
  <c r="M670" i="10"/>
  <c r="R670" i="10"/>
  <c r="H670" i="10"/>
  <c r="N670" i="10"/>
  <c r="S670" i="10"/>
  <c r="U670" i="10"/>
  <c r="V670" i="10"/>
  <c r="W670" i="10"/>
  <c r="X670" i="10"/>
  <c r="Y670" i="10"/>
  <c r="AA670" i="10" a="1"/>
  <c r="AD670" i="10"/>
  <c r="AB670" i="10"/>
  <c r="AC670" i="10"/>
  <c r="AA670" i="10"/>
  <c r="I669" i="10"/>
  <c r="M669" i="10"/>
  <c r="R669" i="10"/>
  <c r="H669" i="10"/>
  <c r="N669" i="10"/>
  <c r="S669" i="10"/>
  <c r="U669" i="10"/>
  <c r="V669" i="10"/>
  <c r="W669" i="10"/>
  <c r="X669" i="10"/>
  <c r="Y669" i="10"/>
  <c r="AA669" i="10" a="1"/>
  <c r="AD669" i="10"/>
  <c r="AB669" i="10"/>
  <c r="AC669" i="10"/>
  <c r="AA669" i="10"/>
  <c r="I668" i="10"/>
  <c r="M668" i="10"/>
  <c r="R668" i="10"/>
  <c r="H668" i="10"/>
  <c r="N668" i="10"/>
  <c r="S668" i="10"/>
  <c r="U668" i="10"/>
  <c r="V668" i="10"/>
  <c r="W668" i="10"/>
  <c r="X668" i="10"/>
  <c r="Y668" i="10"/>
  <c r="AA668" i="10" a="1"/>
  <c r="AD668" i="10"/>
  <c r="AB668" i="10"/>
  <c r="AC668" i="10"/>
  <c r="AA668" i="10"/>
  <c r="AD667" i="10"/>
  <c r="AA667" i="10"/>
  <c r="I666" i="10"/>
  <c r="M666" i="10"/>
  <c r="R666" i="10"/>
  <c r="H666" i="10"/>
  <c r="N666" i="10"/>
  <c r="S666" i="10"/>
  <c r="U666" i="10"/>
  <c r="V666" i="10"/>
  <c r="W666" i="10"/>
  <c r="X666" i="10"/>
  <c r="Y666" i="10"/>
  <c r="AA666" i="10" a="1"/>
  <c r="AD666" i="10"/>
  <c r="AB666" i="10"/>
  <c r="AC666" i="10"/>
  <c r="AA666" i="10"/>
  <c r="I665" i="10"/>
  <c r="M665" i="10"/>
  <c r="R665" i="10"/>
  <c r="H665" i="10"/>
  <c r="N665" i="10"/>
  <c r="S665" i="10"/>
  <c r="U665" i="10"/>
  <c r="V665" i="10"/>
  <c r="W665" i="10"/>
  <c r="X665" i="10"/>
  <c r="Y665" i="10"/>
  <c r="AA665" i="10" a="1"/>
  <c r="AD665" i="10"/>
  <c r="AB665" i="10"/>
  <c r="AC665" i="10"/>
  <c r="AA665" i="10"/>
  <c r="I664" i="10"/>
  <c r="M664" i="10"/>
  <c r="R664" i="10"/>
  <c r="H664" i="10"/>
  <c r="N664" i="10"/>
  <c r="S664" i="10"/>
  <c r="U664" i="10"/>
  <c r="V664" i="10"/>
  <c r="W664" i="10"/>
  <c r="X664" i="10"/>
  <c r="Y664" i="10"/>
  <c r="AA664" i="10" a="1"/>
  <c r="AD664" i="10"/>
  <c r="AB664" i="10"/>
  <c r="AC664" i="10"/>
  <c r="AA664" i="10"/>
  <c r="AD663" i="10"/>
  <c r="AA663" i="10"/>
  <c r="I662" i="10"/>
  <c r="M662" i="10"/>
  <c r="R662" i="10"/>
  <c r="H662" i="10"/>
  <c r="N662" i="10"/>
  <c r="S662" i="10"/>
  <c r="U662" i="10"/>
  <c r="V662" i="10"/>
  <c r="W662" i="10"/>
  <c r="X662" i="10"/>
  <c r="Y662" i="10"/>
  <c r="AA662" i="10" a="1"/>
  <c r="AD662" i="10"/>
  <c r="AB662" i="10"/>
  <c r="AC662" i="10"/>
  <c r="AA662" i="10"/>
  <c r="I661" i="10"/>
  <c r="M661" i="10"/>
  <c r="R661" i="10"/>
  <c r="H661" i="10"/>
  <c r="N661" i="10"/>
  <c r="S661" i="10"/>
  <c r="U661" i="10"/>
  <c r="V661" i="10"/>
  <c r="W661" i="10"/>
  <c r="X661" i="10"/>
  <c r="Y661" i="10"/>
  <c r="AA661" i="10" a="1"/>
  <c r="AD661" i="10"/>
  <c r="AB661" i="10"/>
  <c r="AC661" i="10"/>
  <c r="AA661" i="10"/>
  <c r="I660" i="10"/>
  <c r="M660" i="10"/>
  <c r="R660" i="10"/>
  <c r="H660" i="10"/>
  <c r="N660" i="10"/>
  <c r="S660" i="10"/>
  <c r="U660" i="10"/>
  <c r="V660" i="10"/>
  <c r="W660" i="10"/>
  <c r="X660" i="10"/>
  <c r="Y660" i="10"/>
  <c r="AA660" i="10" a="1"/>
  <c r="AD660" i="10"/>
  <c r="AB660" i="10"/>
  <c r="AC660" i="10"/>
  <c r="AA660" i="10"/>
  <c r="I659" i="10"/>
  <c r="M659" i="10"/>
  <c r="R659" i="10"/>
  <c r="H659" i="10"/>
  <c r="N659" i="10"/>
  <c r="S659" i="10"/>
  <c r="U659" i="10"/>
  <c r="V659" i="10"/>
  <c r="W659" i="10"/>
  <c r="X659" i="10"/>
  <c r="Y659" i="10"/>
  <c r="AA659" i="10" a="1"/>
  <c r="AD659" i="10"/>
  <c r="AB659" i="10"/>
  <c r="AC659" i="10"/>
  <c r="AA659" i="10"/>
  <c r="I658" i="10"/>
  <c r="M658" i="10"/>
  <c r="R658" i="10"/>
  <c r="H658" i="10"/>
  <c r="N658" i="10"/>
  <c r="S658" i="10"/>
  <c r="U658" i="10"/>
  <c r="V658" i="10"/>
  <c r="W658" i="10"/>
  <c r="X658" i="10"/>
  <c r="Y658" i="10"/>
  <c r="AA658" i="10" a="1"/>
  <c r="AD658" i="10"/>
  <c r="AB658" i="10"/>
  <c r="AC658" i="10"/>
  <c r="AA658" i="10"/>
  <c r="I657" i="10"/>
  <c r="M657" i="10"/>
  <c r="R657" i="10"/>
  <c r="H657" i="10"/>
  <c r="N657" i="10"/>
  <c r="S657" i="10"/>
  <c r="U657" i="10"/>
  <c r="V657" i="10"/>
  <c r="W657" i="10"/>
  <c r="X657" i="10"/>
  <c r="Y657" i="10"/>
  <c r="AA657" i="10" a="1"/>
  <c r="AD657" i="10"/>
  <c r="AB657" i="10"/>
  <c r="AC657" i="10"/>
  <c r="AA657" i="10"/>
  <c r="I656" i="10"/>
  <c r="M656" i="10"/>
  <c r="R656" i="10"/>
  <c r="H656" i="10"/>
  <c r="N656" i="10"/>
  <c r="S656" i="10"/>
  <c r="U656" i="10"/>
  <c r="V656" i="10"/>
  <c r="W656" i="10"/>
  <c r="X656" i="10"/>
  <c r="Y656" i="10"/>
  <c r="AA656" i="10" a="1"/>
  <c r="AD656" i="10"/>
  <c r="AB656" i="10"/>
  <c r="AC656" i="10"/>
  <c r="AA656" i="10"/>
  <c r="I655" i="10"/>
  <c r="M655" i="10"/>
  <c r="R655" i="10"/>
  <c r="H655" i="10"/>
  <c r="N655" i="10"/>
  <c r="S655" i="10"/>
  <c r="U655" i="10"/>
  <c r="V655" i="10"/>
  <c r="W655" i="10"/>
  <c r="X655" i="10"/>
  <c r="Y655" i="10"/>
  <c r="AA655" i="10" a="1"/>
  <c r="AD655" i="10"/>
  <c r="AB655" i="10"/>
  <c r="AC655" i="10"/>
  <c r="AA655" i="10"/>
  <c r="I654" i="10"/>
  <c r="M654" i="10"/>
  <c r="R654" i="10"/>
  <c r="H654" i="10"/>
  <c r="N654" i="10"/>
  <c r="S654" i="10"/>
  <c r="U654" i="10"/>
  <c r="V654" i="10"/>
  <c r="W654" i="10"/>
  <c r="X654" i="10"/>
  <c r="Y654" i="10"/>
  <c r="AA654" i="10" a="1"/>
  <c r="AD654" i="10"/>
  <c r="AB654" i="10"/>
  <c r="AC654" i="10"/>
  <c r="AA654" i="10"/>
  <c r="AD653" i="10"/>
  <c r="AA653" i="10"/>
  <c r="I652" i="10"/>
  <c r="M652" i="10"/>
  <c r="R652" i="10"/>
  <c r="H652" i="10"/>
  <c r="N652" i="10"/>
  <c r="S652" i="10"/>
  <c r="U652" i="10"/>
  <c r="V652" i="10"/>
  <c r="W652" i="10"/>
  <c r="X652" i="10"/>
  <c r="Y652" i="10"/>
  <c r="AA652" i="10" a="1"/>
  <c r="AD652" i="10"/>
  <c r="AB652" i="10"/>
  <c r="AC652" i="10"/>
  <c r="AA652" i="10"/>
  <c r="AD651" i="10"/>
  <c r="AA651" i="10"/>
  <c r="I650" i="10"/>
  <c r="M650" i="10"/>
  <c r="R650" i="10"/>
  <c r="H650" i="10"/>
  <c r="N650" i="10"/>
  <c r="S650" i="10"/>
  <c r="U650" i="10"/>
  <c r="V650" i="10"/>
  <c r="W650" i="10"/>
  <c r="X650" i="10"/>
  <c r="Y650" i="10"/>
  <c r="AA650" i="10" a="1"/>
  <c r="AD650" i="10"/>
  <c r="AB650" i="10"/>
  <c r="AC650" i="10"/>
  <c r="AA650" i="10"/>
  <c r="I649" i="10"/>
  <c r="M649" i="10"/>
  <c r="R649" i="10"/>
  <c r="H649" i="10"/>
  <c r="N649" i="10"/>
  <c r="S649" i="10"/>
  <c r="U649" i="10"/>
  <c r="V649" i="10"/>
  <c r="W649" i="10"/>
  <c r="X649" i="10"/>
  <c r="Y649" i="10"/>
  <c r="AA649" i="10" a="1"/>
  <c r="AD649" i="10"/>
  <c r="AB649" i="10"/>
  <c r="AC649" i="10"/>
  <c r="AA649" i="10"/>
  <c r="I648" i="10"/>
  <c r="M648" i="10"/>
  <c r="R648" i="10"/>
  <c r="H648" i="10"/>
  <c r="N648" i="10"/>
  <c r="S648" i="10"/>
  <c r="U648" i="10"/>
  <c r="V648" i="10"/>
  <c r="W648" i="10"/>
  <c r="X648" i="10"/>
  <c r="Y648" i="10"/>
  <c r="AA648" i="10" a="1"/>
  <c r="AD648" i="10"/>
  <c r="AB648" i="10"/>
  <c r="AC648" i="10"/>
  <c r="AA648" i="10"/>
  <c r="AD647" i="10"/>
  <c r="AA647" i="10"/>
  <c r="I646" i="10"/>
  <c r="M646" i="10"/>
  <c r="R646" i="10"/>
  <c r="H646" i="10"/>
  <c r="N646" i="10"/>
  <c r="S646" i="10"/>
  <c r="U646" i="10"/>
  <c r="V646" i="10"/>
  <c r="W646" i="10"/>
  <c r="X646" i="10"/>
  <c r="Y646" i="10"/>
  <c r="AA646" i="10" a="1"/>
  <c r="AD646" i="10"/>
  <c r="AB646" i="10"/>
  <c r="AC646" i="10"/>
  <c r="AA646" i="10"/>
  <c r="I645" i="10"/>
  <c r="M645" i="10"/>
  <c r="R645" i="10"/>
  <c r="H645" i="10"/>
  <c r="N645" i="10"/>
  <c r="S645" i="10"/>
  <c r="U645" i="10"/>
  <c r="V645" i="10"/>
  <c r="W645" i="10"/>
  <c r="X645" i="10"/>
  <c r="Y645" i="10"/>
  <c r="AA645" i="10" a="1"/>
  <c r="AD645" i="10"/>
  <c r="AB645" i="10"/>
  <c r="AC645" i="10"/>
  <c r="AA645" i="10"/>
  <c r="I644" i="10"/>
  <c r="M644" i="10"/>
  <c r="R644" i="10"/>
  <c r="H644" i="10"/>
  <c r="N644" i="10"/>
  <c r="S644" i="10"/>
  <c r="U644" i="10"/>
  <c r="V644" i="10"/>
  <c r="W644" i="10"/>
  <c r="X644" i="10"/>
  <c r="Y644" i="10"/>
  <c r="AA644" i="10" a="1"/>
  <c r="AD644" i="10"/>
  <c r="AB644" i="10"/>
  <c r="AC644" i="10"/>
  <c r="AA644" i="10"/>
  <c r="I643" i="10"/>
  <c r="M643" i="10"/>
  <c r="R643" i="10"/>
  <c r="H643" i="10"/>
  <c r="N643" i="10"/>
  <c r="S643" i="10"/>
  <c r="U643" i="10"/>
  <c r="V643" i="10"/>
  <c r="W643" i="10"/>
  <c r="X643" i="10"/>
  <c r="Y643" i="10"/>
  <c r="AA643" i="10" a="1"/>
  <c r="AD643" i="10"/>
  <c r="AB643" i="10"/>
  <c r="AC643" i="10"/>
  <c r="AA643" i="10"/>
  <c r="AD642" i="10"/>
  <c r="AA642" i="10"/>
  <c r="I641" i="10"/>
  <c r="M641" i="10"/>
  <c r="R641" i="10"/>
  <c r="H641" i="10"/>
  <c r="N641" i="10"/>
  <c r="S641" i="10"/>
  <c r="U641" i="10"/>
  <c r="V641" i="10"/>
  <c r="W641" i="10"/>
  <c r="X641" i="10"/>
  <c r="Y641" i="10"/>
  <c r="AA641" i="10" a="1"/>
  <c r="AD641" i="10"/>
  <c r="AB641" i="10"/>
  <c r="AC641" i="10"/>
  <c r="AA641" i="10"/>
  <c r="I640" i="10"/>
  <c r="M640" i="10"/>
  <c r="R640" i="10"/>
  <c r="H640" i="10"/>
  <c r="N640" i="10"/>
  <c r="S640" i="10"/>
  <c r="U640" i="10"/>
  <c r="V640" i="10"/>
  <c r="W640" i="10"/>
  <c r="X640" i="10"/>
  <c r="Y640" i="10"/>
  <c r="AA640" i="10" a="1"/>
  <c r="AD640" i="10"/>
  <c r="AB640" i="10"/>
  <c r="AC640" i="10"/>
  <c r="AA640" i="10"/>
  <c r="I639" i="10"/>
  <c r="M639" i="10"/>
  <c r="R639" i="10"/>
  <c r="H639" i="10"/>
  <c r="N639" i="10"/>
  <c r="S639" i="10"/>
  <c r="U639" i="10"/>
  <c r="V639" i="10"/>
  <c r="W639" i="10"/>
  <c r="X639" i="10"/>
  <c r="Y639" i="10"/>
  <c r="AA639" i="10" a="1"/>
  <c r="AD639" i="10"/>
  <c r="AB639" i="10"/>
  <c r="AC639" i="10"/>
  <c r="AA639" i="10"/>
  <c r="I638" i="10"/>
  <c r="M638" i="10"/>
  <c r="R638" i="10"/>
  <c r="H638" i="10"/>
  <c r="N638" i="10"/>
  <c r="S638" i="10"/>
  <c r="U638" i="10"/>
  <c r="V638" i="10"/>
  <c r="W638" i="10"/>
  <c r="X638" i="10"/>
  <c r="Y638" i="10"/>
  <c r="AA638" i="10" a="1"/>
  <c r="AD638" i="10"/>
  <c r="AB638" i="10"/>
  <c r="AC638" i="10"/>
  <c r="AA638" i="10"/>
  <c r="I637" i="10"/>
  <c r="M637" i="10"/>
  <c r="R637" i="10"/>
  <c r="H637" i="10"/>
  <c r="N637" i="10"/>
  <c r="S637" i="10"/>
  <c r="U637" i="10"/>
  <c r="V637" i="10"/>
  <c r="W637" i="10"/>
  <c r="X637" i="10"/>
  <c r="Y637" i="10"/>
  <c r="AA637" i="10" a="1"/>
  <c r="AD637" i="10"/>
  <c r="AB637" i="10"/>
  <c r="AC637" i="10"/>
  <c r="AA637" i="10"/>
  <c r="I636" i="10"/>
  <c r="M636" i="10"/>
  <c r="R636" i="10"/>
  <c r="H636" i="10"/>
  <c r="N636" i="10"/>
  <c r="S636" i="10"/>
  <c r="U636" i="10"/>
  <c r="V636" i="10"/>
  <c r="W636" i="10"/>
  <c r="X636" i="10"/>
  <c r="Y636" i="10"/>
  <c r="AA636" i="10" a="1"/>
  <c r="AD636" i="10"/>
  <c r="AB636" i="10"/>
  <c r="AC636" i="10"/>
  <c r="AA636" i="10"/>
  <c r="AD635" i="10"/>
  <c r="AA635" i="10"/>
  <c r="AD634" i="10"/>
  <c r="AA634" i="10"/>
  <c r="I633" i="10"/>
  <c r="M633" i="10"/>
  <c r="R633" i="10"/>
  <c r="H633" i="10"/>
  <c r="N633" i="10"/>
  <c r="S633" i="10"/>
  <c r="U633" i="10"/>
  <c r="V633" i="10"/>
  <c r="W633" i="10"/>
  <c r="X633" i="10"/>
  <c r="Y633" i="10"/>
  <c r="AA633" i="10" a="1"/>
  <c r="AD633" i="10"/>
  <c r="AB633" i="10"/>
  <c r="AC633" i="10"/>
  <c r="AA633" i="10"/>
  <c r="AD632" i="10"/>
  <c r="AA632" i="10"/>
  <c r="I631" i="10"/>
  <c r="M631" i="10"/>
  <c r="R631" i="10"/>
  <c r="H631" i="10"/>
  <c r="N631" i="10"/>
  <c r="S631" i="10"/>
  <c r="U631" i="10"/>
  <c r="V631" i="10"/>
  <c r="W631" i="10"/>
  <c r="X631" i="10"/>
  <c r="Y631" i="10"/>
  <c r="AA631" i="10" a="1"/>
  <c r="AD631" i="10"/>
  <c r="AB631" i="10"/>
  <c r="AC631" i="10"/>
  <c r="AA631" i="10"/>
  <c r="AD630" i="10"/>
  <c r="AA630" i="10"/>
  <c r="I629" i="10"/>
  <c r="M629" i="10"/>
  <c r="R629" i="10"/>
  <c r="H629" i="10"/>
  <c r="N629" i="10"/>
  <c r="S629" i="10"/>
  <c r="U629" i="10"/>
  <c r="V629" i="10"/>
  <c r="W629" i="10"/>
  <c r="X629" i="10"/>
  <c r="Y629" i="10"/>
  <c r="AA629" i="10" a="1"/>
  <c r="AD629" i="10"/>
  <c r="AB629" i="10"/>
  <c r="AC629" i="10"/>
  <c r="AA629" i="10"/>
  <c r="I628" i="10"/>
  <c r="M628" i="10"/>
  <c r="R628" i="10"/>
  <c r="H628" i="10"/>
  <c r="N628" i="10"/>
  <c r="S628" i="10"/>
  <c r="U628" i="10"/>
  <c r="V628" i="10"/>
  <c r="W628" i="10"/>
  <c r="X628" i="10"/>
  <c r="Y628" i="10"/>
  <c r="AA628" i="10" a="1"/>
  <c r="AD628" i="10"/>
  <c r="AB628" i="10"/>
  <c r="AC628" i="10"/>
  <c r="AA628" i="10"/>
  <c r="I627" i="10"/>
  <c r="M627" i="10"/>
  <c r="R627" i="10"/>
  <c r="H627" i="10"/>
  <c r="N627" i="10"/>
  <c r="S627" i="10"/>
  <c r="U627" i="10"/>
  <c r="V627" i="10"/>
  <c r="W627" i="10"/>
  <c r="X627" i="10"/>
  <c r="Y627" i="10"/>
  <c r="AA627" i="10" a="1"/>
  <c r="AD627" i="10"/>
  <c r="AB627" i="10"/>
  <c r="AC627" i="10"/>
  <c r="AA627" i="10"/>
  <c r="I626" i="10"/>
  <c r="M626" i="10"/>
  <c r="R626" i="10"/>
  <c r="H626" i="10"/>
  <c r="N626" i="10"/>
  <c r="S626" i="10"/>
  <c r="U626" i="10"/>
  <c r="V626" i="10"/>
  <c r="W626" i="10"/>
  <c r="X626" i="10"/>
  <c r="Y626" i="10"/>
  <c r="AA626" i="10" a="1"/>
  <c r="AD626" i="10"/>
  <c r="AB626" i="10"/>
  <c r="AC626" i="10"/>
  <c r="AA626" i="10"/>
  <c r="AD625" i="10"/>
  <c r="AA625" i="10"/>
  <c r="I624" i="10"/>
  <c r="M624" i="10"/>
  <c r="R624" i="10"/>
  <c r="H624" i="10"/>
  <c r="N624" i="10"/>
  <c r="S624" i="10"/>
  <c r="U624" i="10"/>
  <c r="V624" i="10"/>
  <c r="W624" i="10"/>
  <c r="X624" i="10"/>
  <c r="Y624" i="10"/>
  <c r="AA624" i="10" a="1"/>
  <c r="AD624" i="10"/>
  <c r="AB624" i="10"/>
  <c r="AC624" i="10"/>
  <c r="AA624" i="10"/>
  <c r="I623" i="10"/>
  <c r="M623" i="10"/>
  <c r="R623" i="10"/>
  <c r="H623" i="10"/>
  <c r="N623" i="10"/>
  <c r="S623" i="10"/>
  <c r="U623" i="10"/>
  <c r="V623" i="10"/>
  <c r="W623" i="10"/>
  <c r="X623" i="10"/>
  <c r="Y623" i="10"/>
  <c r="AA623" i="10" a="1"/>
  <c r="AD623" i="10"/>
  <c r="AB623" i="10"/>
  <c r="AC623" i="10"/>
  <c r="AA623" i="10"/>
  <c r="I622" i="10"/>
  <c r="M622" i="10"/>
  <c r="R622" i="10"/>
  <c r="H622" i="10"/>
  <c r="N622" i="10"/>
  <c r="S622" i="10"/>
  <c r="U622" i="10"/>
  <c r="V622" i="10"/>
  <c r="W622" i="10"/>
  <c r="X622" i="10"/>
  <c r="Y622" i="10"/>
  <c r="AA622" i="10" a="1"/>
  <c r="AD622" i="10"/>
  <c r="AB622" i="10"/>
  <c r="AC622" i="10"/>
  <c r="AA622" i="10"/>
  <c r="AD621" i="10"/>
  <c r="AA621" i="10"/>
  <c r="I620" i="10"/>
  <c r="M620" i="10"/>
  <c r="R620" i="10"/>
  <c r="H620" i="10"/>
  <c r="N620" i="10"/>
  <c r="S620" i="10"/>
  <c r="U620" i="10"/>
  <c r="V620" i="10"/>
  <c r="W620" i="10"/>
  <c r="X620" i="10"/>
  <c r="Y620" i="10"/>
  <c r="AA620" i="10" a="1"/>
  <c r="AD620" i="10"/>
  <c r="AB620" i="10"/>
  <c r="AC620" i="10"/>
  <c r="AA620" i="10"/>
  <c r="I619" i="10"/>
  <c r="M619" i="10"/>
  <c r="R619" i="10"/>
  <c r="H619" i="10"/>
  <c r="N619" i="10"/>
  <c r="S619" i="10"/>
  <c r="U619" i="10"/>
  <c r="V619" i="10"/>
  <c r="W619" i="10"/>
  <c r="X619" i="10"/>
  <c r="Y619" i="10"/>
  <c r="AA619" i="10" a="1"/>
  <c r="AD619" i="10"/>
  <c r="AB619" i="10"/>
  <c r="AC619" i="10"/>
  <c r="AA619" i="10"/>
  <c r="I618" i="10"/>
  <c r="M618" i="10"/>
  <c r="R618" i="10"/>
  <c r="H618" i="10"/>
  <c r="N618" i="10"/>
  <c r="S618" i="10"/>
  <c r="U618" i="10"/>
  <c r="V618" i="10"/>
  <c r="W618" i="10"/>
  <c r="X618" i="10"/>
  <c r="Y618" i="10"/>
  <c r="AA618" i="10" a="1"/>
  <c r="AD618" i="10"/>
  <c r="AB618" i="10"/>
  <c r="AC618" i="10"/>
  <c r="AA618" i="10"/>
  <c r="I617" i="10"/>
  <c r="M617" i="10"/>
  <c r="R617" i="10"/>
  <c r="H617" i="10"/>
  <c r="N617" i="10"/>
  <c r="S617" i="10"/>
  <c r="U617" i="10"/>
  <c r="V617" i="10"/>
  <c r="W617" i="10"/>
  <c r="X617" i="10"/>
  <c r="Y617" i="10"/>
  <c r="AA617" i="10" a="1"/>
  <c r="AD617" i="10"/>
  <c r="AB617" i="10"/>
  <c r="AC617" i="10"/>
  <c r="AA617" i="10"/>
  <c r="AD616" i="10"/>
  <c r="AA616" i="10"/>
  <c r="AD615" i="10"/>
  <c r="AA615" i="10"/>
  <c r="I614" i="10"/>
  <c r="M614" i="10"/>
  <c r="R614" i="10"/>
  <c r="H614" i="10"/>
  <c r="N614" i="10"/>
  <c r="S614" i="10"/>
  <c r="U614" i="10"/>
  <c r="V614" i="10"/>
  <c r="W614" i="10"/>
  <c r="X614" i="10"/>
  <c r="Y614" i="10"/>
  <c r="AA614" i="10" a="1"/>
  <c r="AD614" i="10"/>
  <c r="AB614" i="10"/>
  <c r="AC614" i="10"/>
  <c r="AA614" i="10"/>
  <c r="I613" i="10"/>
  <c r="M613" i="10"/>
  <c r="R613" i="10"/>
  <c r="H613" i="10"/>
  <c r="N613" i="10"/>
  <c r="S613" i="10"/>
  <c r="U613" i="10"/>
  <c r="V613" i="10"/>
  <c r="W613" i="10"/>
  <c r="X613" i="10"/>
  <c r="Y613" i="10"/>
  <c r="AA613" i="10" a="1"/>
  <c r="AD613" i="10"/>
  <c r="AB613" i="10"/>
  <c r="AC613" i="10"/>
  <c r="AA613" i="10"/>
  <c r="I612" i="10"/>
  <c r="M612" i="10"/>
  <c r="R612" i="10"/>
  <c r="H612" i="10"/>
  <c r="N612" i="10"/>
  <c r="S612" i="10"/>
  <c r="U612" i="10"/>
  <c r="V612" i="10"/>
  <c r="W612" i="10"/>
  <c r="X612" i="10"/>
  <c r="Y612" i="10"/>
  <c r="AA612" i="10" a="1"/>
  <c r="AD612" i="10"/>
  <c r="AB612" i="10"/>
  <c r="AC612" i="10"/>
  <c r="AA612" i="10"/>
  <c r="I611" i="10"/>
  <c r="M611" i="10"/>
  <c r="R611" i="10"/>
  <c r="H611" i="10"/>
  <c r="N611" i="10"/>
  <c r="S611" i="10"/>
  <c r="U611" i="10"/>
  <c r="V611" i="10"/>
  <c r="W611" i="10"/>
  <c r="X611" i="10"/>
  <c r="Y611" i="10"/>
  <c r="AA611" i="10" a="1"/>
  <c r="AD611" i="10"/>
  <c r="AB611" i="10"/>
  <c r="AC611" i="10"/>
  <c r="AA611" i="10"/>
  <c r="I610" i="10"/>
  <c r="M610" i="10"/>
  <c r="R610" i="10"/>
  <c r="H610" i="10"/>
  <c r="N610" i="10"/>
  <c r="S610" i="10"/>
  <c r="U610" i="10"/>
  <c r="V610" i="10"/>
  <c r="W610" i="10"/>
  <c r="X610" i="10"/>
  <c r="Y610" i="10"/>
  <c r="AA610" i="10" a="1"/>
  <c r="AD610" i="10"/>
  <c r="AB610" i="10"/>
  <c r="AC610" i="10"/>
  <c r="AA610" i="10"/>
  <c r="AD609" i="10"/>
  <c r="AA609" i="10"/>
  <c r="I608" i="10"/>
  <c r="M608" i="10"/>
  <c r="R608" i="10"/>
  <c r="H608" i="10"/>
  <c r="N608" i="10"/>
  <c r="S608" i="10"/>
  <c r="U608" i="10"/>
  <c r="V608" i="10"/>
  <c r="W608" i="10"/>
  <c r="X608" i="10"/>
  <c r="Y608" i="10"/>
  <c r="AA608" i="10" a="1"/>
  <c r="AD608" i="10"/>
  <c r="AB608" i="10"/>
  <c r="AC608" i="10"/>
  <c r="AA608" i="10"/>
  <c r="I607" i="10"/>
  <c r="M607" i="10"/>
  <c r="R607" i="10"/>
  <c r="H607" i="10"/>
  <c r="N607" i="10"/>
  <c r="S607" i="10"/>
  <c r="U607" i="10"/>
  <c r="V607" i="10"/>
  <c r="W607" i="10"/>
  <c r="X607" i="10"/>
  <c r="Y607" i="10"/>
  <c r="AA607" i="10" a="1"/>
  <c r="AD607" i="10"/>
  <c r="AB607" i="10"/>
  <c r="AC607" i="10"/>
  <c r="AA607" i="10"/>
  <c r="I606" i="10"/>
  <c r="M606" i="10"/>
  <c r="R606" i="10"/>
  <c r="H606" i="10"/>
  <c r="N606" i="10"/>
  <c r="S606" i="10"/>
  <c r="U606" i="10"/>
  <c r="V606" i="10"/>
  <c r="W606" i="10"/>
  <c r="X606" i="10"/>
  <c r="Y606" i="10"/>
  <c r="AA606" i="10" a="1"/>
  <c r="AD606" i="10"/>
  <c r="AB606" i="10"/>
  <c r="AC606" i="10"/>
  <c r="AA606" i="10"/>
  <c r="I605" i="10"/>
  <c r="M605" i="10"/>
  <c r="R605" i="10"/>
  <c r="H605" i="10"/>
  <c r="N605" i="10"/>
  <c r="S605" i="10"/>
  <c r="U605" i="10"/>
  <c r="V605" i="10"/>
  <c r="W605" i="10"/>
  <c r="X605" i="10"/>
  <c r="Y605" i="10"/>
  <c r="AA605" i="10" a="1"/>
  <c r="AD605" i="10"/>
  <c r="AB605" i="10"/>
  <c r="AC605" i="10"/>
  <c r="AA605" i="10"/>
  <c r="I604" i="10"/>
  <c r="M604" i="10"/>
  <c r="R604" i="10"/>
  <c r="H604" i="10"/>
  <c r="N604" i="10"/>
  <c r="S604" i="10"/>
  <c r="U604" i="10"/>
  <c r="V604" i="10"/>
  <c r="W604" i="10"/>
  <c r="X604" i="10"/>
  <c r="Y604" i="10"/>
  <c r="AA604" i="10" a="1"/>
  <c r="AD604" i="10"/>
  <c r="AB604" i="10"/>
  <c r="AC604" i="10"/>
  <c r="AA604" i="10"/>
  <c r="I603" i="10"/>
  <c r="M603" i="10"/>
  <c r="R603" i="10"/>
  <c r="H603" i="10"/>
  <c r="N603" i="10"/>
  <c r="S603" i="10"/>
  <c r="U603" i="10"/>
  <c r="V603" i="10"/>
  <c r="W603" i="10"/>
  <c r="X603" i="10"/>
  <c r="Y603" i="10"/>
  <c r="AA603" i="10" a="1"/>
  <c r="AD603" i="10"/>
  <c r="AB603" i="10"/>
  <c r="AC603" i="10"/>
  <c r="AA603" i="10"/>
  <c r="I602" i="10"/>
  <c r="M602" i="10"/>
  <c r="R602" i="10"/>
  <c r="H602" i="10"/>
  <c r="N602" i="10"/>
  <c r="S602" i="10"/>
  <c r="U602" i="10"/>
  <c r="V602" i="10"/>
  <c r="W602" i="10"/>
  <c r="X602" i="10"/>
  <c r="Y602" i="10"/>
  <c r="AA602" i="10" a="1"/>
  <c r="AD602" i="10"/>
  <c r="AB602" i="10"/>
  <c r="AC602" i="10"/>
  <c r="AA602" i="10"/>
  <c r="AD601" i="10"/>
  <c r="AA601" i="10"/>
  <c r="I600" i="10"/>
  <c r="M600" i="10"/>
  <c r="R600" i="10"/>
  <c r="H600" i="10"/>
  <c r="N600" i="10"/>
  <c r="S600" i="10"/>
  <c r="U600" i="10"/>
  <c r="V600" i="10"/>
  <c r="W600" i="10"/>
  <c r="X600" i="10"/>
  <c r="Y600" i="10"/>
  <c r="AA600" i="10" a="1"/>
  <c r="AD600" i="10"/>
  <c r="AB600" i="10"/>
  <c r="AC600" i="10"/>
  <c r="AA600" i="10"/>
  <c r="AD599" i="10"/>
  <c r="AA599" i="10"/>
  <c r="AD598" i="10"/>
  <c r="AA598" i="10"/>
  <c r="I597" i="10"/>
  <c r="M597" i="10"/>
  <c r="R597" i="10"/>
  <c r="H597" i="10"/>
  <c r="N597" i="10"/>
  <c r="S597" i="10"/>
  <c r="U597" i="10"/>
  <c r="V597" i="10"/>
  <c r="W597" i="10"/>
  <c r="X597" i="10"/>
  <c r="Y597" i="10"/>
  <c r="AA597" i="10" a="1"/>
  <c r="AD597" i="10"/>
  <c r="AB597" i="10"/>
  <c r="AC597" i="10"/>
  <c r="AA597" i="10"/>
  <c r="I596" i="10"/>
  <c r="M596" i="10"/>
  <c r="R596" i="10"/>
  <c r="H596" i="10"/>
  <c r="N596" i="10"/>
  <c r="S596" i="10"/>
  <c r="U596" i="10"/>
  <c r="V596" i="10"/>
  <c r="W596" i="10"/>
  <c r="X596" i="10"/>
  <c r="Y596" i="10"/>
  <c r="AA596" i="10" a="1"/>
  <c r="AD596" i="10"/>
  <c r="AB596" i="10"/>
  <c r="AC596" i="10"/>
  <c r="AA596" i="10"/>
  <c r="I595" i="10"/>
  <c r="M595" i="10"/>
  <c r="R595" i="10"/>
  <c r="H595" i="10"/>
  <c r="N595" i="10"/>
  <c r="S595" i="10"/>
  <c r="U595" i="10"/>
  <c r="V595" i="10"/>
  <c r="W595" i="10"/>
  <c r="X595" i="10"/>
  <c r="Y595" i="10"/>
  <c r="AA595" i="10" a="1"/>
  <c r="AD595" i="10"/>
  <c r="AB595" i="10"/>
  <c r="AC595" i="10"/>
  <c r="AA595" i="10"/>
  <c r="I594" i="10"/>
  <c r="M594" i="10"/>
  <c r="R594" i="10"/>
  <c r="H594" i="10"/>
  <c r="N594" i="10"/>
  <c r="S594" i="10"/>
  <c r="U594" i="10"/>
  <c r="V594" i="10"/>
  <c r="W594" i="10"/>
  <c r="X594" i="10"/>
  <c r="Y594" i="10"/>
  <c r="AA594" i="10" a="1"/>
  <c r="AD594" i="10"/>
  <c r="AB594" i="10"/>
  <c r="AC594" i="10"/>
  <c r="AA594" i="10"/>
  <c r="AD593" i="10"/>
  <c r="AA593" i="10"/>
  <c r="I592" i="10"/>
  <c r="M592" i="10"/>
  <c r="R592" i="10"/>
  <c r="H592" i="10"/>
  <c r="N592" i="10"/>
  <c r="S592" i="10"/>
  <c r="U592" i="10"/>
  <c r="V592" i="10"/>
  <c r="W592" i="10"/>
  <c r="X592" i="10"/>
  <c r="Y592" i="10"/>
  <c r="AA592" i="10" a="1"/>
  <c r="AD592" i="10"/>
  <c r="AB592" i="10"/>
  <c r="AC592" i="10"/>
  <c r="AA592" i="10"/>
  <c r="I591" i="10"/>
  <c r="M591" i="10"/>
  <c r="R591" i="10"/>
  <c r="H591" i="10"/>
  <c r="N591" i="10"/>
  <c r="S591" i="10"/>
  <c r="U591" i="10"/>
  <c r="V591" i="10"/>
  <c r="W591" i="10"/>
  <c r="X591" i="10"/>
  <c r="Y591" i="10"/>
  <c r="AA591" i="10" a="1"/>
  <c r="AD591" i="10"/>
  <c r="AB591" i="10"/>
  <c r="AC591" i="10"/>
  <c r="AA591" i="10"/>
  <c r="I590" i="10"/>
  <c r="M590" i="10"/>
  <c r="R590" i="10"/>
  <c r="H590" i="10"/>
  <c r="N590" i="10"/>
  <c r="S590" i="10"/>
  <c r="U590" i="10"/>
  <c r="V590" i="10"/>
  <c r="W590" i="10"/>
  <c r="X590" i="10"/>
  <c r="Y590" i="10"/>
  <c r="AA590" i="10" a="1"/>
  <c r="AD590" i="10"/>
  <c r="AB590" i="10"/>
  <c r="AC590" i="10"/>
  <c r="AA590" i="10"/>
  <c r="I589" i="10"/>
  <c r="M589" i="10"/>
  <c r="R589" i="10"/>
  <c r="H589" i="10"/>
  <c r="N589" i="10"/>
  <c r="S589" i="10"/>
  <c r="U589" i="10"/>
  <c r="V589" i="10"/>
  <c r="W589" i="10"/>
  <c r="X589" i="10"/>
  <c r="Y589" i="10"/>
  <c r="AA589" i="10" a="1"/>
  <c r="AD589" i="10"/>
  <c r="AB589" i="10"/>
  <c r="AC589" i="10"/>
  <c r="AA589" i="10"/>
  <c r="I588" i="10"/>
  <c r="M588" i="10"/>
  <c r="R588" i="10"/>
  <c r="H588" i="10"/>
  <c r="N588" i="10"/>
  <c r="S588" i="10"/>
  <c r="U588" i="10"/>
  <c r="V588" i="10"/>
  <c r="W588" i="10"/>
  <c r="X588" i="10"/>
  <c r="Y588" i="10"/>
  <c r="AA588" i="10" a="1"/>
  <c r="AD588" i="10"/>
  <c r="AB588" i="10"/>
  <c r="AC588" i="10"/>
  <c r="AA588" i="10"/>
  <c r="AD587" i="10"/>
  <c r="AA587" i="10"/>
  <c r="I586" i="10"/>
  <c r="M586" i="10"/>
  <c r="R586" i="10"/>
  <c r="H586" i="10"/>
  <c r="N586" i="10"/>
  <c r="S586" i="10"/>
  <c r="U586" i="10"/>
  <c r="V586" i="10"/>
  <c r="W586" i="10"/>
  <c r="X586" i="10"/>
  <c r="Y586" i="10"/>
  <c r="AA586" i="10" a="1"/>
  <c r="AD586" i="10"/>
  <c r="AB586" i="10"/>
  <c r="AC586" i="10"/>
  <c r="AA586" i="10"/>
  <c r="I585" i="10"/>
  <c r="M585" i="10"/>
  <c r="R585" i="10"/>
  <c r="H585" i="10"/>
  <c r="N585" i="10"/>
  <c r="S585" i="10"/>
  <c r="U585" i="10"/>
  <c r="V585" i="10"/>
  <c r="W585" i="10"/>
  <c r="X585" i="10"/>
  <c r="Y585" i="10"/>
  <c r="AA585" i="10" a="1"/>
  <c r="AD585" i="10"/>
  <c r="AB585" i="10"/>
  <c r="AC585" i="10"/>
  <c r="AA585" i="10"/>
  <c r="I584" i="10"/>
  <c r="M584" i="10"/>
  <c r="R584" i="10"/>
  <c r="H584" i="10"/>
  <c r="N584" i="10"/>
  <c r="S584" i="10"/>
  <c r="U584" i="10"/>
  <c r="V584" i="10"/>
  <c r="W584" i="10"/>
  <c r="X584" i="10"/>
  <c r="Y584" i="10"/>
  <c r="AA584" i="10" a="1"/>
  <c r="AD584" i="10"/>
  <c r="AB584" i="10"/>
  <c r="AC584" i="10"/>
  <c r="AA584" i="10"/>
  <c r="I583" i="10"/>
  <c r="M583" i="10"/>
  <c r="R583" i="10"/>
  <c r="H583" i="10"/>
  <c r="N583" i="10"/>
  <c r="S583" i="10"/>
  <c r="U583" i="10"/>
  <c r="V583" i="10"/>
  <c r="W583" i="10"/>
  <c r="X583" i="10"/>
  <c r="Y583" i="10"/>
  <c r="AA583" i="10" a="1"/>
  <c r="AD583" i="10"/>
  <c r="AB583" i="10"/>
  <c r="AC583" i="10"/>
  <c r="AA583" i="10"/>
  <c r="I582" i="10"/>
  <c r="M582" i="10"/>
  <c r="R582" i="10"/>
  <c r="H582" i="10"/>
  <c r="N582" i="10"/>
  <c r="S582" i="10"/>
  <c r="U582" i="10"/>
  <c r="V582" i="10"/>
  <c r="W582" i="10"/>
  <c r="X582" i="10"/>
  <c r="Y582" i="10"/>
  <c r="AA582" i="10" a="1"/>
  <c r="AD582" i="10"/>
  <c r="AB582" i="10"/>
  <c r="AC582" i="10"/>
  <c r="AA582" i="10"/>
  <c r="AD581" i="10"/>
  <c r="AA581" i="10"/>
  <c r="AD580" i="10"/>
  <c r="AA580" i="10"/>
  <c r="I579" i="10"/>
  <c r="M579" i="10"/>
  <c r="R579" i="10"/>
  <c r="H579" i="10"/>
  <c r="N579" i="10"/>
  <c r="S579" i="10"/>
  <c r="U579" i="10"/>
  <c r="V579" i="10"/>
  <c r="W579" i="10"/>
  <c r="X579" i="10"/>
  <c r="Y579" i="10"/>
  <c r="AA579" i="10" a="1"/>
  <c r="AD579" i="10"/>
  <c r="AB579" i="10"/>
  <c r="AC579" i="10"/>
  <c r="AA579" i="10"/>
  <c r="I578" i="10"/>
  <c r="M578" i="10"/>
  <c r="R578" i="10"/>
  <c r="H578" i="10"/>
  <c r="N578" i="10"/>
  <c r="S578" i="10"/>
  <c r="U578" i="10"/>
  <c r="V578" i="10"/>
  <c r="W578" i="10"/>
  <c r="X578" i="10"/>
  <c r="Y578" i="10"/>
  <c r="AA578" i="10" a="1"/>
  <c r="AD578" i="10"/>
  <c r="AB578" i="10"/>
  <c r="AC578" i="10"/>
  <c r="AA578" i="10"/>
  <c r="AD577" i="10"/>
  <c r="AA577" i="10"/>
  <c r="I576" i="10"/>
  <c r="M576" i="10"/>
  <c r="R576" i="10"/>
  <c r="H576" i="10"/>
  <c r="N576" i="10"/>
  <c r="S576" i="10"/>
  <c r="U576" i="10"/>
  <c r="V576" i="10"/>
  <c r="W576" i="10"/>
  <c r="X576" i="10"/>
  <c r="Y576" i="10"/>
  <c r="AA576" i="10" a="1"/>
  <c r="AD576" i="10"/>
  <c r="AB576" i="10"/>
  <c r="AC576" i="10"/>
  <c r="AA576" i="10"/>
  <c r="AD575" i="10"/>
  <c r="AA575" i="10"/>
  <c r="I574" i="10"/>
  <c r="M574" i="10"/>
  <c r="R574" i="10"/>
  <c r="H574" i="10"/>
  <c r="N574" i="10"/>
  <c r="S574" i="10"/>
  <c r="U574" i="10"/>
  <c r="V574" i="10"/>
  <c r="W574" i="10"/>
  <c r="X574" i="10"/>
  <c r="Y574" i="10"/>
  <c r="AA574" i="10" a="1"/>
  <c r="AD574" i="10"/>
  <c r="AB574" i="10"/>
  <c r="AC574" i="10"/>
  <c r="AA574" i="10"/>
  <c r="AD573" i="10"/>
  <c r="AA573" i="10"/>
  <c r="I572" i="10"/>
  <c r="M572" i="10"/>
  <c r="R572" i="10"/>
  <c r="H572" i="10"/>
  <c r="N572" i="10"/>
  <c r="S572" i="10"/>
  <c r="U572" i="10"/>
  <c r="V572" i="10"/>
  <c r="W572" i="10"/>
  <c r="X572" i="10"/>
  <c r="Y572" i="10"/>
  <c r="AA572" i="10" a="1"/>
  <c r="AD572" i="10"/>
  <c r="AB572" i="10"/>
  <c r="AC572" i="10"/>
  <c r="AA572" i="10"/>
  <c r="I571" i="10"/>
  <c r="M571" i="10"/>
  <c r="R571" i="10"/>
  <c r="H571" i="10"/>
  <c r="N571" i="10"/>
  <c r="S571" i="10"/>
  <c r="U571" i="10"/>
  <c r="V571" i="10"/>
  <c r="W571" i="10"/>
  <c r="X571" i="10"/>
  <c r="Y571" i="10"/>
  <c r="AA571" i="10" a="1"/>
  <c r="AD571" i="10"/>
  <c r="AB571" i="10"/>
  <c r="AC571" i="10"/>
  <c r="AA571" i="10"/>
  <c r="AD570" i="10"/>
  <c r="AA570" i="10"/>
  <c r="I569" i="10"/>
  <c r="M569" i="10"/>
  <c r="R569" i="10"/>
  <c r="H569" i="10"/>
  <c r="N569" i="10"/>
  <c r="S569" i="10"/>
  <c r="U569" i="10"/>
  <c r="V569" i="10"/>
  <c r="W569" i="10"/>
  <c r="X569" i="10"/>
  <c r="Y569" i="10"/>
  <c r="AA569" i="10" a="1"/>
  <c r="AD569" i="10"/>
  <c r="AB569" i="10"/>
  <c r="AC569" i="10"/>
  <c r="AA569" i="10"/>
  <c r="I568" i="10"/>
  <c r="M568" i="10"/>
  <c r="R568" i="10"/>
  <c r="H568" i="10"/>
  <c r="N568" i="10"/>
  <c r="S568" i="10"/>
  <c r="U568" i="10"/>
  <c r="V568" i="10"/>
  <c r="W568" i="10"/>
  <c r="X568" i="10"/>
  <c r="Y568" i="10"/>
  <c r="AA568" i="10" a="1"/>
  <c r="AD568" i="10"/>
  <c r="AB568" i="10"/>
  <c r="AC568" i="10"/>
  <c r="AA568" i="10"/>
  <c r="I567" i="10"/>
  <c r="M567" i="10"/>
  <c r="R567" i="10"/>
  <c r="H567" i="10"/>
  <c r="N567" i="10"/>
  <c r="S567" i="10"/>
  <c r="U567" i="10"/>
  <c r="V567" i="10"/>
  <c r="W567" i="10"/>
  <c r="X567" i="10"/>
  <c r="Y567" i="10"/>
  <c r="AA567" i="10" a="1"/>
  <c r="AD567" i="10"/>
  <c r="AB567" i="10"/>
  <c r="AC567" i="10"/>
  <c r="AA567" i="10"/>
  <c r="I566" i="10"/>
  <c r="M566" i="10"/>
  <c r="R566" i="10"/>
  <c r="H566" i="10"/>
  <c r="N566" i="10"/>
  <c r="S566" i="10"/>
  <c r="U566" i="10"/>
  <c r="V566" i="10"/>
  <c r="W566" i="10"/>
  <c r="X566" i="10"/>
  <c r="Y566" i="10"/>
  <c r="AA566" i="10" a="1"/>
  <c r="AD566" i="10"/>
  <c r="AB566" i="10"/>
  <c r="AC566" i="10"/>
  <c r="AA566" i="10"/>
  <c r="I565" i="10"/>
  <c r="M565" i="10"/>
  <c r="R565" i="10"/>
  <c r="H565" i="10"/>
  <c r="N565" i="10"/>
  <c r="S565" i="10"/>
  <c r="U565" i="10"/>
  <c r="V565" i="10"/>
  <c r="W565" i="10"/>
  <c r="X565" i="10"/>
  <c r="Y565" i="10"/>
  <c r="AA565" i="10" a="1"/>
  <c r="AD565" i="10"/>
  <c r="AB565" i="10"/>
  <c r="AC565" i="10"/>
  <c r="AA565" i="10"/>
  <c r="I564" i="10"/>
  <c r="M564" i="10"/>
  <c r="R564" i="10"/>
  <c r="H564" i="10"/>
  <c r="N564" i="10"/>
  <c r="S564" i="10"/>
  <c r="U564" i="10"/>
  <c r="V564" i="10"/>
  <c r="W564" i="10"/>
  <c r="X564" i="10"/>
  <c r="Y564" i="10"/>
  <c r="AA564" i="10" a="1"/>
  <c r="AD564" i="10"/>
  <c r="AB564" i="10"/>
  <c r="AC564" i="10"/>
  <c r="AA564" i="10"/>
  <c r="AD563" i="10"/>
  <c r="AA563" i="10"/>
  <c r="I562" i="10"/>
  <c r="M562" i="10"/>
  <c r="R562" i="10"/>
  <c r="H562" i="10"/>
  <c r="N562" i="10"/>
  <c r="S562" i="10"/>
  <c r="U562" i="10"/>
  <c r="V562" i="10"/>
  <c r="W562" i="10"/>
  <c r="X562" i="10"/>
  <c r="Y562" i="10"/>
  <c r="AA562" i="10" a="1"/>
  <c r="AD562" i="10"/>
  <c r="AB562" i="10"/>
  <c r="AC562" i="10"/>
  <c r="AA562" i="10"/>
  <c r="AD561" i="10"/>
  <c r="AA561" i="10"/>
  <c r="I560" i="10"/>
  <c r="M560" i="10"/>
  <c r="R560" i="10"/>
  <c r="H560" i="10"/>
  <c r="N560" i="10"/>
  <c r="S560" i="10"/>
  <c r="U560" i="10"/>
  <c r="V560" i="10"/>
  <c r="W560" i="10"/>
  <c r="X560" i="10"/>
  <c r="Y560" i="10"/>
  <c r="AA560" i="10" a="1"/>
  <c r="AD560" i="10"/>
  <c r="AB560" i="10"/>
  <c r="AC560" i="10"/>
  <c r="AA560" i="10"/>
  <c r="I559" i="10"/>
  <c r="M559" i="10"/>
  <c r="R559" i="10"/>
  <c r="H559" i="10"/>
  <c r="N559" i="10"/>
  <c r="S559" i="10"/>
  <c r="U559" i="10"/>
  <c r="V559" i="10"/>
  <c r="W559" i="10"/>
  <c r="X559" i="10"/>
  <c r="Y559" i="10"/>
  <c r="AA559" i="10" a="1"/>
  <c r="AD559" i="10"/>
  <c r="AB559" i="10"/>
  <c r="AC559" i="10"/>
  <c r="AA559" i="10"/>
  <c r="AD558" i="10"/>
  <c r="AA558" i="10"/>
  <c r="I557" i="10"/>
  <c r="M557" i="10"/>
  <c r="R557" i="10"/>
  <c r="H557" i="10"/>
  <c r="N557" i="10"/>
  <c r="S557" i="10"/>
  <c r="U557" i="10"/>
  <c r="V557" i="10"/>
  <c r="W557" i="10"/>
  <c r="X557" i="10"/>
  <c r="Y557" i="10"/>
  <c r="AA557" i="10" a="1"/>
  <c r="AD557" i="10"/>
  <c r="AB557" i="10"/>
  <c r="AC557" i="10"/>
  <c r="AA557" i="10"/>
  <c r="I556" i="10"/>
  <c r="M556" i="10"/>
  <c r="R556" i="10"/>
  <c r="H556" i="10"/>
  <c r="N556" i="10"/>
  <c r="S556" i="10"/>
  <c r="U556" i="10"/>
  <c r="V556" i="10"/>
  <c r="W556" i="10"/>
  <c r="X556" i="10"/>
  <c r="Y556" i="10"/>
  <c r="AA556" i="10" a="1"/>
  <c r="AD556" i="10"/>
  <c r="AB556" i="10"/>
  <c r="AC556" i="10"/>
  <c r="AA556" i="10"/>
  <c r="AD555" i="10"/>
  <c r="AA555" i="10"/>
  <c r="I554" i="10"/>
  <c r="M554" i="10"/>
  <c r="R554" i="10"/>
  <c r="H554" i="10"/>
  <c r="N554" i="10"/>
  <c r="S554" i="10"/>
  <c r="U554" i="10"/>
  <c r="V554" i="10"/>
  <c r="W554" i="10"/>
  <c r="X554" i="10"/>
  <c r="Y554" i="10"/>
  <c r="AA554" i="10" a="1"/>
  <c r="AD554" i="10"/>
  <c r="AB554" i="10"/>
  <c r="AC554" i="10"/>
  <c r="AA554" i="10"/>
  <c r="I553" i="10"/>
  <c r="M553" i="10"/>
  <c r="R553" i="10"/>
  <c r="H553" i="10"/>
  <c r="N553" i="10"/>
  <c r="S553" i="10"/>
  <c r="U553" i="10"/>
  <c r="V553" i="10"/>
  <c r="W553" i="10"/>
  <c r="X553" i="10"/>
  <c r="Y553" i="10"/>
  <c r="AA553" i="10" a="1"/>
  <c r="AD553" i="10"/>
  <c r="AB553" i="10"/>
  <c r="AC553" i="10"/>
  <c r="AA553" i="10"/>
  <c r="AD552" i="10"/>
  <c r="AA552" i="10"/>
  <c r="I551" i="10"/>
  <c r="M551" i="10"/>
  <c r="R551" i="10"/>
  <c r="H551" i="10"/>
  <c r="N551" i="10"/>
  <c r="S551" i="10"/>
  <c r="U551" i="10"/>
  <c r="V551" i="10"/>
  <c r="W551" i="10"/>
  <c r="X551" i="10"/>
  <c r="Y551" i="10"/>
  <c r="AA551" i="10" a="1"/>
  <c r="AD551" i="10"/>
  <c r="AB551" i="10"/>
  <c r="AC551" i="10"/>
  <c r="AA551" i="10"/>
  <c r="AD550" i="10"/>
  <c r="AA550" i="10"/>
  <c r="AD549" i="10"/>
  <c r="AA549" i="10"/>
  <c r="I548" i="10"/>
  <c r="M548" i="10"/>
  <c r="R548" i="10"/>
  <c r="H548" i="10"/>
  <c r="N548" i="10"/>
  <c r="S548" i="10"/>
  <c r="U548" i="10"/>
  <c r="V548" i="10"/>
  <c r="W548" i="10"/>
  <c r="X548" i="10"/>
  <c r="Y548" i="10"/>
  <c r="AA548" i="10" a="1"/>
  <c r="AD548" i="10"/>
  <c r="AB548" i="10"/>
  <c r="AC548" i="10"/>
  <c r="AA548" i="10"/>
  <c r="I547" i="10"/>
  <c r="M547" i="10"/>
  <c r="R547" i="10"/>
  <c r="H547" i="10"/>
  <c r="N547" i="10"/>
  <c r="S547" i="10"/>
  <c r="U547" i="10"/>
  <c r="V547" i="10"/>
  <c r="W547" i="10"/>
  <c r="X547" i="10"/>
  <c r="Y547" i="10"/>
  <c r="AA547" i="10" a="1"/>
  <c r="AD547" i="10"/>
  <c r="AB547" i="10"/>
  <c r="AC547" i="10"/>
  <c r="AA547" i="10"/>
  <c r="I546" i="10"/>
  <c r="M546" i="10"/>
  <c r="R546" i="10"/>
  <c r="H546" i="10"/>
  <c r="N546" i="10"/>
  <c r="S546" i="10"/>
  <c r="U546" i="10"/>
  <c r="V546" i="10"/>
  <c r="W546" i="10"/>
  <c r="X546" i="10"/>
  <c r="Y546" i="10"/>
  <c r="AA546" i="10" a="1"/>
  <c r="AD546" i="10"/>
  <c r="AB546" i="10"/>
  <c r="AC546" i="10"/>
  <c r="AA546" i="10"/>
  <c r="AD545" i="10"/>
  <c r="AA545" i="10"/>
  <c r="AD544" i="10"/>
  <c r="AA544" i="10"/>
  <c r="I543" i="10"/>
  <c r="M543" i="10"/>
  <c r="R543" i="10"/>
  <c r="H543" i="10"/>
  <c r="N543" i="10"/>
  <c r="S543" i="10"/>
  <c r="U543" i="10"/>
  <c r="V543" i="10"/>
  <c r="W543" i="10"/>
  <c r="X543" i="10"/>
  <c r="Y543" i="10"/>
  <c r="AA543" i="10" a="1"/>
  <c r="AD543" i="10"/>
  <c r="AB543" i="10"/>
  <c r="AC543" i="10"/>
  <c r="AA543" i="10"/>
  <c r="I542" i="10"/>
  <c r="M542" i="10"/>
  <c r="R542" i="10"/>
  <c r="H542" i="10"/>
  <c r="N542" i="10"/>
  <c r="S542" i="10"/>
  <c r="U542" i="10"/>
  <c r="V542" i="10"/>
  <c r="W542" i="10"/>
  <c r="X542" i="10"/>
  <c r="Y542" i="10"/>
  <c r="AA542" i="10" a="1"/>
  <c r="AD542" i="10"/>
  <c r="AB542" i="10"/>
  <c r="AC542" i="10"/>
  <c r="AA542" i="10"/>
  <c r="I541" i="10"/>
  <c r="M541" i="10"/>
  <c r="R541" i="10"/>
  <c r="H541" i="10"/>
  <c r="N541" i="10"/>
  <c r="S541" i="10"/>
  <c r="U541" i="10"/>
  <c r="V541" i="10"/>
  <c r="W541" i="10"/>
  <c r="X541" i="10"/>
  <c r="Y541" i="10"/>
  <c r="AA541" i="10" a="1"/>
  <c r="AD541" i="10"/>
  <c r="AB541" i="10"/>
  <c r="AC541" i="10"/>
  <c r="AA541" i="10"/>
  <c r="I540" i="10"/>
  <c r="M540" i="10"/>
  <c r="R540" i="10"/>
  <c r="H540" i="10"/>
  <c r="N540" i="10"/>
  <c r="S540" i="10"/>
  <c r="U540" i="10"/>
  <c r="V540" i="10"/>
  <c r="W540" i="10"/>
  <c r="X540" i="10"/>
  <c r="Y540" i="10"/>
  <c r="AA540" i="10" a="1"/>
  <c r="AD540" i="10"/>
  <c r="AB540" i="10"/>
  <c r="AC540" i="10"/>
  <c r="AA540" i="10"/>
  <c r="AD539" i="10"/>
  <c r="AA539" i="10"/>
  <c r="I538" i="10"/>
  <c r="M538" i="10"/>
  <c r="R538" i="10"/>
  <c r="H538" i="10"/>
  <c r="N538" i="10"/>
  <c r="S538" i="10"/>
  <c r="U538" i="10"/>
  <c r="V538" i="10"/>
  <c r="W538" i="10"/>
  <c r="X538" i="10"/>
  <c r="Y538" i="10"/>
  <c r="AA538" i="10" a="1"/>
  <c r="AD538" i="10"/>
  <c r="AB538" i="10"/>
  <c r="AC538" i="10"/>
  <c r="AA538" i="10"/>
  <c r="I537" i="10"/>
  <c r="M537" i="10"/>
  <c r="R537" i="10"/>
  <c r="H537" i="10"/>
  <c r="N537" i="10"/>
  <c r="S537" i="10"/>
  <c r="U537" i="10"/>
  <c r="V537" i="10"/>
  <c r="W537" i="10"/>
  <c r="X537" i="10"/>
  <c r="Y537" i="10"/>
  <c r="AA537" i="10" a="1"/>
  <c r="AD537" i="10"/>
  <c r="AB537" i="10"/>
  <c r="AC537" i="10"/>
  <c r="AA537" i="10"/>
  <c r="I536" i="10"/>
  <c r="M536" i="10"/>
  <c r="R536" i="10"/>
  <c r="H536" i="10"/>
  <c r="N536" i="10"/>
  <c r="S536" i="10"/>
  <c r="U536" i="10"/>
  <c r="V536" i="10"/>
  <c r="W536" i="10"/>
  <c r="X536" i="10"/>
  <c r="Y536" i="10"/>
  <c r="AA536" i="10" a="1"/>
  <c r="AD536" i="10"/>
  <c r="AB536" i="10"/>
  <c r="AC536" i="10"/>
  <c r="AA536" i="10"/>
  <c r="I535" i="10"/>
  <c r="M535" i="10"/>
  <c r="R535" i="10"/>
  <c r="H535" i="10"/>
  <c r="N535" i="10"/>
  <c r="S535" i="10"/>
  <c r="U535" i="10"/>
  <c r="V535" i="10"/>
  <c r="W535" i="10"/>
  <c r="X535" i="10"/>
  <c r="Y535" i="10"/>
  <c r="AA535" i="10" a="1"/>
  <c r="AD535" i="10"/>
  <c r="AB535" i="10"/>
  <c r="AC535" i="10"/>
  <c r="AA535" i="10"/>
  <c r="AD534" i="10"/>
  <c r="AA534" i="10"/>
  <c r="AD533" i="10"/>
  <c r="AA533" i="10"/>
  <c r="AD532" i="10"/>
  <c r="AA532" i="10"/>
  <c r="I531" i="10"/>
  <c r="M531" i="10"/>
  <c r="R531" i="10"/>
  <c r="H531" i="10"/>
  <c r="N531" i="10"/>
  <c r="S531" i="10"/>
  <c r="U531" i="10"/>
  <c r="V531" i="10"/>
  <c r="W531" i="10"/>
  <c r="X531" i="10"/>
  <c r="Y531" i="10"/>
  <c r="AA531" i="10" a="1"/>
  <c r="AD531" i="10"/>
  <c r="AB531" i="10"/>
  <c r="AC531" i="10"/>
  <c r="AA531" i="10"/>
  <c r="AD530" i="10"/>
  <c r="AA530" i="10"/>
  <c r="I529" i="10"/>
  <c r="M529" i="10"/>
  <c r="R529" i="10"/>
  <c r="H529" i="10"/>
  <c r="N529" i="10"/>
  <c r="S529" i="10"/>
  <c r="U529" i="10"/>
  <c r="V529" i="10"/>
  <c r="W529" i="10"/>
  <c r="X529" i="10"/>
  <c r="Y529" i="10"/>
  <c r="AA529" i="10" a="1"/>
  <c r="AD529" i="10"/>
  <c r="AB529" i="10"/>
  <c r="AC529" i="10"/>
  <c r="AA529" i="10"/>
  <c r="AD528" i="10"/>
  <c r="AA528" i="10"/>
  <c r="I527" i="10"/>
  <c r="M527" i="10"/>
  <c r="R527" i="10"/>
  <c r="H527" i="10"/>
  <c r="N527" i="10"/>
  <c r="S527" i="10"/>
  <c r="U527" i="10"/>
  <c r="V527" i="10"/>
  <c r="W527" i="10"/>
  <c r="X527" i="10"/>
  <c r="Y527" i="10"/>
  <c r="AA527" i="10" a="1"/>
  <c r="AD527" i="10"/>
  <c r="AB527" i="10"/>
  <c r="AC527" i="10"/>
  <c r="AA527" i="10"/>
  <c r="I526" i="10"/>
  <c r="M526" i="10"/>
  <c r="R526" i="10"/>
  <c r="H526" i="10"/>
  <c r="N526" i="10"/>
  <c r="S526" i="10"/>
  <c r="U526" i="10"/>
  <c r="V526" i="10"/>
  <c r="W526" i="10"/>
  <c r="X526" i="10"/>
  <c r="Y526" i="10"/>
  <c r="AA526" i="10" a="1"/>
  <c r="AD526" i="10"/>
  <c r="AB526" i="10"/>
  <c r="AC526" i="10"/>
  <c r="AA526" i="10"/>
  <c r="I525" i="10"/>
  <c r="M525" i="10"/>
  <c r="R525" i="10"/>
  <c r="H525" i="10"/>
  <c r="N525" i="10"/>
  <c r="S525" i="10"/>
  <c r="U525" i="10"/>
  <c r="V525" i="10"/>
  <c r="W525" i="10"/>
  <c r="X525" i="10"/>
  <c r="Y525" i="10"/>
  <c r="AA525" i="10" a="1"/>
  <c r="AD525" i="10"/>
  <c r="AB525" i="10"/>
  <c r="AC525" i="10"/>
  <c r="AA525" i="10"/>
  <c r="I524" i="10"/>
  <c r="M524" i="10"/>
  <c r="R524" i="10"/>
  <c r="H524" i="10"/>
  <c r="N524" i="10"/>
  <c r="S524" i="10"/>
  <c r="U524" i="10"/>
  <c r="V524" i="10"/>
  <c r="W524" i="10"/>
  <c r="X524" i="10"/>
  <c r="Y524" i="10"/>
  <c r="AA524" i="10" a="1"/>
  <c r="AD524" i="10"/>
  <c r="AB524" i="10"/>
  <c r="AC524" i="10"/>
  <c r="AA524" i="10"/>
  <c r="I523" i="10"/>
  <c r="M523" i="10"/>
  <c r="R523" i="10"/>
  <c r="H523" i="10"/>
  <c r="N523" i="10"/>
  <c r="S523" i="10"/>
  <c r="U523" i="10"/>
  <c r="V523" i="10"/>
  <c r="W523" i="10"/>
  <c r="X523" i="10"/>
  <c r="Y523" i="10"/>
  <c r="AA523" i="10" a="1"/>
  <c r="AD523" i="10"/>
  <c r="AB523" i="10"/>
  <c r="AC523" i="10"/>
  <c r="AA523" i="10"/>
  <c r="AD522" i="10"/>
  <c r="AA522" i="10"/>
  <c r="I521" i="10"/>
  <c r="M521" i="10"/>
  <c r="R521" i="10"/>
  <c r="H521" i="10"/>
  <c r="N521" i="10"/>
  <c r="S521" i="10"/>
  <c r="U521" i="10"/>
  <c r="V521" i="10"/>
  <c r="W521" i="10"/>
  <c r="X521" i="10"/>
  <c r="Y521" i="10"/>
  <c r="AA521" i="10" a="1"/>
  <c r="AD521" i="10"/>
  <c r="AB521" i="10"/>
  <c r="AC521" i="10"/>
  <c r="AA521" i="10"/>
  <c r="AD520" i="10"/>
  <c r="AA520" i="10"/>
  <c r="I519" i="10"/>
  <c r="M519" i="10"/>
  <c r="R519" i="10"/>
  <c r="H519" i="10"/>
  <c r="N519" i="10"/>
  <c r="S519" i="10"/>
  <c r="U519" i="10"/>
  <c r="V519" i="10"/>
  <c r="W519" i="10"/>
  <c r="X519" i="10"/>
  <c r="Y519" i="10"/>
  <c r="AA519" i="10" a="1"/>
  <c r="AD519" i="10"/>
  <c r="AB519" i="10"/>
  <c r="AC519" i="10"/>
  <c r="AA519" i="10"/>
  <c r="I518" i="10"/>
  <c r="M518" i="10"/>
  <c r="R518" i="10"/>
  <c r="H518" i="10"/>
  <c r="N518" i="10"/>
  <c r="S518" i="10"/>
  <c r="U518" i="10"/>
  <c r="V518" i="10"/>
  <c r="W518" i="10"/>
  <c r="X518" i="10"/>
  <c r="Y518" i="10"/>
  <c r="AA518" i="10" a="1"/>
  <c r="AD518" i="10"/>
  <c r="AB518" i="10"/>
  <c r="AC518" i="10"/>
  <c r="AA518" i="10"/>
  <c r="I517" i="10"/>
  <c r="M517" i="10"/>
  <c r="R517" i="10"/>
  <c r="H517" i="10"/>
  <c r="N517" i="10"/>
  <c r="S517" i="10"/>
  <c r="U517" i="10"/>
  <c r="V517" i="10"/>
  <c r="W517" i="10"/>
  <c r="X517" i="10"/>
  <c r="Y517" i="10"/>
  <c r="AA517" i="10" a="1"/>
  <c r="AD517" i="10"/>
  <c r="AB517" i="10"/>
  <c r="AC517" i="10"/>
  <c r="AA517" i="10"/>
  <c r="I516" i="10"/>
  <c r="M516" i="10"/>
  <c r="R516" i="10"/>
  <c r="H516" i="10"/>
  <c r="N516" i="10"/>
  <c r="S516" i="10"/>
  <c r="U516" i="10"/>
  <c r="V516" i="10"/>
  <c r="W516" i="10"/>
  <c r="X516" i="10"/>
  <c r="Y516" i="10"/>
  <c r="AA516" i="10" a="1"/>
  <c r="AD516" i="10"/>
  <c r="AB516" i="10"/>
  <c r="AC516" i="10"/>
  <c r="AA516" i="10"/>
  <c r="AD515" i="10"/>
  <c r="AA515" i="10"/>
  <c r="I514" i="10"/>
  <c r="M514" i="10"/>
  <c r="R514" i="10"/>
  <c r="H514" i="10"/>
  <c r="N514" i="10"/>
  <c r="S514" i="10"/>
  <c r="U514" i="10"/>
  <c r="V514" i="10"/>
  <c r="W514" i="10"/>
  <c r="X514" i="10"/>
  <c r="Y514" i="10"/>
  <c r="AA514" i="10" a="1"/>
  <c r="AD514" i="10"/>
  <c r="AB514" i="10"/>
  <c r="AC514" i="10"/>
  <c r="AA514" i="10"/>
  <c r="AD513" i="10"/>
  <c r="AA513" i="10"/>
  <c r="I512" i="10"/>
  <c r="M512" i="10"/>
  <c r="R512" i="10"/>
  <c r="H512" i="10"/>
  <c r="N512" i="10"/>
  <c r="S512" i="10"/>
  <c r="U512" i="10"/>
  <c r="V512" i="10"/>
  <c r="W512" i="10"/>
  <c r="X512" i="10"/>
  <c r="Y512" i="10"/>
  <c r="AA512" i="10" a="1"/>
  <c r="AD512" i="10"/>
  <c r="AB512" i="10"/>
  <c r="AC512" i="10"/>
  <c r="AA512" i="10"/>
  <c r="I511" i="10"/>
  <c r="M511" i="10"/>
  <c r="R511" i="10"/>
  <c r="H511" i="10"/>
  <c r="N511" i="10"/>
  <c r="S511" i="10"/>
  <c r="U511" i="10"/>
  <c r="V511" i="10"/>
  <c r="W511" i="10"/>
  <c r="X511" i="10"/>
  <c r="Y511" i="10"/>
  <c r="AA511" i="10" a="1"/>
  <c r="AD511" i="10"/>
  <c r="AB511" i="10"/>
  <c r="AC511" i="10"/>
  <c r="AA511" i="10"/>
  <c r="I510" i="10"/>
  <c r="M510" i="10"/>
  <c r="R510" i="10"/>
  <c r="H510" i="10"/>
  <c r="N510" i="10"/>
  <c r="S510" i="10"/>
  <c r="U510" i="10"/>
  <c r="V510" i="10"/>
  <c r="W510" i="10"/>
  <c r="X510" i="10"/>
  <c r="Y510" i="10"/>
  <c r="AA510" i="10" a="1"/>
  <c r="AD510" i="10"/>
  <c r="AB510" i="10"/>
  <c r="AC510" i="10"/>
  <c r="AA510" i="10"/>
  <c r="I509" i="10"/>
  <c r="M509" i="10"/>
  <c r="R509" i="10"/>
  <c r="H509" i="10"/>
  <c r="N509" i="10"/>
  <c r="S509" i="10"/>
  <c r="U509" i="10"/>
  <c r="V509" i="10"/>
  <c r="W509" i="10"/>
  <c r="X509" i="10"/>
  <c r="Y509" i="10"/>
  <c r="AA509" i="10" a="1"/>
  <c r="AD509" i="10"/>
  <c r="AB509" i="10"/>
  <c r="AC509" i="10"/>
  <c r="AA509" i="10"/>
  <c r="I508" i="10"/>
  <c r="M508" i="10"/>
  <c r="R508" i="10"/>
  <c r="H508" i="10"/>
  <c r="N508" i="10"/>
  <c r="S508" i="10"/>
  <c r="U508" i="10"/>
  <c r="V508" i="10"/>
  <c r="W508" i="10"/>
  <c r="X508" i="10"/>
  <c r="Y508" i="10"/>
  <c r="AA508" i="10" a="1"/>
  <c r="AD508" i="10"/>
  <c r="AB508" i="10"/>
  <c r="AC508" i="10"/>
  <c r="AA508" i="10"/>
  <c r="AD507" i="10"/>
  <c r="AA507" i="10"/>
  <c r="I506" i="10"/>
  <c r="M506" i="10"/>
  <c r="R506" i="10"/>
  <c r="H506" i="10"/>
  <c r="N506" i="10"/>
  <c r="S506" i="10"/>
  <c r="U506" i="10"/>
  <c r="V506" i="10"/>
  <c r="W506" i="10"/>
  <c r="X506" i="10"/>
  <c r="Y506" i="10"/>
  <c r="AA506" i="10" a="1"/>
  <c r="AD506" i="10"/>
  <c r="AB506" i="10"/>
  <c r="AC506" i="10"/>
  <c r="AA506" i="10"/>
  <c r="AD505" i="10"/>
  <c r="AA505" i="10"/>
  <c r="I504" i="10"/>
  <c r="M504" i="10"/>
  <c r="R504" i="10"/>
  <c r="H504" i="10"/>
  <c r="N504" i="10"/>
  <c r="S504" i="10"/>
  <c r="U504" i="10"/>
  <c r="V504" i="10"/>
  <c r="W504" i="10"/>
  <c r="X504" i="10"/>
  <c r="Y504" i="10"/>
  <c r="AA504" i="10" a="1"/>
  <c r="AD504" i="10"/>
  <c r="AB504" i="10"/>
  <c r="AC504" i="10"/>
  <c r="AA504" i="10"/>
  <c r="AD503" i="10"/>
  <c r="AA503" i="10"/>
  <c r="AD502" i="10"/>
  <c r="AA502" i="10"/>
  <c r="I501" i="10"/>
  <c r="M501" i="10"/>
  <c r="R501" i="10"/>
  <c r="H501" i="10"/>
  <c r="N501" i="10"/>
  <c r="S501" i="10"/>
  <c r="U501" i="10"/>
  <c r="V501" i="10"/>
  <c r="W501" i="10"/>
  <c r="X501" i="10"/>
  <c r="Y501" i="10"/>
  <c r="AA501" i="10" a="1"/>
  <c r="AD501" i="10"/>
  <c r="AB501" i="10"/>
  <c r="AC501" i="10"/>
  <c r="AA501" i="10"/>
  <c r="AD500" i="10"/>
  <c r="AA500" i="10"/>
  <c r="AD499" i="10"/>
  <c r="AA499" i="10"/>
  <c r="AD498" i="10"/>
  <c r="AA498" i="10"/>
  <c r="AD497" i="10"/>
  <c r="AA497" i="10"/>
  <c r="I496" i="10"/>
  <c r="M496" i="10"/>
  <c r="R496" i="10"/>
  <c r="H496" i="10"/>
  <c r="N496" i="10"/>
  <c r="S496" i="10"/>
  <c r="U496" i="10"/>
  <c r="V496" i="10"/>
  <c r="W496" i="10"/>
  <c r="X496" i="10"/>
  <c r="Y496" i="10"/>
  <c r="AA496" i="10" a="1"/>
  <c r="AD496" i="10"/>
  <c r="AB496" i="10"/>
  <c r="AC496" i="10"/>
  <c r="AA496" i="10"/>
  <c r="AD495" i="10"/>
  <c r="AA495" i="10"/>
  <c r="AD494" i="10"/>
  <c r="AA494" i="10"/>
  <c r="AD493" i="10"/>
  <c r="AA493" i="10"/>
  <c r="AD492" i="10"/>
  <c r="AA492" i="10"/>
  <c r="I491" i="10"/>
  <c r="M491" i="10"/>
  <c r="R491" i="10"/>
  <c r="H491" i="10"/>
  <c r="N491" i="10"/>
  <c r="S491" i="10"/>
  <c r="U491" i="10"/>
  <c r="V491" i="10"/>
  <c r="W491" i="10"/>
  <c r="X491" i="10"/>
  <c r="Y491" i="10"/>
  <c r="AA491" i="10" a="1"/>
  <c r="AD491" i="10"/>
  <c r="AB491" i="10"/>
  <c r="AC491" i="10"/>
  <c r="AA491" i="10"/>
  <c r="AD490" i="10"/>
  <c r="AA490" i="10"/>
  <c r="AD489" i="10"/>
  <c r="AA489" i="10"/>
  <c r="AD488" i="10"/>
  <c r="AA488" i="10"/>
  <c r="AD487" i="10"/>
  <c r="AA487" i="10"/>
  <c r="AD486" i="10"/>
  <c r="AA486" i="10"/>
  <c r="AD485" i="10"/>
  <c r="AA485" i="10"/>
  <c r="AD484" i="10"/>
  <c r="AA484" i="10"/>
  <c r="AD483" i="10"/>
  <c r="AA483" i="10"/>
  <c r="AD482" i="10"/>
  <c r="AA482" i="10"/>
  <c r="AD481" i="10"/>
  <c r="AA481" i="10"/>
  <c r="AD480" i="10"/>
  <c r="AA480" i="10"/>
  <c r="AD479" i="10"/>
  <c r="AA479" i="10"/>
  <c r="AD478" i="10"/>
  <c r="AA478" i="10"/>
  <c r="AD477" i="10"/>
  <c r="AA477" i="10"/>
  <c r="AD476" i="10"/>
  <c r="AA476" i="10"/>
  <c r="AD475" i="10"/>
  <c r="AA475" i="10"/>
  <c r="AD474" i="10"/>
  <c r="AA474" i="10"/>
  <c r="AD473" i="10"/>
  <c r="AA473" i="10"/>
  <c r="AD472" i="10"/>
  <c r="AA472" i="10"/>
  <c r="AD471" i="10"/>
  <c r="AA471" i="10"/>
  <c r="AD470" i="10"/>
  <c r="AA470" i="10"/>
  <c r="AD469" i="10"/>
  <c r="AA469" i="10"/>
  <c r="AD468" i="10"/>
  <c r="AA468" i="10"/>
  <c r="AD467" i="10"/>
  <c r="AA467" i="10"/>
  <c r="AD466" i="10"/>
  <c r="AA466" i="10"/>
  <c r="AD465" i="10"/>
  <c r="AA465" i="10"/>
  <c r="AD464" i="10"/>
  <c r="AA464" i="10"/>
  <c r="AD463" i="10"/>
  <c r="AA463" i="10"/>
  <c r="AD462" i="10"/>
  <c r="AA462" i="10"/>
  <c r="AD461" i="10"/>
  <c r="AA461" i="10"/>
  <c r="AD460" i="10"/>
  <c r="AA460" i="10"/>
  <c r="AD459" i="10"/>
  <c r="AA459" i="10"/>
  <c r="AD458" i="10"/>
  <c r="AA458" i="10"/>
  <c r="AD457" i="10"/>
  <c r="AA457" i="10"/>
  <c r="AD456" i="10"/>
  <c r="AA456" i="10"/>
  <c r="AD455" i="10"/>
  <c r="AA455" i="10"/>
  <c r="AD454" i="10"/>
  <c r="AA454" i="10"/>
  <c r="AD453" i="10"/>
  <c r="AA453" i="10"/>
  <c r="AD452" i="10"/>
  <c r="AA452" i="10"/>
  <c r="AD451" i="10"/>
  <c r="AA451" i="10"/>
  <c r="AD450" i="10"/>
  <c r="AA450" i="10"/>
  <c r="AD449" i="10"/>
  <c r="AA449" i="10"/>
  <c r="AD448" i="10"/>
  <c r="AA448" i="10"/>
  <c r="AD447" i="10"/>
  <c r="AA447" i="10"/>
  <c r="AD446" i="10"/>
  <c r="AA446" i="10"/>
  <c r="AD445" i="10"/>
  <c r="AA445" i="10"/>
  <c r="AD444" i="10"/>
  <c r="AA444" i="10"/>
  <c r="AD443" i="10"/>
  <c r="AA443" i="10"/>
  <c r="AD442" i="10"/>
  <c r="AA442" i="10"/>
  <c r="AD441" i="10"/>
  <c r="AA441" i="10"/>
  <c r="AD440" i="10"/>
  <c r="AA440" i="10"/>
  <c r="AD439" i="10"/>
  <c r="AA439" i="10"/>
  <c r="AD438" i="10"/>
  <c r="AA438" i="10"/>
  <c r="AD437" i="10"/>
  <c r="AA437" i="10"/>
  <c r="AD436" i="10"/>
  <c r="AA436" i="10"/>
  <c r="AD435" i="10"/>
  <c r="AA435" i="10"/>
  <c r="AD434" i="10"/>
  <c r="AA434" i="10"/>
  <c r="AD433" i="10"/>
  <c r="AA433" i="10"/>
  <c r="AD432" i="10"/>
  <c r="AA432" i="10"/>
  <c r="AD431" i="10"/>
  <c r="AA431" i="10"/>
  <c r="AD430" i="10"/>
  <c r="AA430" i="10"/>
  <c r="AD429" i="10"/>
  <c r="AA429" i="10"/>
  <c r="AD428" i="10"/>
  <c r="AA428" i="10"/>
  <c r="AD427" i="10"/>
  <c r="AA427" i="10"/>
  <c r="AD426" i="10"/>
  <c r="AA426" i="10"/>
  <c r="AD425" i="10"/>
  <c r="AA425" i="10"/>
  <c r="AD424" i="10"/>
  <c r="AA424" i="10"/>
  <c r="AD423" i="10"/>
  <c r="AA423" i="10"/>
  <c r="AD422" i="10"/>
  <c r="AA422" i="10"/>
  <c r="AD421" i="10"/>
  <c r="AA421" i="10"/>
  <c r="AD420" i="10"/>
  <c r="AA420" i="10"/>
  <c r="AD419" i="10"/>
  <c r="AA419" i="10"/>
  <c r="AD418" i="10"/>
  <c r="AA418" i="10"/>
  <c r="AD417" i="10"/>
  <c r="AA417" i="10"/>
  <c r="AD416" i="10"/>
  <c r="AA416" i="10"/>
  <c r="AD415" i="10"/>
  <c r="AA415" i="10"/>
  <c r="AD414" i="10"/>
  <c r="AA414" i="10"/>
  <c r="I413" i="10"/>
  <c r="M413" i="10"/>
  <c r="R413" i="10"/>
  <c r="H413" i="10"/>
  <c r="N413" i="10"/>
  <c r="S413" i="10"/>
  <c r="U413" i="10"/>
  <c r="V413" i="10"/>
  <c r="W413" i="10"/>
  <c r="X413" i="10"/>
  <c r="Y413" i="10"/>
  <c r="AA413" i="10" a="1"/>
  <c r="AD413" i="10"/>
  <c r="AB413" i="10"/>
  <c r="AC413" i="10"/>
  <c r="AA413" i="10"/>
  <c r="I412" i="10"/>
  <c r="M412" i="10"/>
  <c r="R412" i="10"/>
  <c r="H412" i="10"/>
  <c r="N412" i="10"/>
  <c r="S412" i="10"/>
  <c r="U412" i="10"/>
  <c r="V412" i="10"/>
  <c r="W412" i="10"/>
  <c r="X412" i="10"/>
  <c r="Y412" i="10"/>
  <c r="AA412" i="10" a="1"/>
  <c r="AD412" i="10"/>
  <c r="AB412" i="10"/>
  <c r="AC412" i="10"/>
  <c r="AA412" i="10"/>
  <c r="AD411" i="10"/>
  <c r="AA411" i="10"/>
  <c r="AD410" i="10"/>
  <c r="AA410" i="10"/>
  <c r="I409" i="10"/>
  <c r="M409" i="10"/>
  <c r="R409" i="10"/>
  <c r="H409" i="10"/>
  <c r="N409" i="10"/>
  <c r="S409" i="10"/>
  <c r="U409" i="10"/>
  <c r="V409" i="10"/>
  <c r="W409" i="10"/>
  <c r="X409" i="10"/>
  <c r="Y409" i="10"/>
  <c r="AA409" i="10" a="1"/>
  <c r="AD409" i="10"/>
  <c r="AB409" i="10"/>
  <c r="AC409" i="10"/>
  <c r="AA409" i="10"/>
  <c r="I408" i="10"/>
  <c r="M408" i="10"/>
  <c r="R408" i="10"/>
  <c r="H408" i="10"/>
  <c r="N408" i="10"/>
  <c r="S408" i="10"/>
  <c r="U408" i="10"/>
  <c r="V408" i="10"/>
  <c r="W408" i="10"/>
  <c r="X408" i="10"/>
  <c r="Y408" i="10"/>
  <c r="AA408" i="10" a="1"/>
  <c r="AD408" i="10"/>
  <c r="AB408" i="10"/>
  <c r="AC408" i="10"/>
  <c r="AA408" i="10"/>
  <c r="I407" i="10"/>
  <c r="M407" i="10"/>
  <c r="R407" i="10"/>
  <c r="H407" i="10"/>
  <c r="N407" i="10"/>
  <c r="S407" i="10"/>
  <c r="U407" i="10"/>
  <c r="V407" i="10"/>
  <c r="W407" i="10"/>
  <c r="X407" i="10"/>
  <c r="Y407" i="10"/>
  <c r="AA407" i="10" a="1"/>
  <c r="AD407" i="10"/>
  <c r="AB407" i="10"/>
  <c r="AC407" i="10"/>
  <c r="AA407" i="10"/>
  <c r="H406" i="10"/>
  <c r="N406" i="10"/>
  <c r="S406" i="10"/>
  <c r="U406" i="10"/>
  <c r="V406" i="10"/>
  <c r="W406" i="10"/>
  <c r="X406" i="10"/>
  <c r="Y406" i="10"/>
  <c r="AA406" i="10" a="1"/>
  <c r="AD406" i="10"/>
  <c r="AB406" i="10"/>
  <c r="AC406" i="10"/>
  <c r="AA406" i="10"/>
  <c r="AD405" i="10"/>
  <c r="AA405" i="10"/>
  <c r="H404" i="10"/>
  <c r="N404" i="10"/>
  <c r="S404" i="10"/>
  <c r="U404" i="10"/>
  <c r="V404" i="10"/>
  <c r="W404" i="10"/>
  <c r="X404" i="10"/>
  <c r="Y404" i="10"/>
  <c r="AA404" i="10" a="1"/>
  <c r="AD404" i="10"/>
  <c r="AB404" i="10"/>
  <c r="AC404" i="10"/>
  <c r="AA404" i="10"/>
  <c r="H403" i="10"/>
  <c r="N403" i="10"/>
  <c r="S403" i="10"/>
  <c r="U403" i="10"/>
  <c r="V403" i="10"/>
  <c r="W403" i="10"/>
  <c r="X403" i="10"/>
  <c r="Y403" i="10"/>
  <c r="AA403" i="10" a="1"/>
  <c r="AD403" i="10"/>
  <c r="AB403" i="10"/>
  <c r="AC403" i="10"/>
  <c r="AA403" i="10"/>
  <c r="AD402" i="10"/>
  <c r="AA402" i="10"/>
  <c r="H401" i="10"/>
  <c r="N401" i="10"/>
  <c r="S401" i="10"/>
  <c r="U401" i="10"/>
  <c r="V401" i="10"/>
  <c r="W401" i="10"/>
  <c r="X401" i="10"/>
  <c r="Y401" i="10"/>
  <c r="AA401" i="10" a="1"/>
  <c r="AD401" i="10"/>
  <c r="AB401" i="10"/>
  <c r="AC401" i="10"/>
  <c r="AA401" i="10"/>
  <c r="H400" i="10"/>
  <c r="N400" i="10"/>
  <c r="S400" i="10"/>
  <c r="U400" i="10"/>
  <c r="V400" i="10"/>
  <c r="W400" i="10"/>
  <c r="X400" i="10"/>
  <c r="Y400" i="10"/>
  <c r="AA400" i="10" a="1"/>
  <c r="AD400" i="10"/>
  <c r="AB400" i="10"/>
  <c r="AC400" i="10"/>
  <c r="AA400" i="10"/>
  <c r="H399" i="10"/>
  <c r="N399" i="10"/>
  <c r="S399" i="10"/>
  <c r="U399" i="10"/>
  <c r="V399" i="10"/>
  <c r="W399" i="10"/>
  <c r="X399" i="10"/>
  <c r="Y399" i="10"/>
  <c r="AA399" i="10" a="1"/>
  <c r="AD399" i="10"/>
  <c r="AB399" i="10"/>
  <c r="AC399" i="10"/>
  <c r="AA399" i="10"/>
  <c r="AD398" i="10"/>
  <c r="AA398" i="10"/>
  <c r="AD397" i="10"/>
  <c r="AA397" i="10"/>
  <c r="AD396" i="10"/>
  <c r="AA396" i="10"/>
  <c r="AD395" i="10"/>
  <c r="AA395" i="10"/>
  <c r="AD394" i="10"/>
  <c r="AA394" i="10"/>
  <c r="AD393" i="10"/>
  <c r="AA393" i="10"/>
  <c r="H392" i="10"/>
  <c r="N392" i="10"/>
  <c r="S392" i="10"/>
  <c r="U392" i="10"/>
  <c r="V392" i="10"/>
  <c r="W392" i="10"/>
  <c r="X392" i="10"/>
  <c r="Y392" i="10"/>
  <c r="AA392" i="10" a="1"/>
  <c r="AD392" i="10"/>
  <c r="AB392" i="10"/>
  <c r="AC392" i="10"/>
  <c r="AA392" i="10"/>
  <c r="H391" i="10"/>
  <c r="N391" i="10"/>
  <c r="S391" i="10"/>
  <c r="U391" i="10"/>
  <c r="V391" i="10"/>
  <c r="W391" i="10"/>
  <c r="X391" i="10"/>
  <c r="Y391" i="10"/>
  <c r="AA391" i="10" a="1"/>
  <c r="AD391" i="10"/>
  <c r="AB391" i="10"/>
  <c r="AC391" i="10"/>
  <c r="AA391" i="10"/>
  <c r="AD390" i="10"/>
  <c r="AA390" i="10"/>
  <c r="H389" i="10"/>
  <c r="N389" i="10"/>
  <c r="S389" i="10"/>
  <c r="U389" i="10"/>
  <c r="V389" i="10"/>
  <c r="W389" i="10"/>
  <c r="X389" i="10"/>
  <c r="Y389" i="10"/>
  <c r="AA389" i="10" a="1"/>
  <c r="AD389" i="10"/>
  <c r="AB389" i="10"/>
  <c r="AC389" i="10"/>
  <c r="AA389" i="10"/>
  <c r="H388" i="10"/>
  <c r="N388" i="10"/>
  <c r="S388" i="10"/>
  <c r="U388" i="10"/>
  <c r="V388" i="10"/>
  <c r="W388" i="10"/>
  <c r="X388" i="10"/>
  <c r="Y388" i="10"/>
  <c r="AA388" i="10" a="1"/>
  <c r="AD388" i="10"/>
  <c r="AB388" i="10"/>
  <c r="AC388" i="10"/>
  <c r="AA388" i="10"/>
  <c r="AD387" i="10"/>
  <c r="AA387" i="10"/>
  <c r="AD386" i="10"/>
  <c r="AA386" i="10"/>
  <c r="H385" i="10"/>
  <c r="N385" i="10"/>
  <c r="S385" i="10"/>
  <c r="U385" i="10"/>
  <c r="V385" i="10"/>
  <c r="W385" i="10"/>
  <c r="X385" i="10"/>
  <c r="Y385" i="10"/>
  <c r="AA385" i="10" a="1"/>
  <c r="AD385" i="10"/>
  <c r="AB385" i="10"/>
  <c r="AC385" i="10"/>
  <c r="AA385" i="10"/>
  <c r="H384" i="10"/>
  <c r="N384" i="10"/>
  <c r="S384" i="10"/>
  <c r="U384" i="10"/>
  <c r="V384" i="10"/>
  <c r="W384" i="10"/>
  <c r="X384" i="10"/>
  <c r="Y384" i="10"/>
  <c r="AA384" i="10" a="1"/>
  <c r="AD384" i="10"/>
  <c r="AB384" i="10"/>
  <c r="AC384" i="10"/>
  <c r="AA384" i="10"/>
  <c r="H383" i="10"/>
  <c r="N383" i="10"/>
  <c r="S383" i="10"/>
  <c r="U383" i="10"/>
  <c r="V383" i="10"/>
  <c r="W383" i="10"/>
  <c r="X383" i="10"/>
  <c r="Y383" i="10"/>
  <c r="AA383" i="10" a="1"/>
  <c r="AD383" i="10"/>
  <c r="AB383" i="10"/>
  <c r="AC383" i="10"/>
  <c r="AA383" i="10"/>
  <c r="H382" i="10"/>
  <c r="N382" i="10"/>
  <c r="S382" i="10"/>
  <c r="U382" i="10"/>
  <c r="V382" i="10"/>
  <c r="W382" i="10"/>
  <c r="X382" i="10"/>
  <c r="Y382" i="10"/>
  <c r="AA382" i="10" a="1"/>
  <c r="AD382" i="10"/>
  <c r="AB382" i="10"/>
  <c r="AC382" i="10"/>
  <c r="AA382" i="10"/>
  <c r="H381" i="10"/>
  <c r="N381" i="10"/>
  <c r="S381" i="10"/>
  <c r="U381" i="10"/>
  <c r="V381" i="10"/>
  <c r="W381" i="10"/>
  <c r="X381" i="10"/>
  <c r="Y381" i="10"/>
  <c r="AA381" i="10" a="1"/>
  <c r="AD381" i="10"/>
  <c r="AB381" i="10"/>
  <c r="AC381" i="10"/>
  <c r="AA381" i="10"/>
  <c r="H380" i="10"/>
  <c r="N380" i="10"/>
  <c r="S380" i="10"/>
  <c r="U380" i="10"/>
  <c r="V380" i="10"/>
  <c r="W380" i="10"/>
  <c r="X380" i="10"/>
  <c r="Y380" i="10"/>
  <c r="AA380" i="10" a="1"/>
  <c r="AD380" i="10"/>
  <c r="AB380" i="10"/>
  <c r="AC380" i="10"/>
  <c r="AA380" i="10"/>
  <c r="H379" i="10"/>
  <c r="N379" i="10"/>
  <c r="S379" i="10"/>
  <c r="U379" i="10"/>
  <c r="V379" i="10"/>
  <c r="W379" i="10"/>
  <c r="X379" i="10"/>
  <c r="Y379" i="10"/>
  <c r="AA379" i="10" a="1"/>
  <c r="AD379" i="10"/>
  <c r="AB379" i="10"/>
  <c r="AC379" i="10"/>
  <c r="AA379" i="10"/>
  <c r="AD378" i="10"/>
  <c r="AA378" i="10"/>
  <c r="H377" i="10"/>
  <c r="N377" i="10"/>
  <c r="S377" i="10"/>
  <c r="U377" i="10"/>
  <c r="V377" i="10"/>
  <c r="W377" i="10"/>
  <c r="X377" i="10"/>
  <c r="Y377" i="10"/>
  <c r="AA377" i="10" a="1"/>
  <c r="AD377" i="10"/>
  <c r="AB377" i="10"/>
  <c r="AC377" i="10"/>
  <c r="AA377" i="10"/>
  <c r="AD376" i="10"/>
  <c r="AA376" i="10"/>
  <c r="H375" i="10"/>
  <c r="N375" i="10"/>
  <c r="S375" i="10"/>
  <c r="U375" i="10"/>
  <c r="V375" i="10"/>
  <c r="W375" i="10"/>
  <c r="X375" i="10"/>
  <c r="Y375" i="10"/>
  <c r="AA375" i="10" a="1"/>
  <c r="AD375" i="10"/>
  <c r="AB375" i="10"/>
  <c r="AC375" i="10"/>
  <c r="AA375" i="10"/>
  <c r="H374" i="10"/>
  <c r="N374" i="10"/>
  <c r="S374" i="10"/>
  <c r="U374" i="10"/>
  <c r="V374" i="10"/>
  <c r="W374" i="10"/>
  <c r="X374" i="10"/>
  <c r="Y374" i="10"/>
  <c r="AA374" i="10" a="1"/>
  <c r="AD374" i="10"/>
  <c r="AB374" i="10"/>
  <c r="AC374" i="10"/>
  <c r="AA374" i="10"/>
  <c r="AD373" i="10"/>
  <c r="AA373" i="10"/>
  <c r="H372" i="10"/>
  <c r="N372" i="10"/>
  <c r="S372" i="10"/>
  <c r="U372" i="10"/>
  <c r="V372" i="10"/>
  <c r="W372" i="10"/>
  <c r="X372" i="10"/>
  <c r="Y372" i="10"/>
  <c r="AA372" i="10" a="1"/>
  <c r="AD372" i="10"/>
  <c r="AB372" i="10"/>
  <c r="AC372" i="10"/>
  <c r="AA372" i="10"/>
  <c r="H371" i="10"/>
  <c r="N371" i="10"/>
  <c r="S371" i="10"/>
  <c r="U371" i="10"/>
  <c r="V371" i="10"/>
  <c r="W371" i="10"/>
  <c r="X371" i="10"/>
  <c r="Y371" i="10"/>
  <c r="AA371" i="10" a="1"/>
  <c r="AD371" i="10"/>
  <c r="AB371" i="10"/>
  <c r="AC371" i="10"/>
  <c r="AA371" i="10"/>
  <c r="H370" i="10"/>
  <c r="N370" i="10"/>
  <c r="S370" i="10"/>
  <c r="U370" i="10"/>
  <c r="V370" i="10"/>
  <c r="W370" i="10"/>
  <c r="X370" i="10"/>
  <c r="Y370" i="10"/>
  <c r="AA370" i="10" a="1"/>
  <c r="AD370" i="10"/>
  <c r="AB370" i="10"/>
  <c r="AC370" i="10"/>
  <c r="AA370" i="10"/>
  <c r="H369" i="10"/>
  <c r="N369" i="10"/>
  <c r="S369" i="10"/>
  <c r="U369" i="10"/>
  <c r="V369" i="10"/>
  <c r="W369" i="10"/>
  <c r="X369" i="10"/>
  <c r="Y369" i="10"/>
  <c r="AA369" i="10" a="1"/>
  <c r="AD369" i="10"/>
  <c r="AB369" i="10"/>
  <c r="AC369" i="10"/>
  <c r="AA369" i="10"/>
  <c r="H368" i="10"/>
  <c r="N368" i="10"/>
  <c r="S368" i="10"/>
  <c r="U368" i="10"/>
  <c r="V368" i="10"/>
  <c r="W368" i="10"/>
  <c r="X368" i="10"/>
  <c r="Y368" i="10"/>
  <c r="AA368" i="10" a="1"/>
  <c r="AD368" i="10"/>
  <c r="AB368" i="10"/>
  <c r="AC368" i="10"/>
  <c r="AA368" i="10"/>
  <c r="H367" i="10"/>
  <c r="N367" i="10"/>
  <c r="S367" i="10"/>
  <c r="U367" i="10"/>
  <c r="V367" i="10"/>
  <c r="W367" i="10"/>
  <c r="X367" i="10"/>
  <c r="Y367" i="10"/>
  <c r="AA367" i="10" a="1"/>
  <c r="AD367" i="10"/>
  <c r="AB367" i="10"/>
  <c r="AC367" i="10"/>
  <c r="AA367" i="10"/>
  <c r="H366" i="10"/>
  <c r="N366" i="10"/>
  <c r="S366" i="10"/>
  <c r="U366" i="10"/>
  <c r="V366" i="10"/>
  <c r="W366" i="10"/>
  <c r="X366" i="10"/>
  <c r="Y366" i="10"/>
  <c r="AA366" i="10" a="1"/>
  <c r="AD366" i="10"/>
  <c r="AB366" i="10"/>
  <c r="AC366" i="10"/>
  <c r="AA366" i="10"/>
  <c r="H365" i="10"/>
  <c r="N365" i="10"/>
  <c r="S365" i="10"/>
  <c r="U365" i="10"/>
  <c r="V365" i="10"/>
  <c r="W365" i="10"/>
  <c r="X365" i="10"/>
  <c r="Y365" i="10"/>
  <c r="AA365" i="10" a="1"/>
  <c r="AD365" i="10"/>
  <c r="AB365" i="10"/>
  <c r="AC365" i="10"/>
  <c r="AA365" i="10"/>
  <c r="H364" i="10"/>
  <c r="N364" i="10"/>
  <c r="S364" i="10"/>
  <c r="U364" i="10"/>
  <c r="V364" i="10"/>
  <c r="W364" i="10"/>
  <c r="X364" i="10"/>
  <c r="Y364" i="10"/>
  <c r="AA364" i="10" a="1"/>
  <c r="AD364" i="10"/>
  <c r="AB364" i="10"/>
  <c r="AC364" i="10"/>
  <c r="AA364" i="10"/>
  <c r="AD363" i="10"/>
  <c r="AA363" i="10"/>
  <c r="AD362" i="10"/>
  <c r="AA362" i="10"/>
  <c r="H361" i="10"/>
  <c r="N361" i="10"/>
  <c r="S361" i="10"/>
  <c r="U361" i="10"/>
  <c r="V361" i="10"/>
  <c r="W361" i="10"/>
  <c r="X361" i="10"/>
  <c r="Y361" i="10"/>
  <c r="AA361" i="10" a="1"/>
  <c r="AD361" i="10"/>
  <c r="AB361" i="10"/>
  <c r="AC361" i="10"/>
  <c r="AA361" i="10"/>
  <c r="H360" i="10"/>
  <c r="N360" i="10"/>
  <c r="S360" i="10"/>
  <c r="U360" i="10"/>
  <c r="V360" i="10"/>
  <c r="W360" i="10"/>
  <c r="X360" i="10"/>
  <c r="Y360" i="10"/>
  <c r="AA360" i="10" a="1"/>
  <c r="AD360" i="10"/>
  <c r="AB360" i="10"/>
  <c r="AC360" i="10"/>
  <c r="AA360" i="10"/>
  <c r="AD359" i="10"/>
  <c r="AA359" i="10"/>
  <c r="AD358" i="10"/>
  <c r="AA358" i="10"/>
  <c r="H357" i="10"/>
  <c r="N357" i="10"/>
  <c r="S357" i="10"/>
  <c r="U357" i="10"/>
  <c r="V357" i="10"/>
  <c r="W357" i="10"/>
  <c r="X357" i="10"/>
  <c r="Y357" i="10"/>
  <c r="AA357" i="10" a="1"/>
  <c r="AD357" i="10"/>
  <c r="AB357" i="10"/>
  <c r="AC357" i="10"/>
  <c r="AA357" i="10"/>
  <c r="H356" i="10"/>
  <c r="N356" i="10"/>
  <c r="S356" i="10"/>
  <c r="U356" i="10"/>
  <c r="V356" i="10"/>
  <c r="W356" i="10"/>
  <c r="X356" i="10"/>
  <c r="Y356" i="10"/>
  <c r="AA356" i="10" a="1"/>
  <c r="AD356" i="10"/>
  <c r="AB356" i="10"/>
  <c r="AC356" i="10"/>
  <c r="AA356" i="10"/>
  <c r="AD355" i="10"/>
  <c r="AA355" i="10"/>
  <c r="H354" i="10"/>
  <c r="N354" i="10"/>
  <c r="S354" i="10"/>
  <c r="U354" i="10"/>
  <c r="V354" i="10"/>
  <c r="W354" i="10"/>
  <c r="X354" i="10"/>
  <c r="Y354" i="10"/>
  <c r="AA354" i="10" a="1"/>
  <c r="AD354" i="10"/>
  <c r="AB354" i="10"/>
  <c r="AC354" i="10"/>
  <c r="AA354" i="10"/>
  <c r="H353" i="10"/>
  <c r="N353" i="10"/>
  <c r="S353" i="10"/>
  <c r="U353" i="10"/>
  <c r="V353" i="10"/>
  <c r="W353" i="10"/>
  <c r="X353" i="10"/>
  <c r="Y353" i="10"/>
  <c r="AA353" i="10" a="1"/>
  <c r="AD353" i="10"/>
  <c r="AB353" i="10"/>
  <c r="AC353" i="10"/>
  <c r="AA353" i="10"/>
  <c r="AD352" i="10"/>
  <c r="AA352" i="10"/>
  <c r="H351" i="10"/>
  <c r="N351" i="10"/>
  <c r="S351" i="10"/>
  <c r="U351" i="10"/>
  <c r="V351" i="10"/>
  <c r="W351" i="10"/>
  <c r="X351" i="10"/>
  <c r="Y351" i="10"/>
  <c r="AA351" i="10" a="1"/>
  <c r="AD351" i="10"/>
  <c r="AB351" i="10"/>
  <c r="AC351" i="10"/>
  <c r="AA351" i="10"/>
  <c r="H350" i="10"/>
  <c r="N350" i="10"/>
  <c r="S350" i="10"/>
  <c r="U350" i="10"/>
  <c r="V350" i="10"/>
  <c r="W350" i="10"/>
  <c r="X350" i="10"/>
  <c r="Y350" i="10"/>
  <c r="AA350" i="10" a="1"/>
  <c r="AD350" i="10"/>
  <c r="AB350" i="10"/>
  <c r="AC350" i="10"/>
  <c r="AA350" i="10"/>
  <c r="H349" i="10"/>
  <c r="N349" i="10"/>
  <c r="S349" i="10"/>
  <c r="U349" i="10"/>
  <c r="V349" i="10"/>
  <c r="W349" i="10"/>
  <c r="X349" i="10"/>
  <c r="Y349" i="10"/>
  <c r="AA349" i="10" a="1"/>
  <c r="AD349" i="10"/>
  <c r="AB349" i="10"/>
  <c r="AC349" i="10"/>
  <c r="AA349" i="10"/>
  <c r="AD348" i="10"/>
  <c r="AA348" i="10"/>
  <c r="H347" i="10"/>
  <c r="N347" i="10"/>
  <c r="S347" i="10"/>
  <c r="U347" i="10"/>
  <c r="V347" i="10"/>
  <c r="W347" i="10"/>
  <c r="X347" i="10"/>
  <c r="Y347" i="10"/>
  <c r="AA347" i="10" a="1"/>
  <c r="AD347" i="10"/>
  <c r="AB347" i="10"/>
  <c r="AC347" i="10"/>
  <c r="AA347" i="10"/>
  <c r="H346" i="10"/>
  <c r="N346" i="10"/>
  <c r="S346" i="10"/>
  <c r="U346" i="10"/>
  <c r="V346" i="10"/>
  <c r="W346" i="10"/>
  <c r="X346" i="10"/>
  <c r="Y346" i="10"/>
  <c r="AA346" i="10" a="1"/>
  <c r="AD346" i="10"/>
  <c r="AB346" i="10"/>
  <c r="AC346" i="10"/>
  <c r="AA346" i="10"/>
  <c r="H345" i="10"/>
  <c r="N345" i="10"/>
  <c r="S345" i="10"/>
  <c r="U345" i="10"/>
  <c r="V345" i="10"/>
  <c r="W345" i="10"/>
  <c r="X345" i="10"/>
  <c r="Y345" i="10"/>
  <c r="AA345" i="10" a="1"/>
  <c r="AD345" i="10"/>
  <c r="AB345" i="10"/>
  <c r="AC345" i="10"/>
  <c r="AA345" i="10"/>
  <c r="AD344" i="10"/>
  <c r="AA344" i="10"/>
  <c r="H343" i="10"/>
  <c r="N343" i="10"/>
  <c r="S343" i="10"/>
  <c r="U343" i="10"/>
  <c r="V343" i="10"/>
  <c r="W343" i="10"/>
  <c r="X343" i="10"/>
  <c r="Y343" i="10"/>
  <c r="AA343" i="10" a="1"/>
  <c r="AD343" i="10"/>
  <c r="AB343" i="10"/>
  <c r="AC343" i="10"/>
  <c r="AA343" i="10"/>
  <c r="AD342" i="10"/>
  <c r="AA342" i="10"/>
  <c r="H341" i="10"/>
  <c r="N341" i="10"/>
  <c r="S341" i="10"/>
  <c r="U341" i="10"/>
  <c r="V341" i="10"/>
  <c r="W341" i="10"/>
  <c r="X341" i="10"/>
  <c r="Y341" i="10"/>
  <c r="AA341" i="10" a="1"/>
  <c r="AD341" i="10"/>
  <c r="AB341" i="10"/>
  <c r="AC341" i="10"/>
  <c r="AA341" i="10"/>
  <c r="H340" i="10"/>
  <c r="N340" i="10"/>
  <c r="S340" i="10"/>
  <c r="U340" i="10"/>
  <c r="V340" i="10"/>
  <c r="W340" i="10"/>
  <c r="X340" i="10"/>
  <c r="Y340" i="10"/>
  <c r="AA340" i="10" a="1"/>
  <c r="AD340" i="10"/>
  <c r="AB340" i="10"/>
  <c r="AC340" i="10"/>
  <c r="AA340" i="10"/>
  <c r="H339" i="10"/>
  <c r="N339" i="10"/>
  <c r="S339" i="10"/>
  <c r="U339" i="10"/>
  <c r="V339" i="10"/>
  <c r="W339" i="10"/>
  <c r="X339" i="10"/>
  <c r="Y339" i="10"/>
  <c r="AA339" i="10" a="1"/>
  <c r="AD339" i="10"/>
  <c r="AB339" i="10"/>
  <c r="AC339" i="10"/>
  <c r="AA339" i="10"/>
  <c r="AD338" i="10"/>
  <c r="AA338" i="10"/>
  <c r="H337" i="10"/>
  <c r="N337" i="10"/>
  <c r="S337" i="10"/>
  <c r="U337" i="10"/>
  <c r="V337" i="10"/>
  <c r="W337" i="10"/>
  <c r="X337" i="10"/>
  <c r="Y337" i="10"/>
  <c r="AA337" i="10" a="1"/>
  <c r="AD337" i="10"/>
  <c r="AB337" i="10"/>
  <c r="AC337" i="10"/>
  <c r="AA337" i="10"/>
  <c r="AD336" i="10"/>
  <c r="AA336" i="10"/>
  <c r="H335" i="10"/>
  <c r="N335" i="10"/>
  <c r="S335" i="10"/>
  <c r="U335" i="10"/>
  <c r="V335" i="10"/>
  <c r="W335" i="10"/>
  <c r="X335" i="10"/>
  <c r="Y335" i="10"/>
  <c r="AA335" i="10" a="1"/>
  <c r="AD335" i="10"/>
  <c r="AB335" i="10"/>
  <c r="AC335" i="10"/>
  <c r="AA335" i="10"/>
  <c r="AD334" i="10"/>
  <c r="AA334" i="10"/>
  <c r="H333" i="10"/>
  <c r="N333" i="10"/>
  <c r="S333" i="10"/>
  <c r="U333" i="10"/>
  <c r="V333" i="10"/>
  <c r="W333" i="10"/>
  <c r="X333" i="10"/>
  <c r="Y333" i="10"/>
  <c r="AA333" i="10" a="1"/>
  <c r="AD333" i="10"/>
  <c r="AB333" i="10"/>
  <c r="AC333" i="10"/>
  <c r="AA333" i="10"/>
  <c r="H332" i="10"/>
  <c r="N332" i="10"/>
  <c r="S332" i="10"/>
  <c r="U332" i="10"/>
  <c r="V332" i="10"/>
  <c r="W332" i="10"/>
  <c r="X332" i="10"/>
  <c r="Y332" i="10"/>
  <c r="AA332" i="10" a="1"/>
  <c r="AD332" i="10"/>
  <c r="AB332" i="10"/>
  <c r="AC332" i="10"/>
  <c r="AA332" i="10"/>
  <c r="H331" i="10"/>
  <c r="N331" i="10"/>
  <c r="S331" i="10"/>
  <c r="U331" i="10"/>
  <c r="V331" i="10"/>
  <c r="W331" i="10"/>
  <c r="X331" i="10"/>
  <c r="Y331" i="10"/>
  <c r="AA331" i="10" a="1"/>
  <c r="AD331" i="10"/>
  <c r="AB331" i="10"/>
  <c r="AC331" i="10"/>
  <c r="AA331" i="10"/>
  <c r="H330" i="10"/>
  <c r="N330" i="10"/>
  <c r="S330" i="10"/>
  <c r="U330" i="10"/>
  <c r="V330" i="10"/>
  <c r="W330" i="10"/>
  <c r="X330" i="10"/>
  <c r="Y330" i="10"/>
  <c r="AA330" i="10" a="1"/>
  <c r="AD330" i="10"/>
  <c r="AB330" i="10"/>
  <c r="AC330" i="10"/>
  <c r="AA330" i="10"/>
  <c r="H329" i="10"/>
  <c r="N329" i="10"/>
  <c r="S329" i="10"/>
  <c r="U329" i="10"/>
  <c r="V329" i="10"/>
  <c r="W329" i="10"/>
  <c r="X329" i="10"/>
  <c r="Y329" i="10"/>
  <c r="AA329" i="10" a="1"/>
  <c r="AD329" i="10"/>
  <c r="AB329" i="10"/>
  <c r="AC329" i="10"/>
  <c r="AA329" i="10"/>
  <c r="H328" i="10"/>
  <c r="N328" i="10"/>
  <c r="S328" i="10"/>
  <c r="U328" i="10"/>
  <c r="V328" i="10"/>
  <c r="W328" i="10"/>
  <c r="X328" i="10"/>
  <c r="Y328" i="10"/>
  <c r="AA328" i="10" a="1"/>
  <c r="AD328" i="10"/>
  <c r="AB328" i="10"/>
  <c r="AC328" i="10"/>
  <c r="AA328" i="10"/>
  <c r="AD327" i="10"/>
  <c r="AA327" i="10"/>
  <c r="H326" i="10"/>
  <c r="N326" i="10"/>
  <c r="S326" i="10"/>
  <c r="U326" i="10"/>
  <c r="V326" i="10"/>
  <c r="W326" i="10"/>
  <c r="X326" i="10"/>
  <c r="Y326" i="10"/>
  <c r="AA326" i="10" a="1"/>
  <c r="AD326" i="10"/>
  <c r="AB326" i="10"/>
  <c r="AC326" i="10"/>
  <c r="AA326" i="10"/>
  <c r="H325" i="10"/>
  <c r="N325" i="10"/>
  <c r="S325" i="10"/>
  <c r="U325" i="10"/>
  <c r="V325" i="10"/>
  <c r="W325" i="10"/>
  <c r="X325" i="10"/>
  <c r="Y325" i="10"/>
  <c r="AA325" i="10" a="1"/>
  <c r="AD325" i="10"/>
  <c r="AB325" i="10"/>
  <c r="AC325" i="10"/>
  <c r="AA325" i="10"/>
  <c r="H324" i="10"/>
  <c r="N324" i="10"/>
  <c r="S324" i="10"/>
  <c r="U324" i="10"/>
  <c r="V324" i="10"/>
  <c r="W324" i="10"/>
  <c r="X324" i="10"/>
  <c r="Y324" i="10"/>
  <c r="AA324" i="10" a="1"/>
  <c r="AD324" i="10"/>
  <c r="AB324" i="10"/>
  <c r="AC324" i="10"/>
  <c r="AA324" i="10"/>
  <c r="H323" i="10"/>
  <c r="N323" i="10"/>
  <c r="S323" i="10"/>
  <c r="U323" i="10"/>
  <c r="V323" i="10"/>
  <c r="W323" i="10"/>
  <c r="X323" i="10"/>
  <c r="Y323" i="10"/>
  <c r="AA323" i="10" a="1"/>
  <c r="AD323" i="10"/>
  <c r="AB323" i="10"/>
  <c r="AC323" i="10"/>
  <c r="AA323" i="10"/>
  <c r="H322" i="10"/>
  <c r="N322" i="10"/>
  <c r="S322" i="10"/>
  <c r="U322" i="10"/>
  <c r="V322" i="10"/>
  <c r="W322" i="10"/>
  <c r="X322" i="10"/>
  <c r="Y322" i="10"/>
  <c r="AA322" i="10" a="1"/>
  <c r="AD322" i="10"/>
  <c r="AB322" i="10"/>
  <c r="AC322" i="10"/>
  <c r="AA322" i="10"/>
  <c r="H321" i="10"/>
  <c r="N321" i="10"/>
  <c r="S321" i="10"/>
  <c r="U321" i="10"/>
  <c r="V321" i="10"/>
  <c r="W321" i="10"/>
  <c r="X321" i="10"/>
  <c r="Y321" i="10"/>
  <c r="AA321" i="10" a="1"/>
  <c r="AD321" i="10"/>
  <c r="AB321" i="10"/>
  <c r="AC321" i="10"/>
  <c r="AA321" i="10"/>
  <c r="H320" i="10"/>
  <c r="N320" i="10"/>
  <c r="S320" i="10"/>
  <c r="U320" i="10"/>
  <c r="V320" i="10"/>
  <c r="W320" i="10"/>
  <c r="X320" i="10"/>
  <c r="Y320" i="10"/>
  <c r="AA320" i="10" a="1"/>
  <c r="AD320" i="10"/>
  <c r="AB320" i="10"/>
  <c r="AC320" i="10"/>
  <c r="AA320" i="10"/>
  <c r="H319" i="10"/>
  <c r="N319" i="10"/>
  <c r="S319" i="10"/>
  <c r="U319" i="10"/>
  <c r="V319" i="10"/>
  <c r="W319" i="10"/>
  <c r="X319" i="10"/>
  <c r="Y319" i="10"/>
  <c r="AA319" i="10" a="1"/>
  <c r="AD319" i="10"/>
  <c r="AB319" i="10"/>
  <c r="AC319" i="10"/>
  <c r="AA319" i="10"/>
  <c r="H318" i="10"/>
  <c r="N318" i="10"/>
  <c r="S318" i="10"/>
  <c r="U318" i="10"/>
  <c r="V318" i="10"/>
  <c r="W318" i="10"/>
  <c r="X318" i="10"/>
  <c r="Y318" i="10"/>
  <c r="AA318" i="10" a="1"/>
  <c r="AD318" i="10"/>
  <c r="AB318" i="10"/>
  <c r="AC318" i="10"/>
  <c r="AA318" i="10"/>
  <c r="H317" i="10"/>
  <c r="N317" i="10"/>
  <c r="S317" i="10"/>
  <c r="U317" i="10"/>
  <c r="V317" i="10"/>
  <c r="W317" i="10"/>
  <c r="X317" i="10"/>
  <c r="Y317" i="10"/>
  <c r="AA317" i="10" a="1"/>
  <c r="AD317" i="10"/>
  <c r="AB317" i="10"/>
  <c r="AC317" i="10"/>
  <c r="AA317" i="10"/>
  <c r="H316" i="10"/>
  <c r="N316" i="10"/>
  <c r="S316" i="10"/>
  <c r="U316" i="10"/>
  <c r="V316" i="10"/>
  <c r="W316" i="10"/>
  <c r="X316" i="10"/>
  <c r="Y316" i="10"/>
  <c r="AA316" i="10" a="1"/>
  <c r="AD316" i="10"/>
  <c r="AB316" i="10"/>
  <c r="AC316" i="10"/>
  <c r="AA316" i="10"/>
  <c r="H315" i="10"/>
  <c r="N315" i="10"/>
  <c r="S315" i="10"/>
  <c r="U315" i="10"/>
  <c r="V315" i="10"/>
  <c r="W315" i="10"/>
  <c r="X315" i="10"/>
  <c r="Y315" i="10"/>
  <c r="AA315" i="10" a="1"/>
  <c r="AD315" i="10"/>
  <c r="AB315" i="10"/>
  <c r="AC315" i="10"/>
  <c r="AA315" i="10"/>
  <c r="AD314" i="10"/>
  <c r="AA314" i="10"/>
  <c r="H313" i="10"/>
  <c r="N313" i="10"/>
  <c r="S313" i="10"/>
  <c r="U313" i="10"/>
  <c r="V313" i="10"/>
  <c r="W313" i="10"/>
  <c r="X313" i="10"/>
  <c r="Y313" i="10"/>
  <c r="AA313" i="10" a="1"/>
  <c r="AD313" i="10"/>
  <c r="AB313" i="10"/>
  <c r="AC313" i="10"/>
  <c r="AA313" i="10"/>
  <c r="H312" i="10"/>
  <c r="N312" i="10"/>
  <c r="S312" i="10"/>
  <c r="U312" i="10"/>
  <c r="V312" i="10"/>
  <c r="W312" i="10"/>
  <c r="X312" i="10"/>
  <c r="Y312" i="10"/>
  <c r="AA312" i="10" a="1"/>
  <c r="AD312" i="10"/>
  <c r="AB312" i="10"/>
  <c r="AC312" i="10"/>
  <c r="AA312" i="10"/>
  <c r="H311" i="10"/>
  <c r="N311" i="10"/>
  <c r="S311" i="10"/>
  <c r="U311" i="10"/>
  <c r="V311" i="10"/>
  <c r="W311" i="10"/>
  <c r="X311" i="10"/>
  <c r="Y311" i="10"/>
  <c r="AA311" i="10" a="1"/>
  <c r="AD311" i="10"/>
  <c r="AB311" i="10"/>
  <c r="AC311" i="10"/>
  <c r="AA311" i="10"/>
  <c r="H310" i="10"/>
  <c r="N310" i="10"/>
  <c r="S310" i="10"/>
  <c r="U310" i="10"/>
  <c r="V310" i="10"/>
  <c r="W310" i="10"/>
  <c r="X310" i="10"/>
  <c r="Y310" i="10"/>
  <c r="AA310" i="10" a="1"/>
  <c r="AD310" i="10"/>
  <c r="AB310" i="10"/>
  <c r="AC310" i="10"/>
  <c r="AA310" i="10"/>
  <c r="AD309" i="10"/>
  <c r="AA309" i="10"/>
  <c r="H308" i="10"/>
  <c r="N308" i="10"/>
  <c r="S308" i="10"/>
  <c r="U308" i="10"/>
  <c r="V308" i="10"/>
  <c r="W308" i="10"/>
  <c r="X308" i="10"/>
  <c r="Y308" i="10"/>
  <c r="AA308" i="10" a="1"/>
  <c r="AD308" i="10"/>
  <c r="AB308" i="10"/>
  <c r="AC308" i="10"/>
  <c r="AA308" i="10"/>
  <c r="H307" i="10"/>
  <c r="N307" i="10"/>
  <c r="S307" i="10"/>
  <c r="U307" i="10"/>
  <c r="V307" i="10"/>
  <c r="W307" i="10"/>
  <c r="X307" i="10"/>
  <c r="Y307" i="10"/>
  <c r="AA307" i="10" a="1"/>
  <c r="AD307" i="10"/>
  <c r="AB307" i="10"/>
  <c r="AC307" i="10"/>
  <c r="AA307" i="10"/>
  <c r="H306" i="10"/>
  <c r="N306" i="10"/>
  <c r="S306" i="10"/>
  <c r="U306" i="10"/>
  <c r="V306" i="10"/>
  <c r="W306" i="10"/>
  <c r="X306" i="10"/>
  <c r="Y306" i="10"/>
  <c r="AA306" i="10" a="1"/>
  <c r="AD306" i="10"/>
  <c r="AB306" i="10"/>
  <c r="AC306" i="10"/>
  <c r="AA306" i="10"/>
  <c r="H305" i="10"/>
  <c r="N305" i="10"/>
  <c r="S305" i="10"/>
  <c r="U305" i="10"/>
  <c r="V305" i="10"/>
  <c r="W305" i="10"/>
  <c r="X305" i="10"/>
  <c r="Y305" i="10"/>
  <c r="AA305" i="10" a="1"/>
  <c r="AD305" i="10"/>
  <c r="AB305" i="10"/>
  <c r="AC305" i="10"/>
  <c r="AA305" i="10"/>
  <c r="H304" i="10"/>
  <c r="N304" i="10"/>
  <c r="S304" i="10"/>
  <c r="U304" i="10"/>
  <c r="V304" i="10"/>
  <c r="W304" i="10"/>
  <c r="X304" i="10"/>
  <c r="Y304" i="10"/>
  <c r="AA304" i="10" a="1"/>
  <c r="AD304" i="10"/>
  <c r="AB304" i="10"/>
  <c r="AC304" i="10"/>
  <c r="AA304" i="10"/>
  <c r="H303" i="10"/>
  <c r="N303" i="10"/>
  <c r="S303" i="10"/>
  <c r="U303" i="10"/>
  <c r="V303" i="10"/>
  <c r="W303" i="10"/>
  <c r="X303" i="10"/>
  <c r="Y303" i="10"/>
  <c r="AA303" i="10" a="1"/>
  <c r="AD303" i="10"/>
  <c r="AB303" i="10"/>
  <c r="AC303" i="10"/>
  <c r="AA303" i="10"/>
  <c r="H302" i="10"/>
  <c r="N302" i="10"/>
  <c r="S302" i="10"/>
  <c r="U302" i="10"/>
  <c r="V302" i="10"/>
  <c r="W302" i="10"/>
  <c r="X302" i="10"/>
  <c r="Y302" i="10"/>
  <c r="AA302" i="10" a="1"/>
  <c r="AD302" i="10"/>
  <c r="AB302" i="10"/>
  <c r="AC302" i="10"/>
  <c r="AA302" i="10"/>
  <c r="H301" i="10"/>
  <c r="N301" i="10"/>
  <c r="S301" i="10"/>
  <c r="U301" i="10"/>
  <c r="V301" i="10"/>
  <c r="W301" i="10"/>
  <c r="X301" i="10"/>
  <c r="Y301" i="10"/>
  <c r="AA301" i="10" a="1"/>
  <c r="AD301" i="10"/>
  <c r="AB301" i="10"/>
  <c r="AC301" i="10"/>
  <c r="AA301" i="10"/>
  <c r="H300" i="10"/>
  <c r="N300" i="10"/>
  <c r="S300" i="10"/>
  <c r="U300" i="10"/>
  <c r="V300" i="10"/>
  <c r="W300" i="10"/>
  <c r="X300" i="10"/>
  <c r="Y300" i="10"/>
  <c r="AA300" i="10" a="1"/>
  <c r="AD300" i="10"/>
  <c r="AB300" i="10"/>
  <c r="AC300" i="10"/>
  <c r="AA300" i="10"/>
  <c r="H299" i="10"/>
  <c r="N299" i="10"/>
  <c r="S299" i="10"/>
  <c r="U299" i="10"/>
  <c r="V299" i="10"/>
  <c r="W299" i="10"/>
  <c r="X299" i="10"/>
  <c r="Y299" i="10"/>
  <c r="AA299" i="10" a="1"/>
  <c r="AD299" i="10"/>
  <c r="AB299" i="10"/>
  <c r="AC299" i="10"/>
  <c r="AA299" i="10"/>
  <c r="AD298" i="10"/>
  <c r="AA298" i="10"/>
  <c r="H297" i="10"/>
  <c r="N297" i="10"/>
  <c r="S297" i="10"/>
  <c r="U297" i="10"/>
  <c r="V297" i="10"/>
  <c r="W297" i="10"/>
  <c r="X297" i="10"/>
  <c r="Y297" i="10"/>
  <c r="AA297" i="10" a="1"/>
  <c r="AD297" i="10"/>
  <c r="AB297" i="10"/>
  <c r="AC297" i="10"/>
  <c r="AA297" i="10"/>
  <c r="H296" i="10"/>
  <c r="N296" i="10"/>
  <c r="S296" i="10"/>
  <c r="U296" i="10"/>
  <c r="V296" i="10"/>
  <c r="W296" i="10"/>
  <c r="X296" i="10"/>
  <c r="Y296" i="10"/>
  <c r="AA296" i="10" a="1"/>
  <c r="AD296" i="10"/>
  <c r="AB296" i="10"/>
  <c r="AC296" i="10"/>
  <c r="AA296" i="10"/>
  <c r="H295" i="10"/>
  <c r="N295" i="10"/>
  <c r="S295" i="10"/>
  <c r="U295" i="10"/>
  <c r="V295" i="10"/>
  <c r="W295" i="10"/>
  <c r="X295" i="10"/>
  <c r="Y295" i="10"/>
  <c r="AA295" i="10" a="1"/>
  <c r="AD295" i="10"/>
  <c r="AB295" i="10"/>
  <c r="AC295" i="10"/>
  <c r="AA295" i="10"/>
  <c r="H294" i="10"/>
  <c r="N294" i="10"/>
  <c r="S294" i="10"/>
  <c r="U294" i="10"/>
  <c r="V294" i="10"/>
  <c r="W294" i="10"/>
  <c r="X294" i="10"/>
  <c r="Y294" i="10"/>
  <c r="AA294" i="10" a="1"/>
  <c r="AD294" i="10"/>
  <c r="AB294" i="10"/>
  <c r="AC294" i="10"/>
  <c r="AA294" i="10"/>
  <c r="H293" i="10"/>
  <c r="N293" i="10"/>
  <c r="S293" i="10"/>
  <c r="U293" i="10"/>
  <c r="V293" i="10"/>
  <c r="W293" i="10"/>
  <c r="X293" i="10"/>
  <c r="Y293" i="10"/>
  <c r="AA293" i="10" a="1"/>
  <c r="AD293" i="10"/>
  <c r="AB293" i="10"/>
  <c r="AC293" i="10"/>
  <c r="AA293" i="10"/>
  <c r="H292" i="10"/>
  <c r="N292" i="10"/>
  <c r="S292" i="10"/>
  <c r="U292" i="10"/>
  <c r="V292" i="10"/>
  <c r="W292" i="10"/>
  <c r="X292" i="10"/>
  <c r="Y292" i="10"/>
  <c r="AA292" i="10" a="1"/>
  <c r="AD292" i="10"/>
  <c r="AB292" i="10"/>
  <c r="AC292" i="10"/>
  <c r="AA292" i="10"/>
  <c r="H291" i="10"/>
  <c r="N291" i="10"/>
  <c r="S291" i="10"/>
  <c r="U291" i="10"/>
  <c r="V291" i="10"/>
  <c r="W291" i="10"/>
  <c r="X291" i="10"/>
  <c r="Y291" i="10"/>
  <c r="AA291" i="10" a="1"/>
  <c r="AD291" i="10"/>
  <c r="AB291" i="10"/>
  <c r="AC291" i="10"/>
  <c r="AA291" i="10"/>
  <c r="H290" i="10"/>
  <c r="N290" i="10"/>
  <c r="S290" i="10"/>
  <c r="U290" i="10"/>
  <c r="V290" i="10"/>
  <c r="W290" i="10"/>
  <c r="X290" i="10"/>
  <c r="Y290" i="10"/>
  <c r="AA290" i="10" a="1"/>
  <c r="AD290" i="10"/>
  <c r="AB290" i="10"/>
  <c r="AC290" i="10"/>
  <c r="AA290" i="10"/>
  <c r="H289" i="10"/>
  <c r="N289" i="10"/>
  <c r="S289" i="10"/>
  <c r="U289" i="10"/>
  <c r="V289" i="10"/>
  <c r="W289" i="10"/>
  <c r="X289" i="10"/>
  <c r="Y289" i="10"/>
  <c r="AA289" i="10" a="1"/>
  <c r="AD289" i="10"/>
  <c r="AB289" i="10"/>
  <c r="AC289" i="10"/>
  <c r="AA289" i="10"/>
  <c r="H288" i="10"/>
  <c r="N288" i="10"/>
  <c r="S288" i="10"/>
  <c r="U288" i="10"/>
  <c r="V288" i="10"/>
  <c r="W288" i="10"/>
  <c r="X288" i="10"/>
  <c r="Y288" i="10"/>
  <c r="AA288" i="10" a="1"/>
  <c r="AD288" i="10"/>
  <c r="AB288" i="10"/>
  <c r="AC288" i="10"/>
  <c r="AA288" i="10"/>
  <c r="H287" i="10"/>
  <c r="N287" i="10"/>
  <c r="S287" i="10"/>
  <c r="U287" i="10"/>
  <c r="V287" i="10"/>
  <c r="W287" i="10"/>
  <c r="X287" i="10"/>
  <c r="Y287" i="10"/>
  <c r="AA287" i="10" a="1"/>
  <c r="AD287" i="10"/>
  <c r="AB287" i="10"/>
  <c r="AC287" i="10"/>
  <c r="AA287" i="10"/>
  <c r="H286" i="10"/>
  <c r="N286" i="10"/>
  <c r="S286" i="10"/>
  <c r="U286" i="10"/>
  <c r="V286" i="10"/>
  <c r="W286" i="10"/>
  <c r="X286" i="10"/>
  <c r="Y286" i="10"/>
  <c r="AA286" i="10" a="1"/>
  <c r="AD286" i="10"/>
  <c r="AB286" i="10"/>
  <c r="AC286" i="10"/>
  <c r="AA286" i="10"/>
  <c r="H285" i="10"/>
  <c r="N285" i="10"/>
  <c r="S285" i="10"/>
  <c r="U285" i="10"/>
  <c r="V285" i="10"/>
  <c r="W285" i="10"/>
  <c r="X285" i="10"/>
  <c r="Y285" i="10"/>
  <c r="AA285" i="10" a="1"/>
  <c r="AD285" i="10"/>
  <c r="AB285" i="10"/>
  <c r="AC285" i="10"/>
  <c r="AA285" i="10"/>
  <c r="AD284" i="10"/>
  <c r="AA284" i="10"/>
  <c r="H283" i="10"/>
  <c r="N283" i="10"/>
  <c r="S283" i="10"/>
  <c r="U283" i="10"/>
  <c r="V283" i="10"/>
  <c r="W283" i="10"/>
  <c r="X283" i="10"/>
  <c r="Y283" i="10"/>
  <c r="AA283" i="10" a="1"/>
  <c r="AD283" i="10"/>
  <c r="AB283" i="10"/>
  <c r="AC283" i="10"/>
  <c r="AA283" i="10"/>
  <c r="H282" i="10"/>
  <c r="N282" i="10"/>
  <c r="S282" i="10"/>
  <c r="U282" i="10"/>
  <c r="V282" i="10"/>
  <c r="W282" i="10"/>
  <c r="X282" i="10"/>
  <c r="Y282" i="10"/>
  <c r="AA282" i="10" a="1"/>
  <c r="AD282" i="10"/>
  <c r="AB282" i="10"/>
  <c r="AC282" i="10"/>
  <c r="AA282" i="10"/>
  <c r="H281" i="10"/>
  <c r="N281" i="10"/>
  <c r="S281" i="10"/>
  <c r="U281" i="10"/>
  <c r="V281" i="10"/>
  <c r="W281" i="10"/>
  <c r="X281" i="10"/>
  <c r="Y281" i="10"/>
  <c r="AA281" i="10" a="1"/>
  <c r="AD281" i="10"/>
  <c r="AB281" i="10"/>
  <c r="AC281" i="10"/>
  <c r="AA281" i="10"/>
  <c r="H280" i="10"/>
  <c r="N280" i="10"/>
  <c r="S280" i="10"/>
  <c r="U280" i="10"/>
  <c r="V280" i="10"/>
  <c r="W280" i="10"/>
  <c r="X280" i="10"/>
  <c r="Y280" i="10"/>
  <c r="AA280" i="10" a="1"/>
  <c r="AD280" i="10"/>
  <c r="AB280" i="10"/>
  <c r="AC280" i="10"/>
  <c r="AA280" i="10"/>
  <c r="H279" i="10"/>
  <c r="N279" i="10"/>
  <c r="S279" i="10"/>
  <c r="U279" i="10"/>
  <c r="V279" i="10"/>
  <c r="W279" i="10"/>
  <c r="X279" i="10"/>
  <c r="Y279" i="10"/>
  <c r="AA279" i="10" a="1"/>
  <c r="AD279" i="10"/>
  <c r="AB279" i="10"/>
  <c r="AC279" i="10"/>
  <c r="AA279" i="10"/>
  <c r="H278" i="10"/>
  <c r="N278" i="10"/>
  <c r="S278" i="10"/>
  <c r="U278" i="10"/>
  <c r="V278" i="10"/>
  <c r="W278" i="10"/>
  <c r="X278" i="10"/>
  <c r="Y278" i="10"/>
  <c r="AA278" i="10" a="1"/>
  <c r="AD278" i="10"/>
  <c r="AB278" i="10"/>
  <c r="AC278" i="10"/>
  <c r="AA278" i="10"/>
  <c r="AD277" i="10"/>
  <c r="AA277" i="10"/>
  <c r="H276" i="10"/>
  <c r="N276" i="10"/>
  <c r="S276" i="10"/>
  <c r="U276" i="10"/>
  <c r="V276" i="10"/>
  <c r="W276" i="10"/>
  <c r="X276" i="10"/>
  <c r="Y276" i="10"/>
  <c r="AA276" i="10" a="1"/>
  <c r="AD276" i="10"/>
  <c r="AB276" i="10"/>
  <c r="AC276" i="10"/>
  <c r="AA276" i="10"/>
  <c r="H275" i="10"/>
  <c r="N275" i="10"/>
  <c r="S275" i="10"/>
  <c r="U275" i="10"/>
  <c r="V275" i="10"/>
  <c r="W275" i="10"/>
  <c r="X275" i="10"/>
  <c r="Y275" i="10"/>
  <c r="AA275" i="10" a="1"/>
  <c r="AD275" i="10"/>
  <c r="AB275" i="10"/>
  <c r="AC275" i="10"/>
  <c r="AA275" i="10"/>
  <c r="H274" i="10"/>
  <c r="N274" i="10"/>
  <c r="S274" i="10"/>
  <c r="U274" i="10"/>
  <c r="V274" i="10"/>
  <c r="W274" i="10"/>
  <c r="X274" i="10"/>
  <c r="Y274" i="10"/>
  <c r="AA274" i="10" a="1"/>
  <c r="AD274" i="10"/>
  <c r="AB274" i="10"/>
  <c r="AC274" i="10"/>
  <c r="AA274" i="10"/>
  <c r="AD273" i="10"/>
  <c r="AA273" i="10"/>
  <c r="AD272" i="10"/>
  <c r="AA272" i="10"/>
  <c r="H271" i="10"/>
  <c r="N271" i="10"/>
  <c r="S271" i="10"/>
  <c r="U271" i="10"/>
  <c r="V271" i="10"/>
  <c r="W271" i="10"/>
  <c r="X271" i="10"/>
  <c r="Y271" i="10"/>
  <c r="AA271" i="10" a="1"/>
  <c r="AD271" i="10"/>
  <c r="AB271" i="10"/>
  <c r="AC271" i="10"/>
  <c r="AA271" i="10"/>
  <c r="H270" i="10"/>
  <c r="N270" i="10"/>
  <c r="S270" i="10"/>
  <c r="U270" i="10"/>
  <c r="V270" i="10"/>
  <c r="W270" i="10"/>
  <c r="X270" i="10"/>
  <c r="Y270" i="10"/>
  <c r="AA270" i="10" a="1"/>
  <c r="AD270" i="10"/>
  <c r="AB270" i="10"/>
  <c r="AC270" i="10"/>
  <c r="AA270" i="10"/>
  <c r="H269" i="10"/>
  <c r="N269" i="10"/>
  <c r="S269" i="10"/>
  <c r="U269" i="10"/>
  <c r="V269" i="10"/>
  <c r="W269" i="10"/>
  <c r="X269" i="10"/>
  <c r="Y269" i="10"/>
  <c r="AA269" i="10" a="1"/>
  <c r="AD269" i="10"/>
  <c r="AB269" i="10"/>
  <c r="AC269" i="10"/>
  <c r="AA269" i="10"/>
  <c r="H268" i="10"/>
  <c r="N268" i="10"/>
  <c r="S268" i="10"/>
  <c r="U268" i="10"/>
  <c r="V268" i="10"/>
  <c r="W268" i="10"/>
  <c r="X268" i="10"/>
  <c r="Y268" i="10"/>
  <c r="AA268" i="10" a="1"/>
  <c r="AD268" i="10"/>
  <c r="AB268" i="10"/>
  <c r="AC268" i="10"/>
  <c r="AA268" i="10"/>
  <c r="H267" i="10"/>
  <c r="N267" i="10"/>
  <c r="S267" i="10"/>
  <c r="U267" i="10"/>
  <c r="V267" i="10"/>
  <c r="W267" i="10"/>
  <c r="X267" i="10"/>
  <c r="Y267" i="10"/>
  <c r="AA267" i="10" a="1"/>
  <c r="AD267" i="10"/>
  <c r="AB267" i="10"/>
  <c r="AC267" i="10"/>
  <c r="AA267" i="10"/>
  <c r="AD266" i="10"/>
  <c r="AA266" i="10"/>
  <c r="H265" i="10"/>
  <c r="N265" i="10"/>
  <c r="S265" i="10"/>
  <c r="U265" i="10"/>
  <c r="V265" i="10"/>
  <c r="W265" i="10"/>
  <c r="X265" i="10"/>
  <c r="Y265" i="10"/>
  <c r="AA265" i="10" a="1"/>
  <c r="AD265" i="10"/>
  <c r="AB265" i="10"/>
  <c r="AC265" i="10"/>
  <c r="AA265" i="10"/>
  <c r="H264" i="10"/>
  <c r="N264" i="10"/>
  <c r="S264" i="10"/>
  <c r="U264" i="10"/>
  <c r="V264" i="10"/>
  <c r="W264" i="10"/>
  <c r="X264" i="10"/>
  <c r="Y264" i="10"/>
  <c r="AA264" i="10" a="1"/>
  <c r="AD264" i="10"/>
  <c r="AB264" i="10"/>
  <c r="AC264" i="10"/>
  <c r="AA264" i="10"/>
  <c r="H263" i="10"/>
  <c r="N263" i="10"/>
  <c r="S263" i="10"/>
  <c r="U263" i="10"/>
  <c r="V263" i="10"/>
  <c r="W263" i="10"/>
  <c r="X263" i="10"/>
  <c r="Y263" i="10"/>
  <c r="AA263" i="10" a="1"/>
  <c r="AD263" i="10"/>
  <c r="AB263" i="10"/>
  <c r="AC263" i="10"/>
  <c r="AA263" i="10"/>
  <c r="H262" i="10"/>
  <c r="N262" i="10"/>
  <c r="S262" i="10"/>
  <c r="U262" i="10"/>
  <c r="V262" i="10"/>
  <c r="W262" i="10"/>
  <c r="X262" i="10"/>
  <c r="Y262" i="10"/>
  <c r="AA262" i="10" a="1"/>
  <c r="AD262" i="10"/>
  <c r="AB262" i="10"/>
  <c r="AC262" i="10"/>
  <c r="AA262" i="10"/>
  <c r="H261" i="10"/>
  <c r="N261" i="10"/>
  <c r="S261" i="10"/>
  <c r="U261" i="10"/>
  <c r="V261" i="10"/>
  <c r="W261" i="10"/>
  <c r="X261" i="10"/>
  <c r="Y261" i="10"/>
  <c r="AA261" i="10" a="1"/>
  <c r="AD261" i="10"/>
  <c r="AB261" i="10"/>
  <c r="AC261" i="10"/>
  <c r="AA261" i="10"/>
  <c r="H260" i="10"/>
  <c r="N260" i="10"/>
  <c r="S260" i="10"/>
  <c r="U260" i="10"/>
  <c r="V260" i="10"/>
  <c r="W260" i="10"/>
  <c r="X260" i="10"/>
  <c r="Y260" i="10"/>
  <c r="AA260" i="10" a="1"/>
  <c r="AD260" i="10"/>
  <c r="AB260" i="10"/>
  <c r="AC260" i="10"/>
  <c r="AA260" i="10"/>
  <c r="H259" i="10"/>
  <c r="N259" i="10"/>
  <c r="S259" i="10"/>
  <c r="U259" i="10"/>
  <c r="V259" i="10"/>
  <c r="W259" i="10"/>
  <c r="X259" i="10"/>
  <c r="Y259" i="10"/>
  <c r="AA259" i="10" a="1"/>
  <c r="AD259" i="10"/>
  <c r="AB259" i="10"/>
  <c r="AC259" i="10"/>
  <c r="AA259" i="10"/>
  <c r="AD258" i="10"/>
  <c r="AA258" i="10"/>
  <c r="H257" i="10"/>
  <c r="N257" i="10"/>
  <c r="S257" i="10"/>
  <c r="U257" i="10"/>
  <c r="V257" i="10"/>
  <c r="W257" i="10"/>
  <c r="X257" i="10"/>
  <c r="Y257" i="10"/>
  <c r="AA257" i="10" a="1"/>
  <c r="AD257" i="10"/>
  <c r="AB257" i="10"/>
  <c r="AC257" i="10"/>
  <c r="AA257" i="10"/>
  <c r="H256" i="10"/>
  <c r="N256" i="10"/>
  <c r="S256" i="10"/>
  <c r="U256" i="10"/>
  <c r="V256" i="10"/>
  <c r="W256" i="10"/>
  <c r="X256" i="10"/>
  <c r="Y256" i="10"/>
  <c r="AA256" i="10" a="1"/>
  <c r="AD256" i="10"/>
  <c r="AB256" i="10"/>
  <c r="AC256" i="10"/>
  <c r="AA256" i="10"/>
  <c r="H255" i="10"/>
  <c r="N255" i="10"/>
  <c r="S255" i="10"/>
  <c r="U255" i="10"/>
  <c r="V255" i="10"/>
  <c r="W255" i="10"/>
  <c r="X255" i="10"/>
  <c r="Y255" i="10"/>
  <c r="AA255" i="10" a="1"/>
  <c r="AD255" i="10"/>
  <c r="AB255" i="10"/>
  <c r="AC255" i="10"/>
  <c r="AA255" i="10"/>
  <c r="AD254" i="10"/>
  <c r="AA254" i="10"/>
  <c r="H253" i="10"/>
  <c r="N253" i="10"/>
  <c r="S253" i="10"/>
  <c r="U253" i="10"/>
  <c r="V253" i="10"/>
  <c r="W253" i="10"/>
  <c r="X253" i="10"/>
  <c r="Y253" i="10"/>
  <c r="AA253" i="10" a="1"/>
  <c r="AD253" i="10"/>
  <c r="AB253" i="10"/>
  <c r="AC253" i="10"/>
  <c r="AA253" i="10"/>
  <c r="H252" i="10"/>
  <c r="N252" i="10"/>
  <c r="S252" i="10"/>
  <c r="U252" i="10"/>
  <c r="V252" i="10"/>
  <c r="W252" i="10"/>
  <c r="X252" i="10"/>
  <c r="Y252" i="10"/>
  <c r="AA252" i="10" a="1"/>
  <c r="AD252" i="10"/>
  <c r="AB252" i="10"/>
  <c r="AC252" i="10"/>
  <c r="AA252" i="10"/>
  <c r="H251" i="10"/>
  <c r="N251" i="10"/>
  <c r="S251" i="10"/>
  <c r="U251" i="10"/>
  <c r="V251" i="10"/>
  <c r="W251" i="10"/>
  <c r="X251" i="10"/>
  <c r="Y251" i="10"/>
  <c r="AA251" i="10" a="1"/>
  <c r="AD251" i="10"/>
  <c r="AB251" i="10"/>
  <c r="AC251" i="10"/>
  <c r="AA251" i="10"/>
  <c r="H250" i="10"/>
  <c r="N250" i="10"/>
  <c r="S250" i="10"/>
  <c r="U250" i="10"/>
  <c r="V250" i="10"/>
  <c r="W250" i="10"/>
  <c r="X250" i="10"/>
  <c r="Y250" i="10"/>
  <c r="AA250" i="10" a="1"/>
  <c r="AD250" i="10"/>
  <c r="AB250" i="10"/>
  <c r="AC250" i="10"/>
  <c r="AA250" i="10"/>
  <c r="H249" i="10"/>
  <c r="N249" i="10"/>
  <c r="S249" i="10"/>
  <c r="U249" i="10"/>
  <c r="V249" i="10"/>
  <c r="W249" i="10"/>
  <c r="X249" i="10"/>
  <c r="Y249" i="10"/>
  <c r="AA249" i="10" a="1"/>
  <c r="AD249" i="10"/>
  <c r="AB249" i="10"/>
  <c r="AC249" i="10"/>
  <c r="AA249" i="10"/>
  <c r="H248" i="10"/>
  <c r="N248" i="10"/>
  <c r="S248" i="10"/>
  <c r="U248" i="10"/>
  <c r="V248" i="10"/>
  <c r="W248" i="10"/>
  <c r="X248" i="10"/>
  <c r="Y248" i="10"/>
  <c r="AA248" i="10" a="1"/>
  <c r="AD248" i="10"/>
  <c r="AB248" i="10"/>
  <c r="AC248" i="10"/>
  <c r="AA248" i="10"/>
  <c r="H247" i="10"/>
  <c r="N247" i="10"/>
  <c r="S247" i="10"/>
  <c r="U247" i="10"/>
  <c r="V247" i="10"/>
  <c r="W247" i="10"/>
  <c r="X247" i="10"/>
  <c r="Y247" i="10"/>
  <c r="AA247" i="10" a="1"/>
  <c r="AD247" i="10"/>
  <c r="AB247" i="10"/>
  <c r="AC247" i="10"/>
  <c r="AA247" i="10"/>
  <c r="AD246" i="10"/>
  <c r="AA246" i="10"/>
  <c r="H245" i="10"/>
  <c r="N245" i="10"/>
  <c r="S245" i="10"/>
  <c r="U245" i="10"/>
  <c r="V245" i="10"/>
  <c r="W245" i="10"/>
  <c r="X245" i="10"/>
  <c r="Y245" i="10"/>
  <c r="AA245" i="10" a="1"/>
  <c r="AD245" i="10"/>
  <c r="AB245" i="10"/>
  <c r="AC245" i="10"/>
  <c r="AA245" i="10"/>
  <c r="H244" i="10"/>
  <c r="N244" i="10"/>
  <c r="S244" i="10"/>
  <c r="U244" i="10"/>
  <c r="V244" i="10"/>
  <c r="W244" i="10"/>
  <c r="X244" i="10"/>
  <c r="Y244" i="10"/>
  <c r="AA244" i="10" a="1"/>
  <c r="AD244" i="10"/>
  <c r="AB244" i="10"/>
  <c r="AC244" i="10"/>
  <c r="AA244" i="10"/>
  <c r="H243" i="10"/>
  <c r="N243" i="10"/>
  <c r="S243" i="10"/>
  <c r="U243" i="10"/>
  <c r="V243" i="10"/>
  <c r="W243" i="10"/>
  <c r="X243" i="10"/>
  <c r="Y243" i="10"/>
  <c r="AA243" i="10" a="1"/>
  <c r="AD243" i="10"/>
  <c r="AB243" i="10"/>
  <c r="AC243" i="10"/>
  <c r="AA243" i="10"/>
  <c r="H242" i="10"/>
  <c r="N242" i="10"/>
  <c r="S242" i="10"/>
  <c r="U242" i="10"/>
  <c r="V242" i="10"/>
  <c r="W242" i="10"/>
  <c r="X242" i="10"/>
  <c r="Y242" i="10"/>
  <c r="AA242" i="10" a="1"/>
  <c r="AD242" i="10"/>
  <c r="AB242" i="10"/>
  <c r="AC242" i="10"/>
  <c r="AA242" i="10"/>
  <c r="AD241" i="10"/>
  <c r="AA241" i="10"/>
  <c r="H240" i="10"/>
  <c r="N240" i="10"/>
  <c r="S240" i="10"/>
  <c r="U240" i="10"/>
  <c r="V240" i="10"/>
  <c r="W240" i="10"/>
  <c r="X240" i="10"/>
  <c r="Y240" i="10"/>
  <c r="AA240" i="10" a="1"/>
  <c r="AD240" i="10"/>
  <c r="AB240" i="10"/>
  <c r="AC240" i="10"/>
  <c r="AA240" i="10"/>
  <c r="H239" i="10"/>
  <c r="N239" i="10"/>
  <c r="S239" i="10"/>
  <c r="U239" i="10"/>
  <c r="V239" i="10"/>
  <c r="W239" i="10"/>
  <c r="X239" i="10"/>
  <c r="Y239" i="10"/>
  <c r="AA239" i="10" a="1"/>
  <c r="AD239" i="10"/>
  <c r="AB239" i="10"/>
  <c r="AC239" i="10"/>
  <c r="AA239" i="10"/>
  <c r="H238" i="10"/>
  <c r="N238" i="10"/>
  <c r="S238" i="10"/>
  <c r="U238" i="10"/>
  <c r="V238" i="10"/>
  <c r="W238" i="10"/>
  <c r="X238" i="10"/>
  <c r="Y238" i="10"/>
  <c r="AA238" i="10" a="1"/>
  <c r="AD238" i="10"/>
  <c r="AB238" i="10"/>
  <c r="AC238" i="10"/>
  <c r="AA238" i="10"/>
  <c r="H237" i="10"/>
  <c r="N237" i="10"/>
  <c r="S237" i="10"/>
  <c r="U237" i="10"/>
  <c r="V237" i="10"/>
  <c r="W237" i="10"/>
  <c r="X237" i="10"/>
  <c r="Y237" i="10"/>
  <c r="AA237" i="10" a="1"/>
  <c r="AD237" i="10"/>
  <c r="AB237" i="10"/>
  <c r="AC237" i="10"/>
  <c r="AA237" i="10"/>
  <c r="AD236" i="10"/>
  <c r="AA236" i="10"/>
  <c r="H235" i="10"/>
  <c r="N235" i="10"/>
  <c r="S235" i="10"/>
  <c r="U235" i="10"/>
  <c r="V235" i="10"/>
  <c r="W235" i="10"/>
  <c r="X235" i="10"/>
  <c r="Y235" i="10"/>
  <c r="AA235" i="10" a="1"/>
  <c r="AD235" i="10"/>
  <c r="AB235" i="10"/>
  <c r="AC235" i="10"/>
  <c r="AA235" i="10"/>
  <c r="AD234" i="10"/>
  <c r="AA234" i="10"/>
  <c r="H233" i="10"/>
  <c r="N233" i="10"/>
  <c r="S233" i="10"/>
  <c r="U233" i="10"/>
  <c r="V233" i="10"/>
  <c r="W233" i="10"/>
  <c r="X233" i="10"/>
  <c r="Y233" i="10"/>
  <c r="AA233" i="10" a="1"/>
  <c r="AD233" i="10"/>
  <c r="AB233" i="10"/>
  <c r="AC233" i="10"/>
  <c r="AA233" i="10"/>
  <c r="H232" i="10"/>
  <c r="N232" i="10"/>
  <c r="S232" i="10"/>
  <c r="U232" i="10"/>
  <c r="V232" i="10"/>
  <c r="W232" i="10"/>
  <c r="X232" i="10"/>
  <c r="Y232" i="10"/>
  <c r="AA232" i="10" a="1"/>
  <c r="AD232" i="10"/>
  <c r="AB232" i="10"/>
  <c r="AC232" i="10"/>
  <c r="AA232" i="10"/>
  <c r="H231" i="10"/>
  <c r="N231" i="10"/>
  <c r="S231" i="10"/>
  <c r="U231" i="10"/>
  <c r="V231" i="10"/>
  <c r="W231" i="10"/>
  <c r="X231" i="10"/>
  <c r="Y231" i="10"/>
  <c r="AA231" i="10" a="1"/>
  <c r="AD231" i="10"/>
  <c r="AB231" i="10"/>
  <c r="AC231" i="10"/>
  <c r="AA231" i="10"/>
  <c r="H230" i="10"/>
  <c r="N230" i="10"/>
  <c r="S230" i="10"/>
  <c r="U230" i="10"/>
  <c r="V230" i="10"/>
  <c r="W230" i="10"/>
  <c r="X230" i="10"/>
  <c r="Y230" i="10"/>
  <c r="AA230" i="10" a="1"/>
  <c r="AD230" i="10"/>
  <c r="AB230" i="10"/>
  <c r="AC230" i="10"/>
  <c r="AA230" i="10"/>
  <c r="H229" i="10"/>
  <c r="N229" i="10"/>
  <c r="S229" i="10"/>
  <c r="U229" i="10"/>
  <c r="V229" i="10"/>
  <c r="W229" i="10"/>
  <c r="X229" i="10"/>
  <c r="Y229" i="10"/>
  <c r="AA229" i="10" a="1"/>
  <c r="AD229" i="10"/>
  <c r="AB229" i="10"/>
  <c r="AC229" i="10"/>
  <c r="AA229" i="10"/>
  <c r="H228" i="10"/>
  <c r="N228" i="10"/>
  <c r="S228" i="10"/>
  <c r="U228" i="10"/>
  <c r="V228" i="10"/>
  <c r="W228" i="10"/>
  <c r="X228" i="10"/>
  <c r="Y228" i="10"/>
  <c r="AA228" i="10" a="1"/>
  <c r="AD228" i="10"/>
  <c r="AB228" i="10"/>
  <c r="AC228" i="10"/>
  <c r="AA228" i="10"/>
  <c r="H227" i="10"/>
  <c r="N227" i="10"/>
  <c r="S227" i="10"/>
  <c r="U227" i="10"/>
  <c r="V227" i="10"/>
  <c r="W227" i="10"/>
  <c r="X227" i="10"/>
  <c r="Y227" i="10"/>
  <c r="AA227" i="10" a="1"/>
  <c r="AD227" i="10"/>
  <c r="AB227" i="10"/>
  <c r="AC227" i="10"/>
  <c r="AA227" i="10"/>
  <c r="H226" i="10"/>
  <c r="N226" i="10"/>
  <c r="S226" i="10"/>
  <c r="U226" i="10"/>
  <c r="V226" i="10"/>
  <c r="W226" i="10"/>
  <c r="X226" i="10"/>
  <c r="Y226" i="10"/>
  <c r="AA226" i="10" a="1"/>
  <c r="AD226" i="10"/>
  <c r="AB226" i="10"/>
  <c r="AC226" i="10"/>
  <c r="AA226" i="10"/>
  <c r="AD225" i="10"/>
  <c r="AA225" i="10"/>
  <c r="H224" i="10"/>
  <c r="N224" i="10"/>
  <c r="S224" i="10"/>
  <c r="U224" i="10"/>
  <c r="V224" i="10"/>
  <c r="W224" i="10"/>
  <c r="X224" i="10"/>
  <c r="Y224" i="10"/>
  <c r="AA224" i="10" a="1"/>
  <c r="AD224" i="10"/>
  <c r="AB224" i="10"/>
  <c r="AC224" i="10"/>
  <c r="AA224" i="10"/>
  <c r="H223" i="10"/>
  <c r="N223" i="10"/>
  <c r="S223" i="10"/>
  <c r="U223" i="10"/>
  <c r="V223" i="10"/>
  <c r="W223" i="10"/>
  <c r="X223" i="10"/>
  <c r="Y223" i="10"/>
  <c r="AA223" i="10" a="1"/>
  <c r="AD223" i="10"/>
  <c r="AB223" i="10"/>
  <c r="AC223" i="10"/>
  <c r="AA223" i="10"/>
  <c r="H222" i="10"/>
  <c r="N222" i="10"/>
  <c r="S222" i="10"/>
  <c r="U222" i="10"/>
  <c r="V222" i="10"/>
  <c r="W222" i="10"/>
  <c r="X222" i="10"/>
  <c r="Y222" i="10"/>
  <c r="AA222" i="10" a="1"/>
  <c r="AD222" i="10"/>
  <c r="AB222" i="10"/>
  <c r="AC222" i="10"/>
  <c r="AA222" i="10"/>
  <c r="H221" i="10"/>
  <c r="N221" i="10"/>
  <c r="S221" i="10"/>
  <c r="U221" i="10"/>
  <c r="V221" i="10"/>
  <c r="W221" i="10"/>
  <c r="X221" i="10"/>
  <c r="Y221" i="10"/>
  <c r="AA221" i="10" a="1"/>
  <c r="AD221" i="10"/>
  <c r="AB221" i="10"/>
  <c r="AC221" i="10"/>
  <c r="AA221" i="10"/>
  <c r="H220" i="10"/>
  <c r="N220" i="10"/>
  <c r="S220" i="10"/>
  <c r="U220" i="10"/>
  <c r="V220" i="10"/>
  <c r="W220" i="10"/>
  <c r="X220" i="10"/>
  <c r="Y220" i="10"/>
  <c r="AA220" i="10" a="1"/>
  <c r="AD220" i="10"/>
  <c r="AB220" i="10"/>
  <c r="AC220" i="10"/>
  <c r="AA220" i="10"/>
  <c r="H219" i="10"/>
  <c r="N219" i="10"/>
  <c r="S219" i="10"/>
  <c r="U219" i="10"/>
  <c r="V219" i="10"/>
  <c r="W219" i="10"/>
  <c r="X219" i="10"/>
  <c r="Y219" i="10"/>
  <c r="AA219" i="10" a="1"/>
  <c r="AD219" i="10"/>
  <c r="AB219" i="10"/>
  <c r="AC219" i="10"/>
  <c r="AA219" i="10"/>
  <c r="H218" i="10"/>
  <c r="N218" i="10"/>
  <c r="S218" i="10"/>
  <c r="U218" i="10"/>
  <c r="V218" i="10"/>
  <c r="W218" i="10"/>
  <c r="X218" i="10"/>
  <c r="Y218" i="10"/>
  <c r="AA218" i="10" a="1"/>
  <c r="AD218" i="10"/>
  <c r="AB218" i="10"/>
  <c r="AC218" i="10"/>
  <c r="AA218" i="10"/>
  <c r="AD217" i="10"/>
  <c r="AA217" i="10"/>
  <c r="H216" i="10"/>
  <c r="N216" i="10"/>
  <c r="S216" i="10"/>
  <c r="U216" i="10"/>
  <c r="V216" i="10"/>
  <c r="W216" i="10"/>
  <c r="X216" i="10"/>
  <c r="Y216" i="10"/>
  <c r="AA216" i="10" a="1"/>
  <c r="AD216" i="10"/>
  <c r="AB216" i="10"/>
  <c r="AC216" i="10"/>
  <c r="AA216" i="10"/>
  <c r="H215" i="10"/>
  <c r="N215" i="10"/>
  <c r="S215" i="10"/>
  <c r="U215" i="10"/>
  <c r="V215" i="10"/>
  <c r="W215" i="10"/>
  <c r="X215" i="10"/>
  <c r="Y215" i="10"/>
  <c r="AA215" i="10" a="1"/>
  <c r="AD215" i="10"/>
  <c r="AB215" i="10"/>
  <c r="AC215" i="10"/>
  <c r="AA215" i="10"/>
  <c r="H214" i="10"/>
  <c r="N214" i="10"/>
  <c r="S214" i="10"/>
  <c r="U214" i="10"/>
  <c r="V214" i="10"/>
  <c r="W214" i="10"/>
  <c r="X214" i="10"/>
  <c r="Y214" i="10"/>
  <c r="AA214" i="10" a="1"/>
  <c r="AD214" i="10"/>
  <c r="AB214" i="10"/>
  <c r="AC214" i="10"/>
  <c r="AA214" i="10"/>
  <c r="H213" i="10"/>
  <c r="N213" i="10"/>
  <c r="S213" i="10"/>
  <c r="U213" i="10"/>
  <c r="V213" i="10"/>
  <c r="W213" i="10"/>
  <c r="X213" i="10"/>
  <c r="Y213" i="10"/>
  <c r="AA213" i="10" a="1"/>
  <c r="AD213" i="10"/>
  <c r="AB213" i="10"/>
  <c r="AC213" i="10"/>
  <c r="AA213" i="10"/>
  <c r="H212" i="10"/>
  <c r="N212" i="10"/>
  <c r="S212" i="10"/>
  <c r="U212" i="10"/>
  <c r="V212" i="10"/>
  <c r="W212" i="10"/>
  <c r="X212" i="10"/>
  <c r="Y212" i="10"/>
  <c r="AA212" i="10" a="1"/>
  <c r="AD212" i="10"/>
  <c r="AB212" i="10"/>
  <c r="AC212" i="10"/>
  <c r="AA212" i="10"/>
  <c r="H211" i="10"/>
  <c r="N211" i="10"/>
  <c r="S211" i="10"/>
  <c r="U211" i="10"/>
  <c r="V211" i="10"/>
  <c r="W211" i="10"/>
  <c r="X211" i="10"/>
  <c r="Y211" i="10"/>
  <c r="AA211" i="10" a="1"/>
  <c r="AD211" i="10"/>
  <c r="AB211" i="10"/>
  <c r="AC211" i="10"/>
  <c r="AA211" i="10"/>
  <c r="H210" i="10"/>
  <c r="N210" i="10"/>
  <c r="S210" i="10"/>
  <c r="U210" i="10"/>
  <c r="V210" i="10"/>
  <c r="W210" i="10"/>
  <c r="X210" i="10"/>
  <c r="Y210" i="10"/>
  <c r="AA210" i="10" a="1"/>
  <c r="AD210" i="10"/>
  <c r="AB210" i="10"/>
  <c r="AC210" i="10"/>
  <c r="AA210" i="10"/>
  <c r="H209" i="10"/>
  <c r="N209" i="10"/>
  <c r="S209" i="10"/>
  <c r="U209" i="10"/>
  <c r="V209" i="10"/>
  <c r="W209" i="10"/>
  <c r="X209" i="10"/>
  <c r="Y209" i="10"/>
  <c r="AA209" i="10" a="1"/>
  <c r="AD209" i="10"/>
  <c r="AB209" i="10"/>
  <c r="AC209" i="10"/>
  <c r="AA209" i="10"/>
  <c r="H208" i="10"/>
  <c r="N208" i="10"/>
  <c r="S208" i="10"/>
  <c r="U208" i="10"/>
  <c r="V208" i="10"/>
  <c r="W208" i="10"/>
  <c r="X208" i="10"/>
  <c r="Y208" i="10"/>
  <c r="AA208" i="10" a="1"/>
  <c r="AD208" i="10"/>
  <c r="AB208" i="10"/>
  <c r="AC208" i="10"/>
  <c r="AA208" i="10"/>
  <c r="H207" i="10"/>
  <c r="N207" i="10"/>
  <c r="S207" i="10"/>
  <c r="U207" i="10"/>
  <c r="V207" i="10"/>
  <c r="W207" i="10"/>
  <c r="X207" i="10"/>
  <c r="Y207" i="10"/>
  <c r="AA207" i="10" a="1"/>
  <c r="AD207" i="10"/>
  <c r="AB207" i="10"/>
  <c r="AC207" i="10"/>
  <c r="AA207" i="10"/>
  <c r="I206" i="10"/>
  <c r="M206" i="10"/>
  <c r="R206" i="10"/>
  <c r="H206" i="10"/>
  <c r="N206" i="10"/>
  <c r="S206" i="10"/>
  <c r="U206" i="10"/>
  <c r="V206" i="10"/>
  <c r="W206" i="10"/>
  <c r="X206" i="10"/>
  <c r="Y206" i="10"/>
  <c r="AA206" i="10" a="1"/>
  <c r="AD206" i="10"/>
  <c r="AB206" i="10"/>
  <c r="AC206" i="10"/>
  <c r="AA206" i="10"/>
  <c r="I205" i="10"/>
  <c r="M205" i="10"/>
  <c r="R205" i="10"/>
  <c r="H205" i="10"/>
  <c r="N205" i="10"/>
  <c r="S205" i="10"/>
  <c r="U205" i="10"/>
  <c r="V205" i="10"/>
  <c r="W205" i="10"/>
  <c r="X205" i="10"/>
  <c r="Y205" i="10"/>
  <c r="AA205" i="10" a="1"/>
  <c r="AD205" i="10"/>
  <c r="AB205" i="10"/>
  <c r="AC205" i="10"/>
  <c r="AA205" i="10"/>
  <c r="I204" i="10"/>
  <c r="M204" i="10"/>
  <c r="R204" i="10"/>
  <c r="H204" i="10"/>
  <c r="N204" i="10"/>
  <c r="S204" i="10"/>
  <c r="U204" i="10"/>
  <c r="V204" i="10"/>
  <c r="W204" i="10"/>
  <c r="X204" i="10"/>
  <c r="Y204" i="10"/>
  <c r="AA204" i="10" a="1"/>
  <c r="AD204" i="10"/>
  <c r="AB204" i="10"/>
  <c r="AC204" i="10"/>
  <c r="AA204" i="10"/>
  <c r="I203" i="10"/>
  <c r="M203" i="10"/>
  <c r="R203" i="10"/>
  <c r="H203" i="10"/>
  <c r="N203" i="10"/>
  <c r="S203" i="10"/>
  <c r="U203" i="10"/>
  <c r="V203" i="10"/>
  <c r="W203" i="10"/>
  <c r="X203" i="10"/>
  <c r="Y203" i="10"/>
  <c r="AA203" i="10" a="1"/>
  <c r="AD203" i="10"/>
  <c r="AB203" i="10"/>
  <c r="AC203" i="10"/>
  <c r="AA203" i="10"/>
  <c r="I202" i="10"/>
  <c r="M202" i="10"/>
  <c r="R202" i="10"/>
  <c r="H202" i="10"/>
  <c r="N202" i="10"/>
  <c r="S202" i="10"/>
  <c r="U202" i="10"/>
  <c r="V202" i="10"/>
  <c r="W202" i="10"/>
  <c r="X202" i="10"/>
  <c r="Y202" i="10"/>
  <c r="AA202" i="10" a="1"/>
  <c r="AD202" i="10"/>
  <c r="AB202" i="10"/>
  <c r="AC202" i="10"/>
  <c r="AA202" i="10"/>
  <c r="I201" i="10"/>
  <c r="M201" i="10"/>
  <c r="R201" i="10"/>
  <c r="H201" i="10"/>
  <c r="N201" i="10"/>
  <c r="S201" i="10"/>
  <c r="U201" i="10"/>
  <c r="V201" i="10"/>
  <c r="W201" i="10"/>
  <c r="X201" i="10"/>
  <c r="Y201" i="10"/>
  <c r="AA201" i="10" a="1"/>
  <c r="AD201" i="10"/>
  <c r="AB201" i="10"/>
  <c r="AC201" i="10"/>
  <c r="AA201" i="10"/>
  <c r="AD200" i="10"/>
  <c r="AA200" i="10"/>
  <c r="I199" i="10"/>
  <c r="M199" i="10"/>
  <c r="R199" i="10"/>
  <c r="H199" i="10"/>
  <c r="N199" i="10"/>
  <c r="S199" i="10"/>
  <c r="U199" i="10"/>
  <c r="V199" i="10"/>
  <c r="W199" i="10"/>
  <c r="X199" i="10"/>
  <c r="Y199" i="10"/>
  <c r="AA199" i="10" a="1"/>
  <c r="AD199" i="10"/>
  <c r="AB199" i="10"/>
  <c r="AC199" i="10"/>
  <c r="AA199" i="10"/>
  <c r="I198" i="10"/>
  <c r="M198" i="10"/>
  <c r="R198" i="10"/>
  <c r="H198" i="10"/>
  <c r="N198" i="10"/>
  <c r="S198" i="10"/>
  <c r="U198" i="10"/>
  <c r="V198" i="10"/>
  <c r="W198" i="10"/>
  <c r="X198" i="10"/>
  <c r="Y198" i="10"/>
  <c r="AA198" i="10" a="1"/>
  <c r="AD198" i="10"/>
  <c r="AB198" i="10"/>
  <c r="AC198" i="10"/>
  <c r="AA198" i="10"/>
  <c r="I197" i="10"/>
  <c r="M197" i="10"/>
  <c r="R197" i="10"/>
  <c r="H197" i="10"/>
  <c r="N197" i="10"/>
  <c r="S197" i="10"/>
  <c r="U197" i="10"/>
  <c r="V197" i="10"/>
  <c r="W197" i="10"/>
  <c r="X197" i="10"/>
  <c r="Y197" i="10"/>
  <c r="AA197" i="10" a="1"/>
  <c r="AD197" i="10"/>
  <c r="AB197" i="10"/>
  <c r="AC197" i="10"/>
  <c r="AA197" i="10"/>
  <c r="I196" i="10"/>
  <c r="M196" i="10"/>
  <c r="R196" i="10"/>
  <c r="H196" i="10"/>
  <c r="N196" i="10"/>
  <c r="S196" i="10"/>
  <c r="U196" i="10"/>
  <c r="V196" i="10"/>
  <c r="W196" i="10"/>
  <c r="X196" i="10"/>
  <c r="Y196" i="10"/>
  <c r="AA196" i="10" a="1"/>
  <c r="AD196" i="10"/>
  <c r="AB196" i="10"/>
  <c r="AC196" i="10"/>
  <c r="AA196" i="10"/>
  <c r="AD195" i="10"/>
  <c r="AA195" i="10"/>
  <c r="I194" i="10"/>
  <c r="M194" i="10"/>
  <c r="R194" i="10"/>
  <c r="H194" i="10"/>
  <c r="N194" i="10"/>
  <c r="S194" i="10"/>
  <c r="U194" i="10"/>
  <c r="V194" i="10"/>
  <c r="W194" i="10"/>
  <c r="X194" i="10"/>
  <c r="Y194" i="10"/>
  <c r="AA194" i="10" a="1"/>
  <c r="AD194" i="10"/>
  <c r="AB194" i="10"/>
  <c r="AC194" i="10"/>
  <c r="AA194" i="10"/>
  <c r="I193" i="10"/>
  <c r="M193" i="10"/>
  <c r="R193" i="10"/>
  <c r="H193" i="10"/>
  <c r="N193" i="10"/>
  <c r="S193" i="10"/>
  <c r="U193" i="10"/>
  <c r="V193" i="10"/>
  <c r="W193" i="10"/>
  <c r="X193" i="10"/>
  <c r="Y193" i="10"/>
  <c r="AA193" i="10" a="1"/>
  <c r="AD193" i="10"/>
  <c r="AB193" i="10"/>
  <c r="AC193" i="10"/>
  <c r="AA193" i="10"/>
  <c r="I192" i="10"/>
  <c r="M192" i="10"/>
  <c r="R192" i="10"/>
  <c r="H192" i="10"/>
  <c r="N192" i="10"/>
  <c r="S192" i="10"/>
  <c r="U192" i="10"/>
  <c r="V192" i="10"/>
  <c r="W192" i="10"/>
  <c r="X192" i="10"/>
  <c r="Y192" i="10"/>
  <c r="AA192" i="10" a="1"/>
  <c r="AD192" i="10"/>
  <c r="AB192" i="10"/>
  <c r="AC192" i="10"/>
  <c r="AA192" i="10"/>
  <c r="AD191" i="10"/>
  <c r="AA191" i="10"/>
  <c r="AD190" i="10"/>
  <c r="AA190" i="10"/>
  <c r="AD189" i="10"/>
  <c r="AA189" i="10"/>
  <c r="I188" i="10"/>
  <c r="M188" i="10"/>
  <c r="R188" i="10"/>
  <c r="H188" i="10"/>
  <c r="N188" i="10"/>
  <c r="S188" i="10"/>
  <c r="U188" i="10"/>
  <c r="V188" i="10"/>
  <c r="W188" i="10"/>
  <c r="X188" i="10"/>
  <c r="Y188" i="10"/>
  <c r="AA188" i="10" a="1"/>
  <c r="AD188" i="10"/>
  <c r="AB188" i="10"/>
  <c r="AC188" i="10"/>
  <c r="AA188" i="10"/>
  <c r="AD187" i="10"/>
  <c r="AA187" i="10"/>
  <c r="I186" i="10"/>
  <c r="M186" i="10"/>
  <c r="R186" i="10"/>
  <c r="H186" i="10"/>
  <c r="N186" i="10"/>
  <c r="S186" i="10"/>
  <c r="U186" i="10"/>
  <c r="V186" i="10"/>
  <c r="W186" i="10"/>
  <c r="X186" i="10"/>
  <c r="Y186" i="10"/>
  <c r="AA186" i="10" a="1"/>
  <c r="AD186" i="10"/>
  <c r="AB186" i="10"/>
  <c r="AC186" i="10"/>
  <c r="AA186" i="10"/>
  <c r="I185" i="10"/>
  <c r="M185" i="10"/>
  <c r="R185" i="10"/>
  <c r="H185" i="10"/>
  <c r="N185" i="10"/>
  <c r="S185" i="10"/>
  <c r="U185" i="10"/>
  <c r="V185" i="10"/>
  <c r="W185" i="10"/>
  <c r="X185" i="10"/>
  <c r="Y185" i="10"/>
  <c r="AA185" i="10" a="1"/>
  <c r="AD185" i="10"/>
  <c r="AB185" i="10"/>
  <c r="AC185" i="10"/>
  <c r="AA185" i="10"/>
  <c r="I184" i="10"/>
  <c r="M184" i="10"/>
  <c r="R184" i="10"/>
  <c r="H184" i="10"/>
  <c r="N184" i="10"/>
  <c r="S184" i="10"/>
  <c r="U184" i="10"/>
  <c r="V184" i="10"/>
  <c r="W184" i="10"/>
  <c r="X184" i="10"/>
  <c r="Y184" i="10"/>
  <c r="AA184" i="10" a="1"/>
  <c r="AD184" i="10"/>
  <c r="AB184" i="10"/>
  <c r="AC184" i="10"/>
  <c r="AA184" i="10"/>
  <c r="AD183" i="10"/>
  <c r="AA183" i="10"/>
  <c r="I182" i="10"/>
  <c r="M182" i="10"/>
  <c r="R182" i="10"/>
  <c r="H182" i="10"/>
  <c r="N182" i="10"/>
  <c r="S182" i="10"/>
  <c r="U182" i="10"/>
  <c r="V182" i="10"/>
  <c r="W182" i="10"/>
  <c r="X182" i="10"/>
  <c r="Y182" i="10"/>
  <c r="AA182" i="10" a="1"/>
  <c r="AD182" i="10"/>
  <c r="AB182" i="10"/>
  <c r="AC182" i="10"/>
  <c r="AA182" i="10"/>
  <c r="I181" i="10"/>
  <c r="M181" i="10"/>
  <c r="R181" i="10"/>
  <c r="H181" i="10"/>
  <c r="N181" i="10"/>
  <c r="S181" i="10"/>
  <c r="U181" i="10"/>
  <c r="V181" i="10"/>
  <c r="W181" i="10"/>
  <c r="X181" i="10"/>
  <c r="Y181" i="10"/>
  <c r="AA181" i="10" a="1"/>
  <c r="AD181" i="10"/>
  <c r="AB181" i="10"/>
  <c r="AC181" i="10"/>
  <c r="AA181" i="10"/>
  <c r="AD180" i="10"/>
  <c r="AA180" i="10"/>
  <c r="I179" i="10"/>
  <c r="M179" i="10"/>
  <c r="R179" i="10"/>
  <c r="H179" i="10"/>
  <c r="N179" i="10"/>
  <c r="S179" i="10"/>
  <c r="U179" i="10"/>
  <c r="V179" i="10"/>
  <c r="W179" i="10"/>
  <c r="X179" i="10"/>
  <c r="Y179" i="10"/>
  <c r="AA179" i="10" a="1"/>
  <c r="AD179" i="10"/>
  <c r="AB179" i="10"/>
  <c r="AC179" i="10"/>
  <c r="AA179" i="10"/>
  <c r="I178" i="10"/>
  <c r="M178" i="10"/>
  <c r="R178" i="10"/>
  <c r="H178" i="10"/>
  <c r="N178" i="10"/>
  <c r="S178" i="10"/>
  <c r="U178" i="10"/>
  <c r="V178" i="10"/>
  <c r="W178" i="10"/>
  <c r="X178" i="10"/>
  <c r="Y178" i="10"/>
  <c r="AA178" i="10" a="1"/>
  <c r="AD178" i="10"/>
  <c r="AB178" i="10"/>
  <c r="AC178" i="10"/>
  <c r="AA178" i="10"/>
  <c r="AD177" i="10"/>
  <c r="AA177" i="10"/>
  <c r="I176" i="10"/>
  <c r="M176" i="10"/>
  <c r="R176" i="10"/>
  <c r="H176" i="10"/>
  <c r="N176" i="10"/>
  <c r="S176" i="10"/>
  <c r="U176" i="10"/>
  <c r="V176" i="10"/>
  <c r="W176" i="10"/>
  <c r="X176" i="10"/>
  <c r="Y176" i="10"/>
  <c r="AA176" i="10" a="1"/>
  <c r="AD176" i="10"/>
  <c r="AB176" i="10"/>
  <c r="AC176" i="10"/>
  <c r="AA176" i="10"/>
  <c r="AD175" i="10"/>
  <c r="AA175" i="10"/>
  <c r="I174" i="10"/>
  <c r="M174" i="10"/>
  <c r="R174" i="10"/>
  <c r="H174" i="10"/>
  <c r="N174" i="10"/>
  <c r="S174" i="10"/>
  <c r="U174" i="10"/>
  <c r="V174" i="10"/>
  <c r="W174" i="10"/>
  <c r="X174" i="10"/>
  <c r="Y174" i="10"/>
  <c r="AA174" i="10" a="1"/>
  <c r="AD174" i="10"/>
  <c r="AB174" i="10"/>
  <c r="AC174" i="10"/>
  <c r="AA174" i="10"/>
  <c r="I173" i="10"/>
  <c r="M173" i="10"/>
  <c r="R173" i="10"/>
  <c r="H173" i="10"/>
  <c r="N173" i="10"/>
  <c r="S173" i="10"/>
  <c r="U173" i="10"/>
  <c r="V173" i="10"/>
  <c r="W173" i="10"/>
  <c r="X173" i="10"/>
  <c r="Y173" i="10"/>
  <c r="AA173" i="10" a="1"/>
  <c r="AD173" i="10"/>
  <c r="AB173" i="10"/>
  <c r="AC173" i="10"/>
  <c r="AA173" i="10"/>
  <c r="I172" i="10"/>
  <c r="M172" i="10"/>
  <c r="R172" i="10"/>
  <c r="H172" i="10"/>
  <c r="N172" i="10"/>
  <c r="S172" i="10"/>
  <c r="U172" i="10"/>
  <c r="V172" i="10"/>
  <c r="W172" i="10"/>
  <c r="X172" i="10"/>
  <c r="Y172" i="10"/>
  <c r="AA172" i="10" a="1"/>
  <c r="AD172" i="10"/>
  <c r="AB172" i="10"/>
  <c r="AC172" i="10"/>
  <c r="AA172" i="10"/>
  <c r="I171" i="10"/>
  <c r="M171" i="10"/>
  <c r="R171" i="10"/>
  <c r="H171" i="10"/>
  <c r="N171" i="10"/>
  <c r="S171" i="10"/>
  <c r="U171" i="10"/>
  <c r="V171" i="10"/>
  <c r="W171" i="10"/>
  <c r="X171" i="10"/>
  <c r="Y171" i="10"/>
  <c r="AA171" i="10" a="1"/>
  <c r="AD171" i="10"/>
  <c r="AB171" i="10"/>
  <c r="AC171" i="10"/>
  <c r="AA171" i="10"/>
  <c r="I170" i="10"/>
  <c r="M170" i="10"/>
  <c r="R170" i="10"/>
  <c r="H170" i="10"/>
  <c r="N170" i="10"/>
  <c r="S170" i="10"/>
  <c r="U170" i="10"/>
  <c r="V170" i="10"/>
  <c r="W170" i="10"/>
  <c r="X170" i="10"/>
  <c r="Y170" i="10"/>
  <c r="AA170" i="10" a="1"/>
  <c r="AD170" i="10"/>
  <c r="AB170" i="10"/>
  <c r="AC170" i="10"/>
  <c r="AA170" i="10"/>
  <c r="AD169" i="10"/>
  <c r="AA169" i="10"/>
  <c r="I168" i="10"/>
  <c r="M168" i="10"/>
  <c r="R168" i="10"/>
  <c r="H168" i="10"/>
  <c r="N168" i="10"/>
  <c r="S168" i="10"/>
  <c r="U168" i="10"/>
  <c r="V168" i="10"/>
  <c r="W168" i="10"/>
  <c r="X168" i="10"/>
  <c r="Y168" i="10"/>
  <c r="AA168" i="10" a="1"/>
  <c r="AD168" i="10"/>
  <c r="AB168" i="10"/>
  <c r="AC168" i="10"/>
  <c r="AA168" i="10"/>
  <c r="AD167" i="10"/>
  <c r="AA167" i="10"/>
  <c r="I166" i="10"/>
  <c r="M166" i="10"/>
  <c r="R166" i="10"/>
  <c r="H166" i="10"/>
  <c r="N166" i="10"/>
  <c r="S166" i="10"/>
  <c r="U166" i="10"/>
  <c r="V166" i="10"/>
  <c r="W166" i="10"/>
  <c r="X166" i="10"/>
  <c r="Y166" i="10"/>
  <c r="AA166" i="10" a="1"/>
  <c r="AD166" i="10"/>
  <c r="AB166" i="10"/>
  <c r="AC166" i="10"/>
  <c r="AA166" i="10"/>
  <c r="AD165" i="10"/>
  <c r="AA165" i="10"/>
  <c r="I164" i="10"/>
  <c r="M164" i="10"/>
  <c r="R164" i="10"/>
  <c r="H164" i="10"/>
  <c r="N164" i="10"/>
  <c r="S164" i="10"/>
  <c r="U164" i="10"/>
  <c r="V164" i="10"/>
  <c r="W164" i="10"/>
  <c r="X164" i="10"/>
  <c r="Y164" i="10"/>
  <c r="AA164" i="10" a="1"/>
  <c r="AD164" i="10"/>
  <c r="AB164" i="10"/>
  <c r="AC164" i="10"/>
  <c r="AA164" i="10"/>
  <c r="AD163" i="10"/>
  <c r="AA163" i="10"/>
  <c r="I162" i="10"/>
  <c r="M162" i="10"/>
  <c r="R162" i="10"/>
  <c r="H162" i="10"/>
  <c r="N162" i="10"/>
  <c r="S162" i="10"/>
  <c r="U162" i="10"/>
  <c r="V162" i="10"/>
  <c r="W162" i="10"/>
  <c r="X162" i="10"/>
  <c r="Y162" i="10"/>
  <c r="AA162" i="10" a="1"/>
  <c r="AD162" i="10"/>
  <c r="AB162" i="10"/>
  <c r="AC162" i="10"/>
  <c r="AA162" i="10"/>
  <c r="AD161" i="10"/>
  <c r="AA161" i="10"/>
  <c r="I160" i="10"/>
  <c r="M160" i="10"/>
  <c r="R160" i="10"/>
  <c r="H160" i="10"/>
  <c r="N160" i="10"/>
  <c r="S160" i="10"/>
  <c r="U160" i="10"/>
  <c r="V160" i="10"/>
  <c r="W160" i="10"/>
  <c r="X160" i="10"/>
  <c r="Y160" i="10"/>
  <c r="AA160" i="10" a="1"/>
  <c r="AD160" i="10"/>
  <c r="AB160" i="10"/>
  <c r="AC160" i="10"/>
  <c r="AA160" i="10"/>
  <c r="I159" i="10"/>
  <c r="M159" i="10"/>
  <c r="R159" i="10"/>
  <c r="H159" i="10"/>
  <c r="N159" i="10"/>
  <c r="S159" i="10"/>
  <c r="U159" i="10"/>
  <c r="V159" i="10"/>
  <c r="W159" i="10"/>
  <c r="X159" i="10"/>
  <c r="Y159" i="10"/>
  <c r="AA159" i="10" a="1"/>
  <c r="AD159" i="10"/>
  <c r="AB159" i="10"/>
  <c r="AC159" i="10"/>
  <c r="AA159" i="10"/>
  <c r="AD158" i="10"/>
  <c r="AA158" i="10"/>
  <c r="I157" i="10"/>
  <c r="M157" i="10"/>
  <c r="R157" i="10"/>
  <c r="H157" i="10"/>
  <c r="N157" i="10"/>
  <c r="S157" i="10"/>
  <c r="U157" i="10"/>
  <c r="V157" i="10"/>
  <c r="W157" i="10"/>
  <c r="X157" i="10"/>
  <c r="Y157" i="10"/>
  <c r="AA157" i="10" a="1"/>
  <c r="AD157" i="10"/>
  <c r="AB157" i="10"/>
  <c r="AC157" i="10"/>
  <c r="AA157" i="10"/>
  <c r="I156" i="10"/>
  <c r="M156" i="10"/>
  <c r="R156" i="10"/>
  <c r="H156" i="10"/>
  <c r="N156" i="10"/>
  <c r="S156" i="10"/>
  <c r="U156" i="10"/>
  <c r="V156" i="10"/>
  <c r="W156" i="10"/>
  <c r="X156" i="10"/>
  <c r="Y156" i="10"/>
  <c r="AA156" i="10" a="1"/>
  <c r="AD156" i="10"/>
  <c r="AB156" i="10"/>
  <c r="AC156" i="10"/>
  <c r="AA156" i="10"/>
  <c r="AD155" i="10"/>
  <c r="AA155" i="10"/>
  <c r="I154" i="10"/>
  <c r="M154" i="10"/>
  <c r="R154" i="10"/>
  <c r="H154" i="10"/>
  <c r="N154" i="10"/>
  <c r="S154" i="10"/>
  <c r="U154" i="10"/>
  <c r="V154" i="10"/>
  <c r="W154" i="10"/>
  <c r="X154" i="10"/>
  <c r="Y154" i="10"/>
  <c r="AA154" i="10" a="1"/>
  <c r="AD154" i="10"/>
  <c r="AB154" i="10"/>
  <c r="AC154" i="10"/>
  <c r="AA154" i="10"/>
  <c r="I153" i="10"/>
  <c r="M153" i="10"/>
  <c r="R153" i="10"/>
  <c r="H153" i="10"/>
  <c r="N153" i="10"/>
  <c r="S153" i="10"/>
  <c r="U153" i="10"/>
  <c r="V153" i="10"/>
  <c r="W153" i="10"/>
  <c r="X153" i="10"/>
  <c r="Y153" i="10"/>
  <c r="AA153" i="10" a="1"/>
  <c r="AD153" i="10"/>
  <c r="AB153" i="10"/>
  <c r="AC153" i="10"/>
  <c r="AA153" i="10"/>
  <c r="I152" i="10"/>
  <c r="M152" i="10"/>
  <c r="R152" i="10"/>
  <c r="H152" i="10"/>
  <c r="N152" i="10"/>
  <c r="S152" i="10"/>
  <c r="U152" i="10"/>
  <c r="V152" i="10"/>
  <c r="W152" i="10"/>
  <c r="X152" i="10"/>
  <c r="Y152" i="10"/>
  <c r="AA152" i="10" a="1"/>
  <c r="AD152" i="10"/>
  <c r="AB152" i="10"/>
  <c r="AC152" i="10"/>
  <c r="AA152" i="10"/>
  <c r="AD151" i="10"/>
  <c r="AA151" i="10"/>
  <c r="AD150" i="10"/>
  <c r="AA150" i="10"/>
  <c r="I149" i="10"/>
  <c r="M149" i="10"/>
  <c r="R149" i="10"/>
  <c r="H149" i="10"/>
  <c r="N149" i="10"/>
  <c r="S149" i="10"/>
  <c r="U149" i="10"/>
  <c r="V149" i="10"/>
  <c r="W149" i="10"/>
  <c r="X149" i="10"/>
  <c r="Y149" i="10"/>
  <c r="AA149" i="10" a="1"/>
  <c r="AD149" i="10"/>
  <c r="AB149" i="10"/>
  <c r="AC149" i="10"/>
  <c r="AA149" i="10"/>
  <c r="I148" i="10"/>
  <c r="M148" i="10"/>
  <c r="R148" i="10"/>
  <c r="H148" i="10"/>
  <c r="N148" i="10"/>
  <c r="S148" i="10"/>
  <c r="U148" i="10"/>
  <c r="V148" i="10"/>
  <c r="W148" i="10"/>
  <c r="X148" i="10"/>
  <c r="Y148" i="10"/>
  <c r="AA148" i="10" a="1"/>
  <c r="AD148" i="10"/>
  <c r="AB148" i="10"/>
  <c r="AC148" i="10"/>
  <c r="AA148" i="10"/>
  <c r="I147" i="10"/>
  <c r="M147" i="10"/>
  <c r="R147" i="10"/>
  <c r="H147" i="10"/>
  <c r="N147" i="10"/>
  <c r="S147" i="10"/>
  <c r="U147" i="10"/>
  <c r="V147" i="10"/>
  <c r="W147" i="10"/>
  <c r="X147" i="10"/>
  <c r="Y147" i="10"/>
  <c r="AA147" i="10" a="1"/>
  <c r="AD147" i="10"/>
  <c r="AB147" i="10"/>
  <c r="AC147" i="10"/>
  <c r="AA147" i="10"/>
  <c r="AD146" i="10"/>
  <c r="AA146" i="10"/>
  <c r="AD145" i="10"/>
  <c r="AA145" i="10"/>
  <c r="AD144" i="10"/>
  <c r="AA144" i="10"/>
  <c r="AD143" i="10"/>
  <c r="AA143" i="10"/>
  <c r="I142" i="10"/>
  <c r="M142" i="10"/>
  <c r="R142" i="10"/>
  <c r="H142" i="10"/>
  <c r="N142" i="10"/>
  <c r="S142" i="10"/>
  <c r="U142" i="10"/>
  <c r="V142" i="10"/>
  <c r="W142" i="10"/>
  <c r="X142" i="10"/>
  <c r="Y142" i="10"/>
  <c r="AA142" i="10" a="1"/>
  <c r="AD142" i="10"/>
  <c r="AB142" i="10"/>
  <c r="AC142" i="10"/>
  <c r="AA142" i="10"/>
  <c r="AD141" i="10"/>
  <c r="AA141" i="10"/>
  <c r="I140" i="10"/>
  <c r="M140" i="10"/>
  <c r="R140" i="10"/>
  <c r="H140" i="10"/>
  <c r="N140" i="10"/>
  <c r="S140" i="10"/>
  <c r="U140" i="10"/>
  <c r="V140" i="10"/>
  <c r="W140" i="10"/>
  <c r="X140" i="10"/>
  <c r="Y140" i="10"/>
  <c r="AA140" i="10" a="1"/>
  <c r="AD140" i="10"/>
  <c r="AB140" i="10"/>
  <c r="AC140" i="10"/>
  <c r="AA140" i="10"/>
  <c r="I139" i="10"/>
  <c r="M139" i="10"/>
  <c r="R139" i="10"/>
  <c r="H139" i="10"/>
  <c r="N139" i="10"/>
  <c r="S139" i="10"/>
  <c r="U139" i="10"/>
  <c r="V139" i="10"/>
  <c r="W139" i="10"/>
  <c r="X139" i="10"/>
  <c r="Y139" i="10"/>
  <c r="AA139" i="10" a="1"/>
  <c r="AD139" i="10"/>
  <c r="AB139" i="10"/>
  <c r="AC139" i="10"/>
  <c r="AA139" i="10"/>
  <c r="I138" i="10"/>
  <c r="M138" i="10"/>
  <c r="R138" i="10"/>
  <c r="H138" i="10"/>
  <c r="N138" i="10"/>
  <c r="S138" i="10"/>
  <c r="U138" i="10"/>
  <c r="V138" i="10"/>
  <c r="W138" i="10"/>
  <c r="X138" i="10"/>
  <c r="Y138" i="10"/>
  <c r="AA138" i="10" a="1"/>
  <c r="AD138" i="10"/>
  <c r="AB138" i="10"/>
  <c r="AC138" i="10"/>
  <c r="AA138" i="10"/>
  <c r="I137" i="10"/>
  <c r="M137" i="10"/>
  <c r="R137" i="10"/>
  <c r="H137" i="10"/>
  <c r="N137" i="10"/>
  <c r="S137" i="10"/>
  <c r="U137" i="10"/>
  <c r="V137" i="10"/>
  <c r="W137" i="10"/>
  <c r="X137" i="10"/>
  <c r="Y137" i="10"/>
  <c r="AA137" i="10" a="1"/>
  <c r="AD137" i="10"/>
  <c r="AB137" i="10"/>
  <c r="AC137" i="10"/>
  <c r="AA137" i="10"/>
  <c r="I136" i="10"/>
  <c r="M136" i="10"/>
  <c r="R136" i="10"/>
  <c r="H136" i="10"/>
  <c r="N136" i="10"/>
  <c r="S136" i="10"/>
  <c r="U136" i="10"/>
  <c r="V136" i="10"/>
  <c r="W136" i="10"/>
  <c r="X136" i="10"/>
  <c r="Y136" i="10"/>
  <c r="AA136" i="10" a="1"/>
  <c r="AD136" i="10"/>
  <c r="AB136" i="10"/>
  <c r="AC136" i="10"/>
  <c r="AA136" i="10"/>
  <c r="I135" i="10"/>
  <c r="M135" i="10"/>
  <c r="R135" i="10"/>
  <c r="H135" i="10"/>
  <c r="N135" i="10"/>
  <c r="S135" i="10"/>
  <c r="U135" i="10"/>
  <c r="V135" i="10"/>
  <c r="W135" i="10"/>
  <c r="X135" i="10"/>
  <c r="Y135" i="10"/>
  <c r="AA135" i="10" a="1"/>
  <c r="AD135" i="10"/>
  <c r="AB135" i="10"/>
  <c r="AC135" i="10"/>
  <c r="AA135" i="10"/>
  <c r="I134" i="10"/>
  <c r="M134" i="10"/>
  <c r="R134" i="10"/>
  <c r="H134" i="10"/>
  <c r="N134" i="10"/>
  <c r="S134" i="10"/>
  <c r="U134" i="10"/>
  <c r="V134" i="10"/>
  <c r="W134" i="10"/>
  <c r="X134" i="10"/>
  <c r="Y134" i="10"/>
  <c r="AA134" i="10" a="1"/>
  <c r="AD134" i="10"/>
  <c r="AB134" i="10"/>
  <c r="AC134" i="10"/>
  <c r="AA134" i="10"/>
  <c r="I133" i="10"/>
  <c r="M133" i="10"/>
  <c r="R133" i="10"/>
  <c r="H133" i="10"/>
  <c r="N133" i="10"/>
  <c r="S133" i="10"/>
  <c r="U133" i="10"/>
  <c r="V133" i="10"/>
  <c r="W133" i="10"/>
  <c r="X133" i="10"/>
  <c r="Y133" i="10"/>
  <c r="AA133" i="10" a="1"/>
  <c r="AD133" i="10"/>
  <c r="AB133" i="10"/>
  <c r="AC133" i="10"/>
  <c r="AA133" i="10"/>
  <c r="AD132" i="10"/>
  <c r="AA132" i="10"/>
  <c r="AD131" i="10"/>
  <c r="AA131" i="10"/>
  <c r="AD130" i="10"/>
  <c r="AA130" i="10"/>
  <c r="I129" i="10"/>
  <c r="M129" i="10"/>
  <c r="R129" i="10"/>
  <c r="H129" i="10"/>
  <c r="N129" i="10"/>
  <c r="S129" i="10"/>
  <c r="U129" i="10"/>
  <c r="V129" i="10"/>
  <c r="W129" i="10"/>
  <c r="X129" i="10"/>
  <c r="Y129" i="10"/>
  <c r="AA129" i="10" a="1"/>
  <c r="AD129" i="10"/>
  <c r="AB129" i="10"/>
  <c r="AC129" i="10"/>
  <c r="AA129" i="10"/>
  <c r="AD128" i="10"/>
  <c r="AA128" i="10"/>
  <c r="I127" i="10"/>
  <c r="M127" i="10"/>
  <c r="R127" i="10"/>
  <c r="H127" i="10"/>
  <c r="N127" i="10"/>
  <c r="S127" i="10"/>
  <c r="U127" i="10"/>
  <c r="V127" i="10"/>
  <c r="W127" i="10"/>
  <c r="X127" i="10"/>
  <c r="Y127" i="10"/>
  <c r="AA127" i="10" a="1"/>
  <c r="AD127" i="10"/>
  <c r="AB127" i="10"/>
  <c r="AC127" i="10"/>
  <c r="AA127" i="10"/>
  <c r="I126" i="10"/>
  <c r="M126" i="10"/>
  <c r="R126" i="10"/>
  <c r="H126" i="10"/>
  <c r="N126" i="10"/>
  <c r="S126" i="10"/>
  <c r="U126" i="10"/>
  <c r="V126" i="10"/>
  <c r="W126" i="10"/>
  <c r="X126" i="10"/>
  <c r="Y126" i="10"/>
  <c r="AA126" i="10" a="1"/>
  <c r="AD126" i="10"/>
  <c r="AB126" i="10"/>
  <c r="AC126" i="10"/>
  <c r="AA126" i="10"/>
  <c r="I125" i="10"/>
  <c r="M125" i="10"/>
  <c r="R125" i="10"/>
  <c r="H125" i="10"/>
  <c r="N125" i="10"/>
  <c r="S125" i="10"/>
  <c r="U125" i="10"/>
  <c r="V125" i="10"/>
  <c r="W125" i="10"/>
  <c r="X125" i="10"/>
  <c r="Y125" i="10"/>
  <c r="AA125" i="10" a="1"/>
  <c r="AD125" i="10"/>
  <c r="AB125" i="10"/>
  <c r="AC125" i="10"/>
  <c r="AA125" i="10"/>
  <c r="I124" i="10"/>
  <c r="M124" i="10"/>
  <c r="R124" i="10"/>
  <c r="H124" i="10"/>
  <c r="N124" i="10"/>
  <c r="S124" i="10"/>
  <c r="U124" i="10"/>
  <c r="V124" i="10"/>
  <c r="W124" i="10"/>
  <c r="X124" i="10"/>
  <c r="Y124" i="10"/>
  <c r="AA124" i="10" a="1"/>
  <c r="AD124" i="10"/>
  <c r="AB124" i="10"/>
  <c r="AC124" i="10"/>
  <c r="AA124" i="10"/>
  <c r="I123" i="10"/>
  <c r="M123" i="10"/>
  <c r="R123" i="10"/>
  <c r="H123" i="10"/>
  <c r="N123" i="10"/>
  <c r="S123" i="10"/>
  <c r="U123" i="10"/>
  <c r="V123" i="10"/>
  <c r="W123" i="10"/>
  <c r="X123" i="10"/>
  <c r="Y123" i="10"/>
  <c r="AA123" i="10" a="1"/>
  <c r="AD123" i="10"/>
  <c r="AB123" i="10"/>
  <c r="AC123" i="10"/>
  <c r="AA123" i="10"/>
  <c r="AD122" i="10"/>
  <c r="AA122" i="10"/>
  <c r="AD121" i="10"/>
  <c r="AA121" i="10"/>
  <c r="I120" i="10"/>
  <c r="M120" i="10"/>
  <c r="R120" i="10"/>
  <c r="H120" i="10"/>
  <c r="N120" i="10"/>
  <c r="S120" i="10"/>
  <c r="U120" i="10"/>
  <c r="V120" i="10"/>
  <c r="W120" i="10"/>
  <c r="X120" i="10"/>
  <c r="Y120" i="10"/>
  <c r="AA120" i="10" a="1"/>
  <c r="AD120" i="10"/>
  <c r="AB120" i="10"/>
  <c r="AC120" i="10"/>
  <c r="AA120" i="10"/>
  <c r="AD119" i="10"/>
  <c r="AA119" i="10"/>
  <c r="AD118" i="10"/>
  <c r="AA118" i="10"/>
  <c r="AD117" i="10"/>
  <c r="AA117" i="10"/>
  <c r="AD116" i="10"/>
  <c r="AA116" i="10"/>
  <c r="AD115" i="10"/>
  <c r="AA115" i="10"/>
  <c r="AD114" i="10"/>
  <c r="AA114" i="10"/>
  <c r="AD113" i="10"/>
  <c r="AA113" i="10"/>
  <c r="I112" i="10"/>
  <c r="M112" i="10"/>
  <c r="R112" i="10"/>
  <c r="H112" i="10"/>
  <c r="N112" i="10"/>
  <c r="S112" i="10"/>
  <c r="U112" i="10"/>
  <c r="V112" i="10"/>
  <c r="W112" i="10"/>
  <c r="X112" i="10"/>
  <c r="Y112" i="10"/>
  <c r="AA112" i="10" a="1"/>
  <c r="AD112" i="10"/>
  <c r="AB112" i="10"/>
  <c r="AC112" i="10"/>
  <c r="AA112" i="10"/>
  <c r="I111" i="10"/>
  <c r="M111" i="10"/>
  <c r="R111" i="10"/>
  <c r="H111" i="10"/>
  <c r="N111" i="10"/>
  <c r="S111" i="10"/>
  <c r="U111" i="10"/>
  <c r="V111" i="10"/>
  <c r="W111" i="10"/>
  <c r="X111" i="10"/>
  <c r="Y111" i="10"/>
  <c r="AA111" i="10" a="1"/>
  <c r="AD111" i="10"/>
  <c r="AB111" i="10"/>
  <c r="AC111" i="10"/>
  <c r="AA111" i="10"/>
  <c r="I110" i="10"/>
  <c r="M110" i="10"/>
  <c r="R110" i="10"/>
  <c r="H110" i="10"/>
  <c r="N110" i="10"/>
  <c r="S110" i="10"/>
  <c r="U110" i="10"/>
  <c r="V110" i="10"/>
  <c r="W110" i="10"/>
  <c r="X110" i="10"/>
  <c r="Y110" i="10"/>
  <c r="AA110" i="10" a="1"/>
  <c r="AD110" i="10"/>
  <c r="AB110" i="10"/>
  <c r="AC110" i="10"/>
  <c r="AA110" i="10"/>
  <c r="AD109" i="10"/>
  <c r="AA109" i="10"/>
  <c r="AD108" i="10"/>
  <c r="AA108" i="10"/>
  <c r="AD107" i="10"/>
  <c r="AA107" i="10"/>
  <c r="I106" i="10"/>
  <c r="M106" i="10"/>
  <c r="R106" i="10"/>
  <c r="H106" i="10"/>
  <c r="N106" i="10"/>
  <c r="S106" i="10"/>
  <c r="U106" i="10"/>
  <c r="V106" i="10"/>
  <c r="W106" i="10"/>
  <c r="X106" i="10"/>
  <c r="Y106" i="10"/>
  <c r="AA106" i="10" a="1"/>
  <c r="AD106" i="10"/>
  <c r="AB106" i="10"/>
  <c r="AC106" i="10"/>
  <c r="AA106" i="10"/>
  <c r="I105" i="10"/>
  <c r="M105" i="10"/>
  <c r="R105" i="10"/>
  <c r="H105" i="10"/>
  <c r="N105" i="10"/>
  <c r="S105" i="10"/>
  <c r="U105" i="10"/>
  <c r="V105" i="10"/>
  <c r="W105" i="10"/>
  <c r="X105" i="10"/>
  <c r="Y105" i="10"/>
  <c r="AA105" i="10" a="1"/>
  <c r="AD105" i="10"/>
  <c r="AB105" i="10"/>
  <c r="AC105" i="10"/>
  <c r="AA105" i="10"/>
  <c r="I104" i="10"/>
  <c r="M104" i="10"/>
  <c r="R104" i="10"/>
  <c r="H104" i="10"/>
  <c r="N104" i="10"/>
  <c r="S104" i="10"/>
  <c r="U104" i="10"/>
  <c r="V104" i="10"/>
  <c r="W104" i="10"/>
  <c r="X104" i="10"/>
  <c r="Y104" i="10"/>
  <c r="AA104" i="10" a="1"/>
  <c r="AD104" i="10"/>
  <c r="AB104" i="10"/>
  <c r="AC104" i="10"/>
  <c r="AA104" i="10"/>
  <c r="I103" i="10"/>
  <c r="M103" i="10"/>
  <c r="R103" i="10"/>
  <c r="H103" i="10"/>
  <c r="N103" i="10"/>
  <c r="S103" i="10"/>
  <c r="U103" i="10"/>
  <c r="V103" i="10"/>
  <c r="W103" i="10"/>
  <c r="X103" i="10"/>
  <c r="Y103" i="10"/>
  <c r="AA103" i="10" a="1"/>
  <c r="AD103" i="10"/>
  <c r="AB103" i="10"/>
  <c r="AC103" i="10"/>
  <c r="AA103" i="10"/>
  <c r="I102" i="10"/>
  <c r="M102" i="10"/>
  <c r="R102" i="10"/>
  <c r="H102" i="10"/>
  <c r="N102" i="10"/>
  <c r="S102" i="10"/>
  <c r="U102" i="10"/>
  <c r="V102" i="10"/>
  <c r="W102" i="10"/>
  <c r="X102" i="10"/>
  <c r="Y102" i="10"/>
  <c r="AA102" i="10" a="1"/>
  <c r="AD102" i="10"/>
  <c r="AB102" i="10"/>
  <c r="AC102" i="10"/>
  <c r="AA102" i="10"/>
  <c r="AD101" i="10"/>
  <c r="AA101" i="10"/>
  <c r="I100" i="10"/>
  <c r="M100" i="10"/>
  <c r="R100" i="10"/>
  <c r="H100" i="10"/>
  <c r="N100" i="10"/>
  <c r="S100" i="10"/>
  <c r="U100" i="10"/>
  <c r="V100" i="10"/>
  <c r="W100" i="10"/>
  <c r="X100" i="10"/>
  <c r="Y100" i="10"/>
  <c r="AA100" i="10" a="1"/>
  <c r="AD100" i="10"/>
  <c r="AB100" i="10"/>
  <c r="AC100" i="10"/>
  <c r="AA100" i="10"/>
  <c r="I99" i="10"/>
  <c r="M99" i="10"/>
  <c r="R99" i="10"/>
  <c r="H99" i="10"/>
  <c r="N99" i="10"/>
  <c r="S99" i="10"/>
  <c r="U99" i="10"/>
  <c r="V99" i="10"/>
  <c r="W99" i="10"/>
  <c r="X99" i="10"/>
  <c r="Y99" i="10"/>
  <c r="AA99" i="10" a="1"/>
  <c r="AD99" i="10"/>
  <c r="AB99" i="10"/>
  <c r="AC99" i="10"/>
  <c r="AA99" i="10"/>
  <c r="AD98" i="10"/>
  <c r="AA98" i="10"/>
  <c r="AD97" i="10"/>
  <c r="AA97" i="10"/>
  <c r="I96" i="10"/>
  <c r="M96" i="10"/>
  <c r="R96" i="10"/>
  <c r="H96" i="10"/>
  <c r="N96" i="10"/>
  <c r="S96" i="10"/>
  <c r="U96" i="10"/>
  <c r="V96" i="10"/>
  <c r="W96" i="10"/>
  <c r="X96" i="10"/>
  <c r="Y96" i="10"/>
  <c r="AA96" i="10" a="1"/>
  <c r="AD96" i="10"/>
  <c r="AB96" i="10"/>
  <c r="AC96" i="10"/>
  <c r="AA96" i="10"/>
  <c r="I95" i="10"/>
  <c r="M95" i="10"/>
  <c r="R95" i="10"/>
  <c r="H95" i="10"/>
  <c r="N95" i="10"/>
  <c r="S95" i="10"/>
  <c r="U95" i="10"/>
  <c r="V95" i="10"/>
  <c r="W95" i="10"/>
  <c r="X95" i="10"/>
  <c r="Y95" i="10"/>
  <c r="AA95" i="10" a="1"/>
  <c r="AD95" i="10"/>
  <c r="AB95" i="10"/>
  <c r="AC95" i="10"/>
  <c r="AA95" i="10"/>
  <c r="I94" i="10"/>
  <c r="M94" i="10"/>
  <c r="R94" i="10"/>
  <c r="H94" i="10"/>
  <c r="N94" i="10"/>
  <c r="S94" i="10"/>
  <c r="U94" i="10"/>
  <c r="V94" i="10"/>
  <c r="W94" i="10"/>
  <c r="X94" i="10"/>
  <c r="Y94" i="10"/>
  <c r="AA94" i="10" a="1"/>
  <c r="AD94" i="10"/>
  <c r="AB94" i="10"/>
  <c r="AC94" i="10"/>
  <c r="AA94" i="10"/>
  <c r="AD93" i="10"/>
  <c r="AA93" i="10"/>
  <c r="I92" i="10"/>
  <c r="M92" i="10"/>
  <c r="R92" i="10"/>
  <c r="H92" i="10"/>
  <c r="N92" i="10"/>
  <c r="S92" i="10"/>
  <c r="U92" i="10"/>
  <c r="V92" i="10"/>
  <c r="W92" i="10"/>
  <c r="X92" i="10"/>
  <c r="Y92" i="10"/>
  <c r="AA92" i="10" a="1"/>
  <c r="AD92" i="10"/>
  <c r="AB92" i="10"/>
  <c r="AC92" i="10"/>
  <c r="AA92" i="10"/>
  <c r="AD91" i="10"/>
  <c r="AA91" i="10"/>
  <c r="AD90" i="10"/>
  <c r="AA90" i="10"/>
  <c r="I89" i="10"/>
  <c r="M89" i="10"/>
  <c r="R89" i="10"/>
  <c r="H89" i="10"/>
  <c r="N89" i="10"/>
  <c r="S89" i="10"/>
  <c r="U89" i="10"/>
  <c r="V89" i="10"/>
  <c r="W89" i="10"/>
  <c r="X89" i="10"/>
  <c r="Y89" i="10"/>
  <c r="AA89" i="10" a="1"/>
  <c r="AD89" i="10"/>
  <c r="AB89" i="10"/>
  <c r="AC89" i="10"/>
  <c r="AA89" i="10"/>
  <c r="AD88" i="10"/>
  <c r="AA88" i="10"/>
  <c r="I87" i="10"/>
  <c r="M87" i="10"/>
  <c r="R87" i="10"/>
  <c r="H87" i="10"/>
  <c r="N87" i="10"/>
  <c r="S87" i="10"/>
  <c r="U87" i="10"/>
  <c r="V87" i="10"/>
  <c r="W87" i="10"/>
  <c r="X87" i="10"/>
  <c r="Y87" i="10"/>
  <c r="AA87" i="10" a="1"/>
  <c r="AD87" i="10"/>
  <c r="AB87" i="10"/>
  <c r="AC87" i="10"/>
  <c r="AA87" i="10"/>
  <c r="AD86" i="10"/>
  <c r="AA86" i="10"/>
  <c r="I85" i="10"/>
  <c r="M85" i="10"/>
  <c r="R85" i="10"/>
  <c r="H85" i="10"/>
  <c r="N85" i="10"/>
  <c r="S85" i="10"/>
  <c r="U85" i="10"/>
  <c r="V85" i="10"/>
  <c r="W85" i="10"/>
  <c r="X85" i="10"/>
  <c r="Y85" i="10"/>
  <c r="AA85" i="10" a="1"/>
  <c r="AD85" i="10"/>
  <c r="AB85" i="10"/>
  <c r="AC85" i="10"/>
  <c r="AA85" i="10"/>
  <c r="I84" i="10"/>
  <c r="M84" i="10"/>
  <c r="R84" i="10"/>
  <c r="H84" i="10"/>
  <c r="N84" i="10"/>
  <c r="S84" i="10"/>
  <c r="U84" i="10"/>
  <c r="V84" i="10"/>
  <c r="W84" i="10"/>
  <c r="X84" i="10"/>
  <c r="Y84" i="10"/>
  <c r="AA84" i="10" a="1"/>
  <c r="AD84" i="10"/>
  <c r="AB84" i="10"/>
  <c r="AC84" i="10"/>
  <c r="AA84" i="10"/>
  <c r="I83" i="10"/>
  <c r="M83" i="10"/>
  <c r="R83" i="10"/>
  <c r="H83" i="10"/>
  <c r="N83" i="10"/>
  <c r="S83" i="10"/>
  <c r="U83" i="10"/>
  <c r="V83" i="10"/>
  <c r="W83" i="10"/>
  <c r="X83" i="10"/>
  <c r="Y83" i="10"/>
  <c r="AA83" i="10" a="1"/>
  <c r="AD83" i="10"/>
  <c r="AB83" i="10"/>
  <c r="AC83" i="10"/>
  <c r="AA83" i="10"/>
  <c r="AD82" i="10"/>
  <c r="AA82" i="10"/>
  <c r="AD81" i="10"/>
  <c r="AA81" i="10"/>
  <c r="I80" i="10"/>
  <c r="M80" i="10"/>
  <c r="R80" i="10"/>
  <c r="H80" i="10"/>
  <c r="N80" i="10"/>
  <c r="S80" i="10"/>
  <c r="U80" i="10"/>
  <c r="V80" i="10"/>
  <c r="W80" i="10"/>
  <c r="X80" i="10"/>
  <c r="Y80" i="10"/>
  <c r="AA80" i="10" a="1"/>
  <c r="AD80" i="10"/>
  <c r="AB80" i="10"/>
  <c r="AC80" i="10"/>
  <c r="AA80" i="10"/>
  <c r="I79" i="10"/>
  <c r="M79" i="10"/>
  <c r="R79" i="10"/>
  <c r="H79" i="10"/>
  <c r="N79" i="10"/>
  <c r="S79" i="10"/>
  <c r="U79" i="10"/>
  <c r="V79" i="10"/>
  <c r="W79" i="10"/>
  <c r="X79" i="10"/>
  <c r="Y79" i="10"/>
  <c r="AA79" i="10" a="1"/>
  <c r="AD79" i="10"/>
  <c r="AB79" i="10"/>
  <c r="AC79" i="10"/>
  <c r="AA79" i="10"/>
  <c r="AD78" i="10"/>
  <c r="AA78" i="10"/>
  <c r="I77" i="10"/>
  <c r="M77" i="10"/>
  <c r="R77" i="10"/>
  <c r="H77" i="10"/>
  <c r="N77" i="10"/>
  <c r="S77" i="10"/>
  <c r="U77" i="10"/>
  <c r="V77" i="10"/>
  <c r="W77" i="10"/>
  <c r="X77" i="10"/>
  <c r="Y77" i="10"/>
  <c r="AA77" i="10" a="1"/>
  <c r="AD77" i="10"/>
  <c r="AB77" i="10"/>
  <c r="AC77" i="10"/>
  <c r="AA77" i="10"/>
  <c r="I76" i="10"/>
  <c r="M76" i="10"/>
  <c r="R76" i="10"/>
  <c r="H76" i="10"/>
  <c r="N76" i="10"/>
  <c r="S76" i="10"/>
  <c r="U76" i="10"/>
  <c r="V76" i="10"/>
  <c r="W76" i="10"/>
  <c r="X76" i="10"/>
  <c r="Y76" i="10"/>
  <c r="AA76" i="10" a="1"/>
  <c r="AD76" i="10"/>
  <c r="AB76" i="10"/>
  <c r="AC76" i="10"/>
  <c r="AA76" i="10"/>
  <c r="AD75" i="10"/>
  <c r="AA75" i="10"/>
  <c r="AD74" i="10"/>
  <c r="AA74" i="10"/>
  <c r="AD73" i="10"/>
  <c r="AA73" i="10"/>
  <c r="I72" i="10"/>
  <c r="M72" i="10"/>
  <c r="R72" i="10"/>
  <c r="H72" i="10"/>
  <c r="N72" i="10"/>
  <c r="S72" i="10"/>
  <c r="U72" i="10"/>
  <c r="V72" i="10"/>
  <c r="W72" i="10"/>
  <c r="X72" i="10"/>
  <c r="Y72" i="10"/>
  <c r="AA72" i="10" a="1"/>
  <c r="AD72" i="10"/>
  <c r="AB72" i="10"/>
  <c r="AC72" i="10"/>
  <c r="AA72" i="10"/>
  <c r="I71" i="10"/>
  <c r="M71" i="10"/>
  <c r="R71" i="10"/>
  <c r="H71" i="10"/>
  <c r="N71" i="10"/>
  <c r="S71" i="10"/>
  <c r="U71" i="10"/>
  <c r="V71" i="10"/>
  <c r="W71" i="10"/>
  <c r="X71" i="10"/>
  <c r="Y71" i="10"/>
  <c r="AA71" i="10" a="1"/>
  <c r="AD71" i="10"/>
  <c r="AB71" i="10"/>
  <c r="AC71" i="10"/>
  <c r="AA71" i="10"/>
  <c r="AD70" i="10"/>
  <c r="AA70" i="10"/>
  <c r="AD69" i="10"/>
  <c r="AA69" i="10"/>
  <c r="AD68" i="10"/>
  <c r="AA68" i="10"/>
  <c r="I67" i="10"/>
  <c r="M67" i="10"/>
  <c r="R67" i="10"/>
  <c r="H67" i="10"/>
  <c r="N67" i="10"/>
  <c r="S67" i="10"/>
  <c r="U67" i="10"/>
  <c r="V67" i="10"/>
  <c r="W67" i="10"/>
  <c r="X67" i="10"/>
  <c r="Y67" i="10"/>
  <c r="AA67" i="10" a="1"/>
  <c r="AD67" i="10"/>
  <c r="AB67" i="10"/>
  <c r="AC67" i="10"/>
  <c r="AA67" i="10"/>
  <c r="I66" i="10"/>
  <c r="M66" i="10"/>
  <c r="R66" i="10"/>
  <c r="H66" i="10"/>
  <c r="N66" i="10"/>
  <c r="S66" i="10"/>
  <c r="U66" i="10"/>
  <c r="V66" i="10"/>
  <c r="W66" i="10"/>
  <c r="X66" i="10"/>
  <c r="Y66" i="10"/>
  <c r="AA66" i="10" a="1"/>
  <c r="AD66" i="10"/>
  <c r="AB66" i="10"/>
  <c r="AC66" i="10"/>
  <c r="AA66" i="10"/>
  <c r="AD65" i="10"/>
  <c r="AA65" i="10"/>
  <c r="AD64" i="10"/>
  <c r="AA64" i="10"/>
  <c r="I63" i="10"/>
  <c r="M63" i="10"/>
  <c r="R63" i="10"/>
  <c r="H63" i="10"/>
  <c r="N63" i="10"/>
  <c r="S63" i="10"/>
  <c r="U63" i="10"/>
  <c r="V63" i="10"/>
  <c r="W63" i="10"/>
  <c r="X63" i="10"/>
  <c r="Y63" i="10"/>
  <c r="AA63" i="10" a="1"/>
  <c r="AD63" i="10"/>
  <c r="AB63" i="10"/>
  <c r="AC63" i="10"/>
  <c r="AA63" i="10"/>
  <c r="AD62" i="10"/>
  <c r="AA62" i="10"/>
  <c r="AD61" i="10"/>
  <c r="AA61" i="10"/>
  <c r="I60" i="10"/>
  <c r="M60" i="10"/>
  <c r="R60" i="10"/>
  <c r="H60" i="10"/>
  <c r="N60" i="10"/>
  <c r="S60" i="10"/>
  <c r="U60" i="10"/>
  <c r="V60" i="10"/>
  <c r="W60" i="10"/>
  <c r="X60" i="10"/>
  <c r="Y60" i="10"/>
  <c r="AA60" i="10" a="1"/>
  <c r="AD60" i="10"/>
  <c r="AB60" i="10"/>
  <c r="AC60" i="10"/>
  <c r="AA60" i="10"/>
  <c r="AD59" i="10"/>
  <c r="AA59" i="10"/>
  <c r="I58" i="10"/>
  <c r="M58" i="10"/>
  <c r="R58" i="10"/>
  <c r="H58" i="10"/>
  <c r="N58" i="10"/>
  <c r="S58" i="10"/>
  <c r="U58" i="10"/>
  <c r="V58" i="10"/>
  <c r="W58" i="10"/>
  <c r="X58" i="10"/>
  <c r="Y58" i="10"/>
  <c r="AA58" i="10" a="1"/>
  <c r="AD58" i="10"/>
  <c r="AB58" i="10"/>
  <c r="AC58" i="10"/>
  <c r="AA58" i="10"/>
  <c r="AD57" i="10"/>
  <c r="AA57" i="10"/>
  <c r="AD56" i="10"/>
  <c r="AA56" i="10"/>
  <c r="AD55" i="10"/>
  <c r="AA55" i="10"/>
  <c r="AD54" i="10"/>
  <c r="AA54" i="10"/>
  <c r="AD53" i="10"/>
  <c r="AA53" i="10"/>
  <c r="I52" i="10"/>
  <c r="M52" i="10"/>
  <c r="R52" i="10"/>
  <c r="H52" i="10"/>
  <c r="N52" i="10"/>
  <c r="S52" i="10"/>
  <c r="U52" i="10"/>
  <c r="V52" i="10"/>
  <c r="W52" i="10"/>
  <c r="X52" i="10"/>
  <c r="Y52" i="10"/>
  <c r="AA52" i="10" a="1"/>
  <c r="AD52" i="10"/>
  <c r="AB52" i="10"/>
  <c r="AC52" i="10"/>
  <c r="AA52" i="10"/>
  <c r="AD51" i="10"/>
  <c r="AA51" i="10"/>
  <c r="AD50" i="10"/>
  <c r="AA50" i="10"/>
  <c r="AD49" i="10"/>
  <c r="AA49" i="10"/>
  <c r="AD48" i="10"/>
  <c r="AA48" i="10"/>
  <c r="AD47" i="10"/>
  <c r="AA47" i="10"/>
  <c r="AD46" i="10"/>
  <c r="AA46" i="10"/>
  <c r="AD45" i="10"/>
  <c r="AA45" i="10"/>
  <c r="AD44" i="10"/>
  <c r="AA44" i="10"/>
  <c r="I43" i="10"/>
  <c r="M43" i="10"/>
  <c r="R43" i="10"/>
  <c r="H43" i="10"/>
  <c r="N43" i="10"/>
  <c r="S43" i="10"/>
  <c r="U43" i="10"/>
  <c r="V43" i="10"/>
  <c r="W43" i="10"/>
  <c r="X43" i="10"/>
  <c r="Y43" i="10"/>
  <c r="AA43" i="10" a="1"/>
  <c r="AD43" i="10"/>
  <c r="AB43" i="10"/>
  <c r="AC43" i="10"/>
  <c r="AA43" i="10"/>
  <c r="I42" i="10"/>
  <c r="M42" i="10"/>
  <c r="R42" i="10"/>
  <c r="H42" i="10"/>
  <c r="N42" i="10"/>
  <c r="S42" i="10"/>
  <c r="U42" i="10"/>
  <c r="V42" i="10"/>
  <c r="W42" i="10"/>
  <c r="X42" i="10"/>
  <c r="Y42" i="10"/>
  <c r="AA42" i="10" a="1"/>
  <c r="AD42" i="10"/>
  <c r="AB42" i="10"/>
  <c r="AC42" i="10"/>
  <c r="AA42" i="10"/>
  <c r="AD41" i="10"/>
  <c r="AA41" i="10"/>
  <c r="I40" i="10"/>
  <c r="M40" i="10"/>
  <c r="R40" i="10"/>
  <c r="H40" i="10"/>
  <c r="N40" i="10"/>
  <c r="S40" i="10"/>
  <c r="U40" i="10"/>
  <c r="V40" i="10"/>
  <c r="W40" i="10"/>
  <c r="X40" i="10"/>
  <c r="Y40" i="10"/>
  <c r="AA40" i="10" a="1"/>
  <c r="AD40" i="10"/>
  <c r="AB40" i="10"/>
  <c r="AC40" i="10"/>
  <c r="AA40" i="10"/>
  <c r="AD39" i="10"/>
  <c r="AA39" i="10"/>
  <c r="AD38" i="10"/>
  <c r="AA38" i="10"/>
  <c r="I37" i="10"/>
  <c r="M37" i="10"/>
  <c r="R37" i="10"/>
  <c r="H37" i="10"/>
  <c r="N37" i="10"/>
  <c r="S37" i="10"/>
  <c r="U37" i="10"/>
  <c r="V37" i="10"/>
  <c r="W37" i="10"/>
  <c r="X37" i="10"/>
  <c r="Y37" i="10"/>
  <c r="AA37" i="10" a="1"/>
  <c r="AD37" i="10"/>
  <c r="AB37" i="10"/>
  <c r="AC37" i="10"/>
  <c r="AA37" i="10"/>
  <c r="I36" i="10"/>
  <c r="M36" i="10"/>
  <c r="R36" i="10"/>
  <c r="H36" i="10"/>
  <c r="N36" i="10"/>
  <c r="S36" i="10"/>
  <c r="U36" i="10"/>
  <c r="V36" i="10"/>
  <c r="W36" i="10"/>
  <c r="X36" i="10"/>
  <c r="Y36" i="10"/>
  <c r="AA36" i="10" a="1"/>
  <c r="AD36" i="10"/>
  <c r="AB36" i="10"/>
  <c r="AC36" i="10"/>
  <c r="AA36" i="10"/>
  <c r="I35" i="10"/>
  <c r="M35" i="10"/>
  <c r="R35" i="10"/>
  <c r="H35" i="10"/>
  <c r="N35" i="10"/>
  <c r="S35" i="10"/>
  <c r="U35" i="10"/>
  <c r="V35" i="10"/>
  <c r="W35" i="10"/>
  <c r="X35" i="10"/>
  <c r="Y35" i="10"/>
  <c r="AA35" i="10" a="1"/>
  <c r="AD35" i="10"/>
  <c r="AB35" i="10"/>
  <c r="AC35" i="10"/>
  <c r="AA35" i="10"/>
  <c r="AD34" i="10"/>
  <c r="AA34" i="10"/>
  <c r="I33" i="10"/>
  <c r="M33" i="10"/>
  <c r="R33" i="10"/>
  <c r="H33" i="10"/>
  <c r="N33" i="10"/>
  <c r="S33" i="10"/>
  <c r="U33" i="10"/>
  <c r="V33" i="10"/>
  <c r="W33" i="10"/>
  <c r="X33" i="10"/>
  <c r="Y33" i="10"/>
  <c r="AA33" i="10" a="1"/>
  <c r="AD33" i="10"/>
  <c r="AB33" i="10"/>
  <c r="AC33" i="10"/>
  <c r="AA33" i="10"/>
  <c r="I32" i="10"/>
  <c r="M32" i="10"/>
  <c r="R32" i="10"/>
  <c r="H32" i="10"/>
  <c r="N32" i="10"/>
  <c r="S32" i="10"/>
  <c r="U32" i="10"/>
  <c r="V32" i="10"/>
  <c r="W32" i="10"/>
  <c r="X32" i="10"/>
  <c r="Y32" i="10"/>
  <c r="AA32" i="10" a="1"/>
  <c r="AD32" i="10"/>
  <c r="AB32" i="10"/>
  <c r="AC32" i="10"/>
  <c r="AA32" i="10"/>
  <c r="I31" i="10"/>
  <c r="M31" i="10"/>
  <c r="R31" i="10"/>
  <c r="H31" i="10"/>
  <c r="N31" i="10"/>
  <c r="S31" i="10"/>
  <c r="U31" i="10"/>
  <c r="V31" i="10"/>
  <c r="W31" i="10"/>
  <c r="X31" i="10"/>
  <c r="Y31" i="10"/>
  <c r="AA31" i="10" a="1"/>
  <c r="AD31" i="10"/>
  <c r="AB31" i="10"/>
  <c r="AC31" i="10"/>
  <c r="AA31" i="10"/>
  <c r="I30" i="10"/>
  <c r="M30" i="10"/>
  <c r="R30" i="10"/>
  <c r="H30" i="10"/>
  <c r="N30" i="10"/>
  <c r="S30" i="10"/>
  <c r="U30" i="10"/>
  <c r="V30" i="10"/>
  <c r="W30" i="10"/>
  <c r="X30" i="10"/>
  <c r="Y30" i="10"/>
  <c r="AA30" i="10" a="1"/>
  <c r="AD30" i="10"/>
  <c r="AB30" i="10"/>
  <c r="AC30" i="10"/>
  <c r="AA30" i="10"/>
  <c r="I29" i="10"/>
  <c r="M29" i="10"/>
  <c r="R29" i="10"/>
  <c r="H29" i="10"/>
  <c r="N29" i="10"/>
  <c r="S29" i="10"/>
  <c r="U29" i="10"/>
  <c r="V29" i="10"/>
  <c r="W29" i="10"/>
  <c r="X29" i="10"/>
  <c r="Y29" i="10"/>
  <c r="AA29" i="10" a="1"/>
  <c r="AD29" i="10"/>
  <c r="AB29" i="10"/>
  <c r="AC29" i="10"/>
  <c r="AA29" i="10"/>
  <c r="AD28" i="10"/>
  <c r="AA28" i="10"/>
  <c r="I27" i="10"/>
  <c r="M27" i="10"/>
  <c r="R27" i="10"/>
  <c r="H27" i="10"/>
  <c r="N27" i="10"/>
  <c r="S27" i="10"/>
  <c r="U27" i="10"/>
  <c r="V27" i="10"/>
  <c r="W27" i="10"/>
  <c r="X27" i="10"/>
  <c r="Y27" i="10"/>
  <c r="AA27" i="10" a="1"/>
  <c r="AD27" i="10"/>
  <c r="AB27" i="10"/>
  <c r="AC27" i="10"/>
  <c r="AA27" i="10"/>
  <c r="I26" i="10"/>
  <c r="M26" i="10"/>
  <c r="R26" i="10"/>
  <c r="H26" i="10"/>
  <c r="N26" i="10"/>
  <c r="S26" i="10"/>
  <c r="U26" i="10"/>
  <c r="V26" i="10"/>
  <c r="W26" i="10"/>
  <c r="X26" i="10"/>
  <c r="Y26" i="10"/>
  <c r="AA26" i="10" a="1"/>
  <c r="AD26" i="10"/>
  <c r="AB26" i="10"/>
  <c r="AC26" i="10"/>
  <c r="AA26" i="10"/>
  <c r="AD25" i="10"/>
  <c r="AA25" i="10"/>
  <c r="AD24" i="10"/>
  <c r="AA24" i="10"/>
  <c r="AD23" i="10"/>
  <c r="AA23" i="10"/>
  <c r="AD22" i="10"/>
  <c r="AA22" i="10"/>
  <c r="AD21" i="10"/>
  <c r="AA21" i="10"/>
  <c r="AD20" i="10"/>
  <c r="AA20" i="10"/>
  <c r="AD19" i="10"/>
  <c r="AA19" i="10"/>
  <c r="AD18" i="10"/>
  <c r="AA18" i="10"/>
  <c r="AD17" i="10"/>
  <c r="AA17" i="10"/>
  <c r="J1591" i="10"/>
  <c r="J1590" i="10"/>
  <c r="J1589" i="10"/>
  <c r="J1588" i="10"/>
  <c r="J1587" i="10"/>
  <c r="J1586" i="10"/>
  <c r="J1585" i="10"/>
  <c r="J1584" i="10"/>
  <c r="J1583" i="10"/>
  <c r="J1582" i="10"/>
  <c r="J1581" i="10"/>
  <c r="J1580" i="10"/>
  <c r="J1579" i="10"/>
  <c r="J1578" i="10"/>
  <c r="J1577" i="10"/>
  <c r="J1576" i="10"/>
  <c r="J1575" i="10"/>
  <c r="J1574" i="10"/>
  <c r="J1573" i="10"/>
  <c r="J1572" i="10"/>
  <c r="J1571" i="10"/>
  <c r="J1570" i="10"/>
  <c r="J1569" i="10"/>
  <c r="J1568" i="10"/>
  <c r="J1567" i="10"/>
  <c r="J1566" i="10"/>
  <c r="J1565" i="10"/>
  <c r="J1564" i="10"/>
  <c r="J1563" i="10"/>
  <c r="J1562" i="10"/>
  <c r="J1561" i="10"/>
  <c r="J1560" i="10"/>
  <c r="J1559" i="10"/>
  <c r="J1558" i="10"/>
  <c r="J1557" i="10"/>
  <c r="J1556" i="10"/>
  <c r="J1555" i="10"/>
  <c r="J1554" i="10"/>
  <c r="J1553" i="10"/>
  <c r="J1552" i="10"/>
  <c r="J1551" i="10"/>
  <c r="J1550" i="10"/>
  <c r="J1549" i="10"/>
  <c r="J1548" i="10"/>
  <c r="J1547" i="10"/>
  <c r="J1546" i="10"/>
  <c r="J1545" i="10"/>
  <c r="J1544" i="10"/>
  <c r="J1543" i="10"/>
  <c r="J1542" i="10"/>
  <c r="J1541" i="10"/>
  <c r="J1540" i="10"/>
  <c r="J1539" i="10"/>
  <c r="J1538" i="10"/>
  <c r="J1537" i="10"/>
  <c r="J1536" i="10"/>
  <c r="J1535" i="10"/>
  <c r="J1534" i="10"/>
  <c r="J1533" i="10"/>
  <c r="J1532" i="10"/>
  <c r="J1531" i="10"/>
  <c r="J1530" i="10"/>
  <c r="J1529" i="10"/>
  <c r="J1528" i="10"/>
  <c r="J1527" i="10"/>
  <c r="J1526" i="10"/>
  <c r="J1525" i="10"/>
  <c r="J1524" i="10"/>
  <c r="J1523" i="10"/>
  <c r="J1522" i="10"/>
  <c r="J1521" i="10"/>
  <c r="J1520" i="10"/>
  <c r="J1519" i="10"/>
  <c r="J1518" i="10"/>
  <c r="J1517" i="10"/>
  <c r="J1516" i="10"/>
  <c r="J1515" i="10"/>
  <c r="J1514" i="10"/>
  <c r="J1513" i="10"/>
  <c r="J1512" i="10"/>
  <c r="J1511" i="10"/>
  <c r="J1510" i="10"/>
  <c r="J1509" i="10"/>
  <c r="J1508" i="10"/>
  <c r="J1507" i="10"/>
  <c r="J1506" i="10"/>
  <c r="J1505" i="10"/>
  <c r="J1504" i="10"/>
  <c r="J1503" i="10"/>
  <c r="J1502" i="10"/>
  <c r="J1501" i="10"/>
  <c r="J1500" i="10"/>
  <c r="J1499" i="10"/>
  <c r="J1498" i="10"/>
  <c r="J1497" i="10"/>
  <c r="J1496" i="10"/>
  <c r="J1495" i="10"/>
  <c r="J1494" i="10"/>
  <c r="J1493" i="10"/>
  <c r="J1492" i="10"/>
  <c r="J1491" i="10"/>
  <c r="J1490" i="10"/>
  <c r="J1489" i="10"/>
  <c r="J1488" i="10"/>
  <c r="J1487" i="10"/>
  <c r="J1486" i="10"/>
  <c r="J1485" i="10"/>
  <c r="J1484" i="10"/>
  <c r="J1483" i="10"/>
  <c r="J1482" i="10"/>
  <c r="J1481" i="10"/>
  <c r="J1480" i="10"/>
  <c r="J1479" i="10"/>
  <c r="J1478" i="10"/>
  <c r="J1477" i="10"/>
  <c r="J1476" i="10"/>
  <c r="J1475" i="10"/>
  <c r="J1474" i="10"/>
  <c r="J1473" i="10"/>
  <c r="J1472" i="10"/>
  <c r="J1471" i="10"/>
  <c r="J1470" i="10"/>
  <c r="J1469" i="10"/>
  <c r="J1468" i="10"/>
  <c r="J1467" i="10"/>
  <c r="J1466" i="10"/>
  <c r="J1465" i="10"/>
  <c r="J1464" i="10"/>
  <c r="J1463" i="10"/>
  <c r="J1462" i="10"/>
  <c r="J1461" i="10"/>
  <c r="J1460" i="10"/>
  <c r="J1459" i="10"/>
  <c r="J1458" i="10"/>
  <c r="J1457" i="10"/>
  <c r="J1456" i="10"/>
  <c r="J1455" i="10"/>
  <c r="J1454" i="10"/>
  <c r="J1453" i="10"/>
  <c r="J1452" i="10"/>
  <c r="J1451" i="10"/>
  <c r="J1450" i="10"/>
  <c r="J1449" i="10"/>
  <c r="J1448" i="10"/>
  <c r="J1447" i="10"/>
  <c r="J1446" i="10"/>
  <c r="J1445" i="10"/>
  <c r="J1444" i="10"/>
  <c r="J1443" i="10"/>
  <c r="J1442" i="10"/>
  <c r="J1441" i="10"/>
  <c r="J1440" i="10"/>
  <c r="J1439" i="10"/>
  <c r="J1438" i="10"/>
  <c r="J1437" i="10"/>
  <c r="J1436" i="10"/>
  <c r="J1435" i="10"/>
  <c r="J1434" i="10"/>
  <c r="J1433" i="10"/>
  <c r="J1432" i="10"/>
  <c r="J1431" i="10"/>
  <c r="J1430" i="10"/>
  <c r="J1429" i="10"/>
  <c r="J1428" i="10"/>
  <c r="J1427" i="10"/>
  <c r="J1426" i="10"/>
  <c r="J1425" i="10"/>
  <c r="J1424" i="10"/>
  <c r="J1423" i="10"/>
  <c r="J1422" i="10"/>
  <c r="J1421" i="10"/>
  <c r="J1420" i="10"/>
  <c r="J1419" i="10"/>
  <c r="J1418" i="10"/>
  <c r="J1417" i="10"/>
  <c r="J1416" i="10"/>
  <c r="J1415" i="10"/>
  <c r="J1414" i="10"/>
  <c r="J1413" i="10"/>
  <c r="J1412" i="10"/>
  <c r="J1411" i="10"/>
  <c r="J1410" i="10"/>
  <c r="J1409" i="10"/>
  <c r="J1408" i="10"/>
  <c r="J1407" i="10"/>
  <c r="J1406" i="10"/>
  <c r="J1405" i="10"/>
  <c r="J1404" i="10"/>
  <c r="J1403" i="10"/>
  <c r="J1402" i="10"/>
  <c r="J1401" i="10"/>
  <c r="J1400" i="10"/>
  <c r="J1399" i="10"/>
  <c r="J1398" i="10"/>
  <c r="J1397" i="10"/>
  <c r="J1396" i="10"/>
  <c r="J1395" i="10"/>
  <c r="J1394" i="10"/>
  <c r="J1393" i="10"/>
  <c r="J1392" i="10"/>
  <c r="J1391" i="10"/>
  <c r="J1390" i="10"/>
  <c r="J1389" i="10"/>
  <c r="J1388" i="10"/>
  <c r="J1387" i="10"/>
  <c r="J1386" i="10"/>
  <c r="J1385" i="10"/>
  <c r="J1384" i="10"/>
  <c r="J1383" i="10"/>
  <c r="J1382" i="10"/>
  <c r="J1381" i="10"/>
  <c r="J1380" i="10"/>
  <c r="J1379" i="10"/>
  <c r="J1378" i="10"/>
  <c r="J1377" i="10"/>
  <c r="J1376" i="10"/>
  <c r="J1375" i="10"/>
  <c r="J1374" i="10"/>
  <c r="J1373" i="10"/>
  <c r="J1372" i="10"/>
  <c r="J1371" i="10"/>
  <c r="J1370" i="10"/>
  <c r="J1369" i="10"/>
  <c r="J1368" i="10"/>
  <c r="J1367" i="10"/>
  <c r="J1366" i="10"/>
  <c r="J1365" i="10"/>
  <c r="J1364" i="10"/>
  <c r="J1363" i="10"/>
  <c r="J1362" i="10"/>
  <c r="J1361" i="10"/>
  <c r="J1360" i="10"/>
  <c r="J1359" i="10"/>
  <c r="J1358" i="10"/>
  <c r="J1357" i="10"/>
  <c r="J1356" i="10"/>
  <c r="J1355" i="10"/>
  <c r="J1354" i="10"/>
  <c r="J1353" i="10"/>
  <c r="J1352" i="10"/>
  <c r="J1351" i="10"/>
  <c r="J1350" i="10"/>
  <c r="J1349" i="10"/>
  <c r="J1348" i="10"/>
  <c r="J1347" i="10"/>
  <c r="J1346" i="10"/>
  <c r="J1345" i="10"/>
  <c r="J1344" i="10"/>
  <c r="J1343" i="10"/>
  <c r="J1342" i="10"/>
  <c r="J1341" i="10"/>
  <c r="J1340" i="10"/>
  <c r="J1339" i="10"/>
  <c r="J1338" i="10"/>
  <c r="J1337" i="10"/>
  <c r="J1336" i="10"/>
  <c r="J1335" i="10"/>
  <c r="J1334" i="10"/>
  <c r="J1333" i="10"/>
  <c r="J1332" i="10"/>
  <c r="J1331" i="10"/>
  <c r="J1330" i="10"/>
  <c r="J1329" i="10"/>
  <c r="J1328" i="10"/>
  <c r="J1327" i="10"/>
  <c r="J1326" i="10"/>
  <c r="J1325" i="10"/>
  <c r="J1324" i="10"/>
  <c r="J1323" i="10"/>
  <c r="J1322" i="10"/>
  <c r="J1321" i="10"/>
  <c r="J1320" i="10"/>
  <c r="J1319" i="10"/>
  <c r="J1318" i="10"/>
  <c r="J1317" i="10"/>
  <c r="J1316" i="10"/>
  <c r="J1315" i="10"/>
  <c r="J1314" i="10"/>
  <c r="J1313" i="10"/>
  <c r="J1312" i="10"/>
  <c r="J1311" i="10"/>
  <c r="J1310" i="10"/>
  <c r="J1309" i="10"/>
  <c r="J1308" i="10"/>
  <c r="J1307" i="10"/>
  <c r="J1306" i="10"/>
  <c r="J1305" i="10"/>
  <c r="J1304" i="10"/>
  <c r="J1303" i="10"/>
  <c r="J1302" i="10"/>
  <c r="J1301" i="10"/>
  <c r="J1300" i="10"/>
  <c r="J1299" i="10"/>
  <c r="J1298" i="10"/>
  <c r="J1297" i="10"/>
  <c r="J1296" i="10"/>
  <c r="J1295" i="10"/>
  <c r="J1294" i="10"/>
  <c r="J1293" i="10"/>
  <c r="J1292" i="10"/>
  <c r="J1291" i="10"/>
  <c r="J1290" i="10"/>
  <c r="J1289" i="10"/>
  <c r="J1288" i="10"/>
  <c r="J1287" i="10"/>
  <c r="J1286" i="10"/>
  <c r="J1285" i="10"/>
  <c r="J1284" i="10"/>
  <c r="J1283" i="10"/>
  <c r="J1282" i="10"/>
  <c r="J1281" i="10"/>
  <c r="J1280" i="10"/>
  <c r="J1279" i="10"/>
  <c r="J1278" i="10"/>
  <c r="J1277" i="10"/>
  <c r="J1276" i="10"/>
  <c r="J1275" i="10"/>
  <c r="J1274" i="10"/>
  <c r="J1273" i="10"/>
  <c r="J1272" i="10"/>
  <c r="J1271" i="10"/>
  <c r="J1270" i="10"/>
  <c r="J1269" i="10"/>
  <c r="J1268" i="10"/>
  <c r="J1267" i="10"/>
  <c r="J1266" i="10"/>
  <c r="J1265" i="10"/>
  <c r="J1264" i="10"/>
  <c r="J1263" i="10"/>
  <c r="J1262" i="10"/>
  <c r="J1261" i="10"/>
  <c r="J1260" i="10"/>
  <c r="J1259" i="10"/>
  <c r="J1258" i="10"/>
  <c r="J1257" i="10"/>
  <c r="J1256" i="10"/>
  <c r="J1255" i="10"/>
  <c r="J1254" i="10"/>
  <c r="J1253" i="10"/>
  <c r="J1252" i="10"/>
  <c r="J1251" i="10"/>
  <c r="J1250" i="10"/>
  <c r="J1249" i="10"/>
  <c r="J1248" i="10"/>
  <c r="J1247" i="10"/>
  <c r="J1246" i="10"/>
  <c r="J1245" i="10"/>
  <c r="J1244" i="10"/>
  <c r="J1243" i="10"/>
  <c r="J1242" i="10"/>
  <c r="J1241" i="10"/>
  <c r="J1240" i="10"/>
  <c r="J1239" i="10"/>
  <c r="J1238" i="10"/>
  <c r="J1237" i="10"/>
  <c r="J1236" i="10"/>
  <c r="J1235" i="10"/>
  <c r="J1234" i="10"/>
  <c r="J1233" i="10"/>
  <c r="J1232" i="10"/>
  <c r="J1231" i="10"/>
  <c r="J1230" i="10"/>
  <c r="J1229" i="10"/>
  <c r="J1228" i="10"/>
  <c r="J1227" i="10"/>
  <c r="J1226" i="10"/>
  <c r="J1225" i="10"/>
  <c r="J1224" i="10"/>
  <c r="J1223" i="10"/>
  <c r="J1222" i="10"/>
  <c r="J1221" i="10"/>
  <c r="J1220" i="10"/>
  <c r="J1219" i="10"/>
  <c r="J1218" i="10"/>
  <c r="J1217" i="10"/>
  <c r="J1216" i="10"/>
  <c r="J1215" i="10"/>
  <c r="J1214" i="10"/>
  <c r="J1213" i="10"/>
  <c r="J1212" i="10"/>
  <c r="J1211" i="10"/>
  <c r="J1210" i="10"/>
  <c r="J1209" i="10"/>
  <c r="J1208" i="10"/>
  <c r="J1207" i="10"/>
  <c r="J1206" i="10"/>
  <c r="J1205" i="10"/>
  <c r="J1204" i="10"/>
  <c r="J1203" i="10"/>
  <c r="J1202" i="10"/>
  <c r="J1201" i="10"/>
  <c r="J1200" i="10"/>
  <c r="J1199" i="10"/>
  <c r="J1198" i="10"/>
  <c r="J1197" i="10"/>
  <c r="J1196" i="10"/>
  <c r="J1195" i="10"/>
  <c r="J1194" i="10"/>
  <c r="J1193" i="10"/>
  <c r="J1192" i="10"/>
  <c r="J1191" i="10"/>
  <c r="J1190" i="10"/>
  <c r="J1189" i="10"/>
  <c r="J1188" i="10"/>
  <c r="J1187" i="10"/>
  <c r="J1186" i="10"/>
  <c r="J1185" i="10"/>
  <c r="J1184" i="10"/>
  <c r="J1183" i="10"/>
  <c r="J1182" i="10"/>
  <c r="J1181" i="10"/>
  <c r="J1180" i="10"/>
  <c r="J1179" i="10"/>
  <c r="J1178" i="10"/>
  <c r="J1177" i="10"/>
  <c r="J1176" i="10"/>
  <c r="J1175" i="10"/>
  <c r="J1174" i="10"/>
  <c r="J1173" i="10"/>
  <c r="J1172" i="10"/>
  <c r="J1171" i="10"/>
  <c r="J1170" i="10"/>
  <c r="J1169" i="10"/>
  <c r="J1168" i="10"/>
  <c r="J1167" i="10"/>
  <c r="J1166" i="10"/>
  <c r="J1165" i="10"/>
  <c r="J1164" i="10"/>
  <c r="J1163" i="10"/>
  <c r="J1162" i="10"/>
  <c r="J1161" i="10"/>
  <c r="J1160" i="10"/>
  <c r="J1159" i="10"/>
  <c r="J1158" i="10"/>
  <c r="J1157" i="10"/>
  <c r="J1156" i="10"/>
  <c r="J1155" i="10"/>
  <c r="J1154" i="10"/>
  <c r="J1153" i="10"/>
  <c r="J1152" i="10"/>
  <c r="J1151" i="10"/>
  <c r="J1150" i="10"/>
  <c r="J1149" i="10"/>
  <c r="J1148" i="10"/>
  <c r="J1147" i="10"/>
  <c r="J1146" i="10"/>
  <c r="J1145" i="10"/>
  <c r="J1144" i="10"/>
  <c r="J1143" i="10"/>
  <c r="J1142" i="10"/>
  <c r="J1141" i="10"/>
  <c r="J1140" i="10"/>
  <c r="J1139" i="10"/>
  <c r="J1138" i="10"/>
  <c r="J1137" i="10"/>
  <c r="J1136" i="10"/>
  <c r="J1135" i="10"/>
  <c r="J1134" i="10"/>
  <c r="J1133" i="10"/>
  <c r="J1132" i="10"/>
  <c r="J1131" i="10"/>
  <c r="J1130" i="10"/>
  <c r="J1129" i="10"/>
  <c r="J1128" i="10"/>
  <c r="J1127" i="10"/>
  <c r="J1126" i="10"/>
  <c r="J1125" i="10"/>
  <c r="J1124" i="10"/>
  <c r="J1123" i="10"/>
  <c r="J1122" i="10"/>
  <c r="J1121" i="10"/>
  <c r="J1120" i="10"/>
  <c r="J1119" i="10"/>
  <c r="J1118" i="10"/>
  <c r="J1117" i="10"/>
  <c r="J1116" i="10"/>
  <c r="J1115" i="10"/>
  <c r="J1114" i="10"/>
  <c r="J1113" i="10"/>
  <c r="J1112" i="10"/>
  <c r="J1111" i="10"/>
  <c r="J1110" i="10"/>
  <c r="J1109" i="10"/>
  <c r="J1108" i="10"/>
  <c r="J1107" i="10"/>
  <c r="J1106" i="10"/>
  <c r="J1105" i="10"/>
  <c r="J1104" i="10"/>
  <c r="J1103" i="10"/>
  <c r="J1102" i="10"/>
  <c r="J1101" i="10"/>
  <c r="J1100" i="10"/>
  <c r="J1099" i="10"/>
  <c r="J1098" i="10"/>
  <c r="J1097" i="10"/>
  <c r="J1096" i="10"/>
  <c r="J1095" i="10"/>
  <c r="J1094" i="10"/>
  <c r="J1093" i="10"/>
  <c r="J1092" i="10"/>
  <c r="J1091" i="10"/>
  <c r="J1090" i="10"/>
  <c r="J1089" i="10"/>
  <c r="J1088" i="10"/>
  <c r="J1087" i="10"/>
  <c r="J1086" i="10"/>
  <c r="J1085" i="10"/>
  <c r="J1084" i="10"/>
  <c r="J1083" i="10"/>
  <c r="J1082" i="10"/>
  <c r="J1081" i="10"/>
  <c r="J1080" i="10"/>
  <c r="J1079" i="10"/>
  <c r="J1078" i="10"/>
  <c r="J1077" i="10"/>
  <c r="J1076" i="10"/>
  <c r="J1075" i="10"/>
  <c r="J1074" i="10"/>
  <c r="J1073" i="10"/>
  <c r="J1072" i="10"/>
  <c r="J1071" i="10"/>
  <c r="J1070" i="10"/>
  <c r="J1069" i="10"/>
  <c r="J1068" i="10"/>
  <c r="J1067" i="10"/>
  <c r="J1066" i="10"/>
  <c r="J1065" i="10"/>
  <c r="J1064" i="10"/>
  <c r="J1063" i="10"/>
  <c r="J1062" i="10"/>
  <c r="J1061" i="10"/>
  <c r="J1060" i="10"/>
  <c r="J1059" i="10"/>
  <c r="J1058" i="10"/>
  <c r="J1057" i="10"/>
  <c r="J1056" i="10"/>
  <c r="J1055" i="10"/>
  <c r="J1054" i="10"/>
  <c r="J1053" i="10"/>
  <c r="J1052" i="10"/>
  <c r="J1051" i="10"/>
  <c r="J1050" i="10"/>
  <c r="J1049" i="10"/>
  <c r="J1048" i="10"/>
  <c r="J1047" i="10"/>
  <c r="J1046" i="10"/>
  <c r="J1045" i="10"/>
  <c r="J1044" i="10"/>
  <c r="J1043" i="10"/>
  <c r="J1042" i="10"/>
  <c r="J1041" i="10"/>
  <c r="J1040" i="10"/>
  <c r="J1039" i="10"/>
  <c r="J1038" i="10"/>
  <c r="J1037" i="10"/>
  <c r="J1036" i="10"/>
  <c r="J1035" i="10"/>
  <c r="J1034" i="10"/>
  <c r="J1033" i="10"/>
  <c r="J1032" i="10"/>
  <c r="J1031" i="10"/>
  <c r="J1030" i="10"/>
  <c r="J1029" i="10"/>
  <c r="J1028" i="10"/>
  <c r="J1027" i="10"/>
  <c r="J1026" i="10"/>
  <c r="J1025" i="10"/>
  <c r="J1024" i="10"/>
  <c r="J1023" i="10"/>
  <c r="J1022" i="10"/>
  <c r="J1021" i="10"/>
  <c r="J1020" i="10"/>
  <c r="J1019" i="10"/>
  <c r="J1018" i="10"/>
  <c r="J1017" i="10"/>
  <c r="J1016" i="10"/>
  <c r="J1015" i="10"/>
  <c r="J1014" i="10"/>
  <c r="J1013" i="10"/>
  <c r="J1012" i="10"/>
  <c r="J1011" i="10"/>
  <c r="J1010" i="10"/>
  <c r="J1009" i="10"/>
  <c r="J1008" i="10"/>
  <c r="J1007" i="10"/>
  <c r="J1006" i="10"/>
  <c r="J1005" i="10"/>
  <c r="J1004" i="10"/>
  <c r="J1003" i="10"/>
  <c r="J1002" i="10"/>
  <c r="J1001" i="10"/>
  <c r="J1000" i="10"/>
  <c r="J999" i="10"/>
  <c r="J998" i="10"/>
  <c r="J997" i="10"/>
  <c r="J996" i="10"/>
  <c r="J995" i="10"/>
  <c r="J994" i="10"/>
  <c r="J993" i="10"/>
  <c r="J992" i="10"/>
  <c r="J991" i="10"/>
  <c r="J990" i="10"/>
  <c r="J989" i="10"/>
  <c r="J988" i="10"/>
  <c r="J987" i="10"/>
  <c r="J986" i="10"/>
  <c r="J985" i="10"/>
  <c r="J984" i="10"/>
  <c r="J983" i="10"/>
  <c r="J982" i="10"/>
  <c r="J981" i="10"/>
  <c r="J980" i="10"/>
  <c r="J979" i="10"/>
  <c r="J978" i="10"/>
  <c r="J977" i="10"/>
  <c r="J976" i="10"/>
  <c r="J975" i="10"/>
  <c r="J974" i="10"/>
  <c r="J973" i="10"/>
  <c r="J972" i="10"/>
  <c r="J971" i="10"/>
  <c r="J970" i="10"/>
  <c r="J969" i="10"/>
  <c r="J968" i="10"/>
  <c r="J967" i="10"/>
  <c r="J966" i="10"/>
  <c r="J965" i="10"/>
  <c r="J964" i="10"/>
  <c r="J963" i="10"/>
  <c r="J962" i="10"/>
  <c r="J961" i="10"/>
  <c r="J960" i="10"/>
  <c r="J959" i="10"/>
  <c r="J958" i="10"/>
  <c r="J957" i="10"/>
  <c r="J956" i="10"/>
  <c r="J955" i="10"/>
  <c r="J954" i="10"/>
  <c r="J953" i="10"/>
  <c r="J952" i="10"/>
  <c r="J951" i="10"/>
  <c r="J950" i="10"/>
  <c r="J949" i="10"/>
  <c r="J948" i="10"/>
  <c r="J947" i="10"/>
  <c r="J946" i="10"/>
  <c r="J945" i="10"/>
  <c r="J944" i="10"/>
  <c r="J943" i="10"/>
  <c r="J942" i="10"/>
  <c r="J941" i="10"/>
  <c r="J940" i="10"/>
  <c r="J939" i="10"/>
  <c r="J938" i="10"/>
  <c r="J937" i="10"/>
  <c r="J936" i="10"/>
  <c r="J935" i="10"/>
  <c r="J934" i="10"/>
  <c r="J933" i="10"/>
  <c r="J932" i="10"/>
  <c r="J931" i="10"/>
  <c r="J930" i="10"/>
  <c r="J929" i="10"/>
  <c r="J928" i="10"/>
  <c r="J927" i="10"/>
  <c r="J926" i="10"/>
  <c r="J925" i="10"/>
  <c r="J924" i="10"/>
  <c r="J923" i="10"/>
  <c r="J922" i="10"/>
  <c r="J921" i="10"/>
  <c r="J920" i="10"/>
  <c r="J919" i="10"/>
  <c r="J918" i="10"/>
  <c r="J917" i="10"/>
  <c r="J916" i="10"/>
  <c r="J915" i="10"/>
  <c r="J914" i="10"/>
  <c r="J913" i="10"/>
  <c r="J912" i="10"/>
  <c r="J911" i="10"/>
  <c r="J910" i="10"/>
  <c r="J909" i="10"/>
  <c r="J908" i="10"/>
  <c r="J907" i="10"/>
  <c r="J906" i="10"/>
  <c r="J905" i="10"/>
  <c r="J904" i="10"/>
  <c r="J903" i="10"/>
  <c r="J902" i="10"/>
  <c r="J901" i="10"/>
  <c r="J900" i="10"/>
  <c r="J899" i="10"/>
  <c r="J898" i="10"/>
  <c r="J897" i="10"/>
  <c r="J896" i="10"/>
  <c r="J895" i="10"/>
  <c r="J894" i="10"/>
  <c r="J893" i="10"/>
  <c r="J892" i="10"/>
  <c r="J891" i="10"/>
  <c r="J890" i="10"/>
  <c r="J889" i="10"/>
  <c r="J888" i="10"/>
  <c r="J887" i="10"/>
  <c r="J886" i="10"/>
  <c r="J885" i="10"/>
  <c r="J884" i="10"/>
  <c r="J883" i="10"/>
  <c r="J882" i="10"/>
  <c r="J881" i="10"/>
  <c r="J880" i="10"/>
  <c r="J879" i="10"/>
  <c r="J878" i="10"/>
  <c r="J877" i="10"/>
  <c r="J876" i="10"/>
  <c r="J875" i="10"/>
  <c r="J874" i="10"/>
  <c r="J873" i="10"/>
  <c r="J872" i="10"/>
  <c r="J871" i="10"/>
  <c r="J870" i="10"/>
  <c r="J869" i="10"/>
  <c r="J868" i="10"/>
  <c r="J867" i="10"/>
  <c r="J866" i="10"/>
  <c r="J865" i="10"/>
  <c r="J864" i="10"/>
  <c r="J863" i="10"/>
  <c r="J862" i="10"/>
  <c r="J861" i="10"/>
  <c r="J860" i="10"/>
  <c r="J859" i="10"/>
  <c r="J858" i="10"/>
  <c r="J857" i="10"/>
  <c r="J856" i="10"/>
  <c r="J855" i="10"/>
  <c r="J854" i="10"/>
  <c r="J853" i="10"/>
  <c r="J852" i="10"/>
  <c r="J851" i="10"/>
  <c r="J850" i="10"/>
  <c r="J849" i="10"/>
  <c r="J848" i="10"/>
  <c r="J847" i="10"/>
  <c r="J846" i="10"/>
  <c r="J845" i="10"/>
  <c r="J844" i="10"/>
  <c r="J843" i="10"/>
  <c r="J842" i="10"/>
  <c r="J841" i="10"/>
  <c r="J840" i="10"/>
  <c r="J839" i="10"/>
  <c r="J838" i="10"/>
  <c r="J837" i="10"/>
  <c r="J836" i="10"/>
  <c r="J835" i="10"/>
  <c r="J834" i="10"/>
  <c r="J833" i="10"/>
  <c r="J832" i="10"/>
  <c r="J831" i="10"/>
  <c r="J830" i="10"/>
  <c r="J829" i="10"/>
  <c r="J828" i="10"/>
  <c r="J827" i="10"/>
  <c r="J826" i="10"/>
  <c r="J825" i="10"/>
  <c r="J824" i="10"/>
  <c r="J823" i="10"/>
  <c r="J822" i="10"/>
  <c r="J821" i="10"/>
  <c r="J820" i="10"/>
  <c r="J819" i="10"/>
  <c r="J818" i="10"/>
  <c r="J817" i="10"/>
  <c r="J816" i="10"/>
  <c r="J815" i="10"/>
  <c r="J814" i="10"/>
  <c r="J813" i="10"/>
  <c r="J812" i="10"/>
  <c r="J811" i="10"/>
  <c r="J810" i="10"/>
  <c r="J809" i="10"/>
  <c r="J808" i="10"/>
  <c r="J807" i="10"/>
  <c r="J806" i="10"/>
  <c r="J805" i="10"/>
  <c r="J804" i="10"/>
  <c r="J803" i="10"/>
  <c r="J802" i="10"/>
  <c r="J801" i="10"/>
  <c r="J800" i="10"/>
  <c r="J799" i="10"/>
  <c r="J798" i="10"/>
  <c r="J797" i="10"/>
  <c r="J796" i="10"/>
  <c r="J795" i="10"/>
  <c r="J794" i="10"/>
  <c r="J793" i="10"/>
  <c r="J792" i="10"/>
  <c r="J791" i="10"/>
  <c r="J790" i="10"/>
  <c r="J789" i="10"/>
  <c r="J788" i="10"/>
  <c r="J787" i="10"/>
  <c r="J786" i="10"/>
  <c r="J785" i="10"/>
  <c r="J784" i="10"/>
  <c r="J783" i="10"/>
  <c r="J782" i="10"/>
  <c r="J781" i="10"/>
  <c r="J780" i="10"/>
  <c r="J779" i="10"/>
  <c r="J778" i="10"/>
  <c r="J777" i="10"/>
  <c r="J776" i="10"/>
  <c r="J775" i="10"/>
  <c r="J774" i="10"/>
  <c r="J773" i="10"/>
  <c r="J772" i="10"/>
  <c r="J771" i="10"/>
  <c r="J770" i="10"/>
  <c r="J769" i="10"/>
  <c r="J768" i="10"/>
  <c r="J767" i="10"/>
  <c r="J766" i="10"/>
  <c r="J765" i="10"/>
  <c r="J764" i="10"/>
  <c r="J763" i="10"/>
  <c r="J762" i="10"/>
  <c r="J761" i="10"/>
  <c r="J760" i="10"/>
  <c r="J759" i="10"/>
  <c r="J758" i="10"/>
  <c r="J757" i="10"/>
  <c r="J756" i="10"/>
  <c r="J755" i="10"/>
  <c r="J754" i="10"/>
  <c r="J753" i="10"/>
  <c r="J752" i="10"/>
  <c r="J751" i="10"/>
  <c r="J750" i="10"/>
  <c r="J749" i="10"/>
  <c r="J748" i="10"/>
  <c r="J747" i="10"/>
  <c r="J746" i="10"/>
  <c r="J745" i="10"/>
  <c r="J744" i="10"/>
  <c r="J743" i="10"/>
  <c r="J742" i="10"/>
  <c r="J741" i="10"/>
  <c r="J740" i="10"/>
  <c r="J739" i="10"/>
  <c r="J738" i="10"/>
  <c r="J737" i="10"/>
  <c r="J736" i="10"/>
  <c r="J735" i="10"/>
  <c r="J734" i="10"/>
  <c r="J733" i="10"/>
  <c r="J732" i="10"/>
  <c r="J731" i="10"/>
  <c r="J730" i="10"/>
  <c r="J729" i="10"/>
  <c r="J728" i="10"/>
  <c r="J727" i="10"/>
  <c r="J726" i="10"/>
  <c r="J725" i="10"/>
  <c r="J724" i="10"/>
  <c r="J723" i="10"/>
  <c r="J722" i="10"/>
  <c r="J721" i="10"/>
  <c r="J720" i="10"/>
  <c r="J719" i="10"/>
  <c r="J718" i="10"/>
  <c r="J717" i="10"/>
  <c r="J716" i="10"/>
  <c r="J715" i="10"/>
  <c r="J714" i="10"/>
  <c r="J713" i="10"/>
  <c r="J712" i="10"/>
  <c r="J711" i="10"/>
  <c r="J710" i="10"/>
  <c r="J709" i="10"/>
  <c r="J708" i="10"/>
  <c r="J707" i="10"/>
  <c r="J706" i="10"/>
  <c r="J705" i="10"/>
  <c r="J704" i="10"/>
  <c r="J703" i="10"/>
  <c r="J702" i="10"/>
  <c r="J701" i="10"/>
  <c r="J700" i="10"/>
  <c r="J699" i="10"/>
  <c r="J698" i="10"/>
  <c r="J697" i="10"/>
  <c r="J696" i="10"/>
  <c r="J695" i="10"/>
  <c r="J694" i="10"/>
  <c r="J693" i="10"/>
  <c r="J692" i="10"/>
  <c r="J691" i="10"/>
  <c r="J690" i="10"/>
  <c r="J689" i="10"/>
  <c r="J688" i="10"/>
  <c r="J687" i="10"/>
  <c r="J686" i="10"/>
  <c r="J685" i="10"/>
  <c r="J684" i="10"/>
  <c r="J683" i="10"/>
  <c r="J682" i="10"/>
  <c r="J681" i="10"/>
  <c r="J680" i="10"/>
  <c r="J679" i="10"/>
  <c r="J678" i="10"/>
  <c r="J677" i="10"/>
  <c r="J676" i="10"/>
  <c r="J675" i="10"/>
  <c r="J674" i="10"/>
  <c r="J673" i="10"/>
  <c r="J672" i="10"/>
  <c r="J671" i="10"/>
  <c r="J670" i="10"/>
  <c r="J669" i="10"/>
  <c r="J668" i="10"/>
  <c r="J667" i="10"/>
  <c r="J666" i="10"/>
  <c r="J665" i="10"/>
  <c r="J664" i="10"/>
  <c r="J663" i="10"/>
  <c r="J662" i="10"/>
  <c r="J661" i="10"/>
  <c r="J660" i="10"/>
  <c r="J659" i="10"/>
  <c r="J658" i="10"/>
  <c r="J657" i="10"/>
  <c r="J656" i="10"/>
  <c r="J655" i="10"/>
  <c r="J654" i="10"/>
  <c r="J653" i="10"/>
  <c r="J652" i="10"/>
  <c r="J651" i="10"/>
  <c r="J650" i="10"/>
  <c r="J649" i="10"/>
  <c r="J648" i="10"/>
  <c r="J647" i="10"/>
  <c r="J646" i="10"/>
  <c r="J645" i="10"/>
  <c r="J644" i="10"/>
  <c r="J643" i="10"/>
  <c r="J642" i="10"/>
  <c r="J641" i="10"/>
  <c r="J640" i="10"/>
  <c r="J639" i="10"/>
  <c r="J638" i="10"/>
  <c r="J637" i="10"/>
  <c r="J636" i="10"/>
  <c r="J635" i="10"/>
  <c r="J634" i="10"/>
  <c r="J633" i="10"/>
  <c r="J632" i="10"/>
  <c r="J631" i="10"/>
  <c r="J630" i="10"/>
  <c r="J629" i="10"/>
  <c r="J628" i="10"/>
  <c r="J627" i="10"/>
  <c r="J626" i="10"/>
  <c r="J625" i="10"/>
  <c r="J624" i="10"/>
  <c r="J623" i="10"/>
  <c r="J622" i="10"/>
  <c r="J621" i="10"/>
  <c r="J620" i="10"/>
  <c r="J619" i="10"/>
  <c r="J618" i="10"/>
  <c r="J617" i="10"/>
  <c r="J616" i="10"/>
  <c r="J615" i="10"/>
  <c r="J614" i="10"/>
  <c r="J613" i="10"/>
  <c r="J612" i="10"/>
  <c r="J611" i="10"/>
  <c r="J610" i="10"/>
  <c r="J609" i="10"/>
  <c r="J608" i="10"/>
  <c r="J607" i="10"/>
  <c r="J606" i="10"/>
  <c r="J605" i="10"/>
  <c r="J604" i="10"/>
  <c r="J603" i="10"/>
  <c r="J602" i="10"/>
  <c r="J601" i="10"/>
  <c r="J600" i="10"/>
  <c r="J599" i="10"/>
  <c r="J598" i="10"/>
  <c r="J597" i="10"/>
  <c r="J596" i="10"/>
  <c r="J595" i="10"/>
  <c r="J594" i="10"/>
  <c r="J593" i="10"/>
  <c r="J592" i="10"/>
  <c r="J591" i="10"/>
  <c r="J590" i="10"/>
  <c r="J589" i="10"/>
  <c r="J588" i="10"/>
  <c r="J587" i="10"/>
  <c r="J586" i="10"/>
  <c r="J585" i="10"/>
  <c r="J584" i="10"/>
  <c r="J583" i="10"/>
  <c r="J582" i="10"/>
  <c r="J581" i="10"/>
  <c r="J580" i="10"/>
  <c r="J579" i="10"/>
  <c r="J578" i="10"/>
  <c r="J577" i="10"/>
  <c r="J576" i="10"/>
  <c r="J575" i="10"/>
  <c r="J574" i="10"/>
  <c r="J573" i="10"/>
  <c r="J572" i="10"/>
  <c r="J571" i="10"/>
  <c r="J570" i="10"/>
  <c r="J569" i="10"/>
  <c r="J568" i="10"/>
  <c r="J567" i="10"/>
  <c r="J566" i="10"/>
  <c r="J565" i="10"/>
  <c r="J564" i="10"/>
  <c r="J563" i="10"/>
  <c r="J562" i="10"/>
  <c r="J561" i="10"/>
  <c r="J560" i="10"/>
  <c r="J559" i="10"/>
  <c r="J558" i="10"/>
  <c r="J557" i="10"/>
  <c r="J556" i="10"/>
  <c r="J555" i="10"/>
  <c r="J554" i="10"/>
  <c r="J553" i="10"/>
  <c r="J552" i="10"/>
  <c r="J551" i="10"/>
  <c r="J550" i="10"/>
  <c r="J549" i="10"/>
  <c r="J548" i="10"/>
  <c r="J547" i="10"/>
  <c r="J546" i="10"/>
  <c r="J545" i="10"/>
  <c r="J544" i="10"/>
  <c r="J543" i="10"/>
  <c r="J542" i="10"/>
  <c r="J541" i="10"/>
  <c r="J540" i="10"/>
  <c r="J539" i="10"/>
  <c r="J538" i="10"/>
  <c r="J537" i="10"/>
  <c r="J536" i="10"/>
  <c r="J535" i="10"/>
  <c r="J534" i="10"/>
  <c r="J533" i="10"/>
  <c r="J532" i="10"/>
  <c r="J531" i="10"/>
  <c r="J530" i="10"/>
  <c r="J529" i="10"/>
  <c r="J528" i="10"/>
  <c r="J527" i="10"/>
  <c r="J526" i="10"/>
  <c r="J525" i="10"/>
  <c r="J524" i="10"/>
  <c r="J523" i="10"/>
  <c r="J522" i="10"/>
  <c r="J521" i="10"/>
  <c r="J520" i="10"/>
  <c r="J519" i="10"/>
  <c r="J518" i="10"/>
  <c r="J517" i="10"/>
  <c r="J516" i="10"/>
  <c r="J515" i="10"/>
  <c r="J514" i="10"/>
  <c r="J513" i="10"/>
  <c r="J512" i="10"/>
  <c r="J511" i="10"/>
  <c r="J510" i="10"/>
  <c r="J509" i="10"/>
  <c r="J508" i="10"/>
  <c r="J507" i="10"/>
  <c r="J506" i="10"/>
  <c r="J505" i="10"/>
  <c r="J504" i="10"/>
  <c r="J503" i="10"/>
  <c r="J502" i="10"/>
  <c r="J501" i="10"/>
  <c r="J500" i="10"/>
  <c r="J499" i="10"/>
  <c r="J498" i="10"/>
  <c r="J497" i="10"/>
  <c r="J496" i="10"/>
  <c r="J495" i="10"/>
  <c r="J494" i="10"/>
  <c r="J493" i="10"/>
  <c r="J492" i="10"/>
  <c r="J491" i="10"/>
  <c r="J490" i="10"/>
  <c r="J489" i="10"/>
  <c r="J488" i="10"/>
  <c r="J487" i="10"/>
  <c r="J486" i="10"/>
  <c r="J485" i="10"/>
  <c r="J484" i="10"/>
  <c r="J483" i="10"/>
  <c r="J482" i="10"/>
  <c r="J481" i="10"/>
  <c r="J480" i="10"/>
  <c r="J479" i="10"/>
  <c r="J478" i="10"/>
  <c r="J477" i="10"/>
  <c r="J476" i="10"/>
  <c r="J475" i="10"/>
  <c r="J474" i="10"/>
  <c r="J473" i="10"/>
  <c r="J472" i="10"/>
  <c r="J471" i="10"/>
  <c r="J470" i="10"/>
  <c r="J469" i="10"/>
  <c r="J468" i="10"/>
  <c r="J467" i="10"/>
  <c r="J466" i="10"/>
  <c r="J465" i="10"/>
  <c r="J464" i="10"/>
  <c r="J463" i="10"/>
  <c r="J462" i="10"/>
  <c r="J461" i="10"/>
  <c r="J460" i="10"/>
  <c r="J459" i="10"/>
  <c r="J458" i="10"/>
  <c r="J457" i="10"/>
  <c r="J456" i="10"/>
  <c r="J455" i="10"/>
  <c r="J454" i="10"/>
  <c r="J453" i="10"/>
  <c r="J452" i="10"/>
  <c r="J451" i="10"/>
  <c r="J450" i="10"/>
  <c r="J449" i="10"/>
  <c r="J448" i="10"/>
  <c r="J447" i="10"/>
  <c r="J446" i="10"/>
  <c r="J445" i="10"/>
  <c r="J444" i="10"/>
  <c r="J443" i="10"/>
  <c r="J442" i="10"/>
  <c r="J441" i="10"/>
  <c r="J440" i="10"/>
  <c r="J439" i="10"/>
  <c r="J438" i="10"/>
  <c r="J437" i="10"/>
  <c r="J436" i="10"/>
  <c r="J435" i="10"/>
  <c r="J434" i="10"/>
  <c r="J433" i="10"/>
  <c r="J432" i="10"/>
  <c r="J431" i="10"/>
  <c r="J430" i="10"/>
  <c r="J429" i="10"/>
  <c r="J428" i="10"/>
  <c r="J427" i="10"/>
  <c r="J426" i="10"/>
  <c r="J425" i="10"/>
  <c r="J424" i="10"/>
  <c r="J423" i="10"/>
  <c r="J422" i="10"/>
  <c r="J421" i="10"/>
  <c r="J420" i="10"/>
  <c r="J419" i="10"/>
  <c r="J418" i="10"/>
  <c r="J417" i="10"/>
  <c r="J416" i="10"/>
  <c r="J415" i="10"/>
  <c r="J414" i="10"/>
  <c r="J413" i="10"/>
  <c r="J412" i="10"/>
  <c r="J411" i="10"/>
  <c r="J410" i="10"/>
  <c r="J409" i="10"/>
  <c r="J408" i="10"/>
  <c r="J407" i="10"/>
  <c r="J406" i="10"/>
  <c r="J405" i="10"/>
  <c r="J404" i="10"/>
  <c r="J403" i="10"/>
  <c r="J402" i="10"/>
  <c r="J401" i="10"/>
  <c r="J400" i="10"/>
  <c r="J399" i="10"/>
  <c r="J398" i="10"/>
  <c r="J397" i="10"/>
  <c r="J396" i="10"/>
  <c r="J395" i="10"/>
  <c r="J394" i="10"/>
  <c r="J393" i="10"/>
  <c r="J392" i="10"/>
  <c r="J391" i="10"/>
  <c r="J390" i="10"/>
  <c r="J389" i="10"/>
  <c r="J388" i="10"/>
  <c r="J387" i="10"/>
  <c r="J386" i="10"/>
  <c r="J385" i="10"/>
  <c r="J384" i="10"/>
  <c r="J383" i="10"/>
  <c r="J382" i="10"/>
  <c r="J381" i="10"/>
  <c r="J380" i="10"/>
  <c r="J379" i="10"/>
  <c r="J378" i="10"/>
  <c r="J377" i="10"/>
  <c r="J376" i="10"/>
  <c r="J375" i="10"/>
  <c r="J374" i="10"/>
  <c r="J373" i="10"/>
  <c r="J372" i="10"/>
  <c r="J371" i="10"/>
  <c r="J370" i="10"/>
  <c r="J369" i="10"/>
  <c r="J368" i="10"/>
  <c r="J367" i="10"/>
  <c r="J366" i="10"/>
  <c r="J365" i="10"/>
  <c r="J364" i="10"/>
  <c r="J363" i="10"/>
  <c r="J362" i="10"/>
  <c r="J361" i="10"/>
  <c r="J360" i="10"/>
  <c r="J359" i="10"/>
  <c r="J358" i="10"/>
  <c r="J357" i="10"/>
  <c r="J356" i="10"/>
  <c r="J355" i="10"/>
  <c r="J354" i="10"/>
  <c r="J353" i="10"/>
  <c r="J352" i="10"/>
  <c r="J351" i="10"/>
  <c r="J350" i="10"/>
  <c r="J349" i="10"/>
  <c r="J348" i="10"/>
  <c r="J347" i="10"/>
  <c r="J346" i="10"/>
  <c r="J345" i="10"/>
  <c r="J344" i="10"/>
  <c r="J343" i="10"/>
  <c r="J342" i="10"/>
  <c r="J341" i="10"/>
  <c r="J340" i="10"/>
  <c r="J339" i="10"/>
  <c r="J338" i="10"/>
  <c r="J337" i="10"/>
  <c r="J336" i="10"/>
  <c r="J335" i="10"/>
  <c r="J334" i="10"/>
  <c r="J333" i="10"/>
  <c r="J332" i="10"/>
  <c r="J331" i="10"/>
  <c r="J330" i="10"/>
  <c r="J329" i="10"/>
  <c r="J328" i="10"/>
  <c r="J327" i="10"/>
  <c r="J326" i="10"/>
  <c r="J325" i="10"/>
  <c r="J324" i="10"/>
  <c r="J323" i="10"/>
  <c r="J322" i="10"/>
  <c r="J321" i="10"/>
  <c r="J320" i="10"/>
  <c r="J319" i="10"/>
  <c r="J318" i="10"/>
  <c r="J317" i="10"/>
  <c r="J316" i="10"/>
  <c r="J315" i="10"/>
  <c r="J314" i="10"/>
  <c r="J313" i="10"/>
  <c r="J312" i="10"/>
  <c r="J311" i="10"/>
  <c r="J310" i="10"/>
  <c r="J309" i="10"/>
  <c r="J308" i="10"/>
  <c r="J307" i="10"/>
  <c r="J306" i="10"/>
  <c r="J305" i="10"/>
  <c r="J304" i="10"/>
  <c r="J303" i="10"/>
  <c r="J302" i="10"/>
  <c r="J301" i="10"/>
  <c r="J300" i="10"/>
  <c r="J299" i="10"/>
  <c r="J298" i="10"/>
  <c r="J297" i="10"/>
  <c r="J296" i="10"/>
  <c r="J295" i="10"/>
  <c r="J294" i="10"/>
  <c r="J293" i="10"/>
  <c r="J292" i="10"/>
  <c r="J291" i="10"/>
  <c r="J290" i="10"/>
  <c r="J289" i="10"/>
  <c r="J288" i="10"/>
  <c r="J287" i="10"/>
  <c r="J286" i="10"/>
  <c r="J285" i="10"/>
  <c r="J284" i="10"/>
  <c r="J283" i="10"/>
  <c r="J282" i="10"/>
  <c r="J281" i="10"/>
  <c r="J280" i="10"/>
  <c r="J279" i="10"/>
  <c r="J278" i="10"/>
  <c r="J277" i="10"/>
  <c r="J276" i="10"/>
  <c r="J275" i="10"/>
  <c r="J274" i="10"/>
  <c r="J273" i="10"/>
  <c r="J272" i="10"/>
  <c r="J271" i="10"/>
  <c r="J270" i="10"/>
  <c r="J269" i="10"/>
  <c r="J268" i="10"/>
  <c r="J267" i="10"/>
  <c r="J266" i="10"/>
  <c r="J265" i="10"/>
  <c r="J264" i="10"/>
  <c r="J263" i="10"/>
  <c r="J262" i="10"/>
  <c r="J261" i="10"/>
  <c r="J260" i="10"/>
  <c r="J259" i="10"/>
  <c r="J258" i="10"/>
  <c r="J257" i="10"/>
  <c r="J256" i="10"/>
  <c r="J255" i="10"/>
  <c r="J254" i="10"/>
  <c r="J253" i="10"/>
  <c r="J252" i="10"/>
  <c r="J251" i="10"/>
  <c r="J250" i="10"/>
  <c r="J249" i="10"/>
  <c r="J248" i="10"/>
  <c r="J247" i="10"/>
  <c r="J246" i="10"/>
  <c r="J245" i="10"/>
  <c r="J244" i="10"/>
  <c r="J243" i="10"/>
  <c r="J242" i="10"/>
  <c r="J241" i="10"/>
  <c r="J240" i="10"/>
  <c r="J239" i="10"/>
  <c r="J238" i="10"/>
  <c r="J237" i="10"/>
  <c r="J236" i="10"/>
  <c r="J235" i="10"/>
  <c r="J234" i="10"/>
  <c r="J233" i="10"/>
  <c r="J232" i="10"/>
  <c r="J231" i="10"/>
  <c r="J230" i="10"/>
  <c r="J229" i="10"/>
  <c r="J228" i="10"/>
  <c r="J227" i="10"/>
  <c r="J226" i="10"/>
  <c r="J225" i="10"/>
  <c r="J224" i="10"/>
  <c r="J223" i="10"/>
  <c r="J222" i="10"/>
  <c r="J221" i="10"/>
  <c r="J220" i="10"/>
  <c r="J219" i="10"/>
  <c r="J218" i="10"/>
  <c r="J217" i="10"/>
  <c r="J216" i="10"/>
  <c r="J215" i="10"/>
  <c r="J214" i="10"/>
  <c r="J213" i="10"/>
  <c r="J212" i="10"/>
  <c r="J211" i="10"/>
  <c r="J210" i="10"/>
  <c r="J209" i="10"/>
  <c r="J208" i="10"/>
  <c r="J207" i="10"/>
  <c r="J206" i="10"/>
  <c r="J205" i="10"/>
  <c r="J204" i="10"/>
  <c r="J203" i="10"/>
  <c r="J202" i="10"/>
  <c r="J201" i="10"/>
  <c r="J200" i="10"/>
  <c r="J199" i="10"/>
  <c r="J198" i="10"/>
  <c r="J197" i="10"/>
  <c r="J196" i="10"/>
  <c r="J195" i="10"/>
  <c r="J194" i="10"/>
  <c r="J193" i="10"/>
  <c r="J192" i="10"/>
  <c r="J191" i="10"/>
  <c r="J190" i="10"/>
  <c r="J189" i="10"/>
  <c r="J188" i="10"/>
  <c r="J187" i="10"/>
  <c r="J186" i="10"/>
  <c r="J185" i="10"/>
  <c r="J184" i="10"/>
  <c r="J183" i="10"/>
  <c r="J182" i="10"/>
  <c r="J181" i="10"/>
  <c r="J180" i="10"/>
  <c r="J179" i="10"/>
  <c r="J178" i="10"/>
  <c r="J177" i="10"/>
  <c r="J176" i="10"/>
  <c r="J175" i="10"/>
  <c r="J174" i="10"/>
  <c r="J173" i="10"/>
  <c r="J172" i="10"/>
  <c r="J171" i="10"/>
  <c r="J170" i="10"/>
  <c r="J169" i="10"/>
  <c r="J168" i="10"/>
  <c r="J167" i="10"/>
  <c r="J166" i="10"/>
  <c r="J165" i="10"/>
  <c r="J164" i="10"/>
  <c r="J163" i="10"/>
  <c r="J162" i="10"/>
  <c r="J161" i="10"/>
  <c r="J160" i="10"/>
  <c r="J159" i="10"/>
  <c r="J158" i="10"/>
  <c r="J157" i="10"/>
  <c r="J156" i="10"/>
  <c r="J155" i="10"/>
  <c r="J154" i="10"/>
  <c r="J153" i="10"/>
  <c r="J152" i="10"/>
  <c r="J151" i="10"/>
  <c r="J150" i="10"/>
  <c r="J149" i="10"/>
  <c r="J148" i="10"/>
  <c r="J147" i="10"/>
  <c r="J146" i="10"/>
  <c r="J145" i="10"/>
  <c r="J144" i="10"/>
  <c r="J143" i="10"/>
  <c r="J142" i="10"/>
  <c r="J141" i="10"/>
  <c r="J140" i="10"/>
  <c r="J139" i="10"/>
  <c r="J138" i="10"/>
  <c r="J137" i="10"/>
  <c r="J136" i="10"/>
  <c r="J135" i="10"/>
  <c r="J134" i="10"/>
  <c r="J133" i="10"/>
  <c r="J132" i="10"/>
  <c r="J131" i="10"/>
  <c r="J130" i="10"/>
  <c r="J129" i="10"/>
  <c r="J128" i="10"/>
  <c r="J127" i="10"/>
  <c r="J126" i="10"/>
  <c r="J125" i="10"/>
  <c r="J124" i="10"/>
  <c r="J123" i="10"/>
  <c r="J122" i="10"/>
  <c r="J121" i="10"/>
  <c r="J120" i="10"/>
  <c r="J119" i="10"/>
  <c r="J118" i="10"/>
  <c r="J117" i="10"/>
  <c r="J116" i="10"/>
  <c r="J115" i="10"/>
  <c r="J114" i="10"/>
  <c r="J113" i="10"/>
  <c r="J112" i="10"/>
  <c r="J111" i="10"/>
  <c r="J110" i="10"/>
  <c r="J109" i="10"/>
  <c r="J108" i="10"/>
  <c r="J107" i="10"/>
  <c r="J106" i="10"/>
  <c r="J105" i="10"/>
  <c r="J104" i="10"/>
  <c r="J103" i="10"/>
  <c r="J102" i="10"/>
  <c r="J101" i="10"/>
  <c r="J100" i="10"/>
  <c r="J99" i="10"/>
  <c r="J98" i="10"/>
  <c r="J97" i="10"/>
  <c r="J96" i="10"/>
  <c r="J95" i="10"/>
  <c r="J94" i="10"/>
  <c r="J93" i="10"/>
  <c r="J92" i="10"/>
  <c r="J91" i="10"/>
  <c r="J90" i="10"/>
  <c r="J89" i="10"/>
  <c r="J88" i="10"/>
  <c r="J87" i="10"/>
  <c r="J86" i="10"/>
  <c r="J85" i="10"/>
  <c r="J84" i="10"/>
  <c r="J83" i="10"/>
  <c r="J82" i="10"/>
  <c r="J81" i="10"/>
  <c r="J80" i="10"/>
  <c r="J79" i="10"/>
  <c r="J78" i="10"/>
  <c r="J77" i="10"/>
  <c r="J76" i="10"/>
  <c r="J75" i="10"/>
  <c r="J74" i="10"/>
  <c r="J73" i="10"/>
  <c r="J72" i="10"/>
  <c r="J71" i="10"/>
  <c r="J70" i="10"/>
  <c r="J69" i="10"/>
  <c r="J68" i="10"/>
  <c r="J67" i="10"/>
  <c r="J66" i="10"/>
  <c r="J65" i="10"/>
  <c r="J64" i="10"/>
  <c r="J63" i="10"/>
  <c r="J62" i="10"/>
  <c r="J61" i="10"/>
  <c r="J60" i="10"/>
  <c r="J59" i="10"/>
  <c r="J58" i="10"/>
  <c r="J57" i="10"/>
  <c r="J56" i="10"/>
  <c r="J55" i="10"/>
  <c r="J54" i="10"/>
  <c r="J53" i="10"/>
  <c r="J52" i="10"/>
  <c r="J51" i="10"/>
  <c r="J50" i="10"/>
  <c r="J49" i="10"/>
  <c r="J48" i="10"/>
  <c r="J47" i="10"/>
  <c r="J46" i="10"/>
  <c r="J45" i="10"/>
  <c r="J44" i="10"/>
  <c r="J43" i="10"/>
  <c r="J42" i="10"/>
  <c r="J41" i="10"/>
  <c r="J40" i="10"/>
  <c r="J39" i="10"/>
  <c r="J38" i="10"/>
  <c r="J37" i="10"/>
  <c r="J36" i="10"/>
  <c r="J35" i="10"/>
  <c r="J34" i="10"/>
  <c r="J33" i="10"/>
  <c r="J32" i="10"/>
  <c r="J31" i="10"/>
  <c r="J30" i="10"/>
  <c r="J29" i="10"/>
  <c r="J28" i="10"/>
  <c r="J27" i="10"/>
  <c r="J26" i="10"/>
  <c r="J25" i="10"/>
  <c r="J24" i="10"/>
  <c r="J23" i="10"/>
  <c r="J22" i="10"/>
  <c r="J21" i="10"/>
  <c r="J20" i="10"/>
  <c r="J19" i="10"/>
  <c r="J18" i="10"/>
  <c r="J17" i="10"/>
  <c r="Q8" i="10"/>
  <c r="Q26" i="10"/>
  <c r="Q46" i="10"/>
  <c r="Q66" i="10"/>
  <c r="Q86" i="10"/>
  <c r="Q106" i="10"/>
  <c r="Q126" i="10"/>
  <c r="Q146" i="10"/>
  <c r="Q166" i="10"/>
  <c r="Q186" i="10"/>
  <c r="Q206" i="10"/>
  <c r="Q426" i="10"/>
  <c r="Q446" i="10"/>
  <c r="Q466" i="10"/>
  <c r="Q486" i="10"/>
  <c r="Q506" i="10"/>
  <c r="Q526" i="10"/>
  <c r="Q546" i="10"/>
  <c r="Q566" i="10"/>
  <c r="Q586" i="10"/>
  <c r="Q606" i="10"/>
  <c r="Q626" i="10"/>
  <c r="Q646" i="10"/>
  <c r="Q666" i="10"/>
  <c r="Q686" i="10"/>
  <c r="Q706" i="10"/>
  <c r="Q36" i="10"/>
  <c r="Q56" i="10"/>
  <c r="Q76" i="10"/>
  <c r="Q96" i="10"/>
  <c r="Q116" i="10"/>
  <c r="Q136" i="10"/>
  <c r="Q156" i="10"/>
  <c r="Q176" i="10"/>
  <c r="Q196" i="10"/>
  <c r="Q416" i="10"/>
  <c r="Q436" i="10"/>
  <c r="Q456" i="10"/>
  <c r="Q476" i="10"/>
  <c r="Q496" i="10"/>
  <c r="Q516" i="10"/>
  <c r="Q536" i="10"/>
  <c r="Q556" i="10"/>
  <c r="Q576" i="10"/>
  <c r="Q596" i="10"/>
  <c r="Q616" i="10"/>
  <c r="Q636" i="10"/>
  <c r="Q656" i="10"/>
  <c r="Q676" i="10"/>
  <c r="Q696" i="10"/>
  <c r="Z710" i="10"/>
  <c r="Z706" i="10"/>
  <c r="Z702" i="10"/>
  <c r="Z698" i="10"/>
  <c r="Z694" i="10"/>
  <c r="Z690" i="10"/>
  <c r="Z686" i="10"/>
  <c r="Z681" i="10"/>
  <c r="Z673" i="10"/>
  <c r="Z669" i="10"/>
  <c r="Z665" i="10"/>
  <c r="Z661" i="10"/>
  <c r="Z653" i="10"/>
  <c r="Z649" i="10"/>
  <c r="Z645" i="10"/>
  <c r="Z641" i="10"/>
  <c r="Z633" i="10"/>
  <c r="Z629" i="10"/>
  <c r="Z625" i="10"/>
  <c r="Z621" i="10"/>
  <c r="Z613" i="10"/>
  <c r="Z609" i="10"/>
  <c r="Z605" i="10"/>
  <c r="Z601" i="10"/>
  <c r="Z593" i="10"/>
  <c r="Z589" i="10"/>
  <c r="Z585" i="10"/>
  <c r="Z581" i="10"/>
  <c r="Z573" i="10"/>
  <c r="Z569" i="10"/>
  <c r="Z565" i="10"/>
  <c r="Z561" i="10"/>
  <c r="Z553" i="10"/>
  <c r="Z549" i="10"/>
  <c r="Z545" i="10"/>
  <c r="Z541" i="10"/>
  <c r="Z533" i="10"/>
  <c r="Z529" i="10"/>
  <c r="Z525" i="10"/>
  <c r="Z521" i="10"/>
  <c r="Z513" i="10"/>
  <c r="Z509" i="10"/>
  <c r="Z505" i="10"/>
  <c r="Z501" i="10"/>
  <c r="Z493" i="10"/>
  <c r="Z489" i="10"/>
  <c r="Z485" i="10"/>
  <c r="Z481" i="10"/>
  <c r="Z473" i="10"/>
  <c r="Z469" i="10"/>
  <c r="Z465" i="10"/>
  <c r="Z461" i="10"/>
  <c r="Z453" i="10"/>
  <c r="Z449" i="10"/>
  <c r="Z445" i="10"/>
  <c r="Z441" i="10"/>
  <c r="Z433" i="10"/>
  <c r="Z429" i="10"/>
  <c r="Z425" i="10"/>
  <c r="Z421" i="10"/>
  <c r="Z413" i="10"/>
  <c r="Z409" i="10"/>
  <c r="Z405" i="10"/>
  <c r="Z401" i="10"/>
  <c r="Z393" i="10"/>
  <c r="Z389" i="10"/>
  <c r="Z385" i="10"/>
  <c r="Z381" i="10"/>
  <c r="Z373" i="10"/>
  <c r="Z369" i="10"/>
  <c r="Z365" i="10"/>
  <c r="Z361" i="10"/>
  <c r="Z353" i="10"/>
  <c r="Z349" i="10"/>
  <c r="Z345" i="10"/>
  <c r="Z341" i="10"/>
  <c r="Z333" i="10"/>
  <c r="Z329" i="10"/>
  <c r="Z325" i="10"/>
  <c r="Z321" i="10"/>
  <c r="Z313" i="10"/>
  <c r="Z309" i="10"/>
  <c r="Z305" i="10"/>
  <c r="Z301" i="10"/>
  <c r="Z293" i="10"/>
  <c r="Z289" i="10"/>
  <c r="Z285" i="10"/>
  <c r="Z281" i="10"/>
  <c r="Z273" i="10"/>
  <c r="Z269" i="10"/>
  <c r="Z265" i="10"/>
  <c r="Z261" i="10"/>
  <c r="Z253" i="10"/>
  <c r="Z249" i="10"/>
  <c r="Z245" i="10"/>
  <c r="Z241" i="10"/>
  <c r="Z233" i="10"/>
  <c r="Z229" i="10"/>
  <c r="Z225" i="10"/>
  <c r="Z221" i="10"/>
  <c r="Z213" i="10"/>
  <c r="Z209" i="10"/>
  <c r="Z205" i="10"/>
  <c r="Z201" i="10"/>
  <c r="Z193" i="10"/>
  <c r="Z189" i="10"/>
  <c r="Z185" i="10"/>
  <c r="Z181" i="10"/>
  <c r="Z173" i="10"/>
  <c r="Z169" i="10"/>
  <c r="Z165" i="10"/>
  <c r="Z161" i="10"/>
  <c r="Z153" i="10"/>
  <c r="Z149" i="10"/>
  <c r="Z145" i="10"/>
  <c r="Z141" i="10"/>
  <c r="Z133" i="10"/>
  <c r="Z129" i="10"/>
  <c r="Z125" i="10"/>
  <c r="Z121" i="10"/>
  <c r="Z113" i="10"/>
  <c r="Z109" i="10"/>
  <c r="Z105" i="10"/>
  <c r="Z101" i="10"/>
  <c r="Z93" i="10"/>
  <c r="Z89" i="10"/>
  <c r="Z85" i="10"/>
  <c r="Z81" i="10"/>
  <c r="Z73" i="10"/>
  <c r="Z69" i="10"/>
  <c r="Z65" i="10"/>
  <c r="Z61" i="10"/>
  <c r="Z53" i="10"/>
  <c r="Z49" i="10"/>
  <c r="Z45" i="10"/>
  <c r="Z41" i="10"/>
  <c r="Z33" i="10"/>
  <c r="Z29" i="10"/>
  <c r="Z25" i="10"/>
  <c r="Z21" i="10"/>
  <c r="Q1586" i="10"/>
  <c r="Q1566" i="10"/>
  <c r="Q1546" i="10"/>
  <c r="Q1516" i="10"/>
  <c r="Q1496" i="10"/>
  <c r="Q1476" i="10"/>
  <c r="Q1456" i="10"/>
  <c r="Q1446" i="10"/>
  <c r="Q1426" i="10"/>
  <c r="Q1406" i="10"/>
  <c r="Q866" i="10"/>
  <c r="Q846" i="10"/>
  <c r="Q826" i="10"/>
  <c r="Q806" i="10"/>
  <c r="Q786" i="10"/>
  <c r="Q766" i="10"/>
  <c r="Q746" i="10"/>
  <c r="Q726" i="10"/>
  <c r="Z682" i="10"/>
  <c r="Z678" i="10"/>
  <c r="Z677" i="10"/>
  <c r="Z674" i="10"/>
  <c r="Z670" i="10"/>
  <c r="Z666" i="10"/>
  <c r="Z662" i="10"/>
  <c r="Z658" i="10"/>
  <c r="Z657" i="10"/>
  <c r="Z654" i="10"/>
  <c r="Z650" i="10"/>
  <c r="Z646" i="10"/>
  <c r="Z642" i="10"/>
  <c r="Z638" i="10"/>
  <c r="Z637" i="10"/>
  <c r="Z634" i="10"/>
  <c r="Z630" i="10"/>
  <c r="Z626" i="10"/>
  <c r="Z622" i="10"/>
  <c r="Z618" i="10"/>
  <c r="Z617" i="10"/>
  <c r="Z614" i="10"/>
  <c r="Z610" i="10"/>
  <c r="Z606" i="10"/>
  <c r="Z602" i="10"/>
  <c r="Z598" i="10"/>
  <c r="Z597" i="10"/>
  <c r="Z594" i="10"/>
  <c r="Z590" i="10"/>
  <c r="Z586" i="10"/>
  <c r="Z582" i="10"/>
  <c r="Z578" i="10"/>
  <c r="Z577" i="10"/>
  <c r="Z574" i="10"/>
  <c r="Z570" i="10"/>
  <c r="Z566" i="10"/>
  <c r="Z562" i="10"/>
  <c r="Z558" i="10"/>
  <c r="Z557" i="10"/>
  <c r="Z554" i="10"/>
  <c r="Z550" i="10"/>
  <c r="Z546" i="10"/>
  <c r="Z542" i="10"/>
  <c r="Z538" i="10"/>
  <c r="Z537" i="10"/>
  <c r="Z534" i="10"/>
  <c r="Z530" i="10"/>
  <c r="Z526" i="10"/>
  <c r="Z522" i="10"/>
  <c r="Z518" i="10"/>
  <c r="Z517" i="10"/>
  <c r="Z514" i="10"/>
  <c r="Z510" i="10"/>
  <c r="Z506" i="10"/>
  <c r="Z502" i="10"/>
  <c r="Z498" i="10"/>
  <c r="Z497" i="10"/>
  <c r="Z494" i="10"/>
  <c r="Z490" i="10"/>
  <c r="Z486" i="10"/>
  <c r="Z482" i="10"/>
  <c r="Z478" i="10"/>
  <c r="Z477" i="10"/>
  <c r="Z474" i="10"/>
  <c r="Z470" i="10"/>
  <c r="Z466" i="10"/>
  <c r="Z462" i="10"/>
  <c r="Z458" i="10"/>
  <c r="Z457" i="10"/>
  <c r="Z454" i="10"/>
  <c r="Z450" i="10"/>
  <c r="Z446" i="10"/>
  <c r="Z442" i="10"/>
  <c r="Z438" i="10"/>
  <c r="Z437" i="10"/>
  <c r="Z434" i="10"/>
  <c r="Z430" i="10"/>
  <c r="Z426" i="10"/>
  <c r="Z422" i="10"/>
  <c r="Z418" i="10"/>
  <c r="Z417" i="10"/>
  <c r="Z414" i="10"/>
  <c r="Z410" i="10"/>
  <c r="Z406" i="10"/>
  <c r="Z402" i="10"/>
  <c r="Z398" i="10"/>
  <c r="Z397" i="10"/>
  <c r="Z394" i="10"/>
  <c r="Z390" i="10"/>
  <c r="Z386" i="10"/>
  <c r="Z382" i="10"/>
  <c r="Z378" i="10"/>
  <c r="Z377" i="10"/>
  <c r="Z374" i="10"/>
  <c r="Z370" i="10"/>
  <c r="Z366" i="10"/>
  <c r="Z362" i="10"/>
  <c r="Z358" i="10"/>
  <c r="Z357" i="10"/>
  <c r="Z354" i="10"/>
  <c r="Z350" i="10"/>
  <c r="Z346" i="10"/>
  <c r="Z342" i="10"/>
  <c r="Z338" i="10"/>
  <c r="Z337" i="10"/>
  <c r="Z334" i="10"/>
  <c r="Z330" i="10"/>
  <c r="Z326" i="10"/>
  <c r="Z322" i="10"/>
  <c r="Z318" i="10"/>
  <c r="Z317" i="10"/>
  <c r="Z314" i="10"/>
  <c r="Z310" i="10"/>
  <c r="Z306" i="10"/>
  <c r="Z302" i="10"/>
  <c r="Z298" i="10"/>
  <c r="Z297" i="10"/>
  <c r="Z294" i="10"/>
  <c r="Z290" i="10"/>
  <c r="Z286" i="10"/>
  <c r="Z282" i="10"/>
  <c r="Z278" i="10"/>
  <c r="Z277" i="10"/>
  <c r="Z274" i="10"/>
  <c r="Z270" i="10"/>
  <c r="Z266" i="10"/>
  <c r="Z262" i="10"/>
  <c r="Z258" i="10"/>
  <c r="Z257" i="10"/>
  <c r="Z254" i="10"/>
  <c r="Z250" i="10"/>
  <c r="Z246" i="10"/>
  <c r="Z242" i="10"/>
  <c r="Z238" i="10"/>
  <c r="Z237" i="10"/>
  <c r="Z234" i="10"/>
  <c r="Z230" i="10"/>
  <c r="Z226" i="10"/>
  <c r="Z222" i="10"/>
  <c r="Z218" i="10"/>
  <c r="Z217" i="10"/>
  <c r="Z214" i="10"/>
  <c r="Z210" i="10"/>
  <c r="Z206" i="10"/>
  <c r="Z202" i="10"/>
  <c r="Z198" i="10"/>
  <c r="Z197" i="10"/>
  <c r="Z194" i="10"/>
  <c r="Z190" i="10"/>
  <c r="Z186" i="10"/>
  <c r="Z182" i="10"/>
  <c r="Z178" i="10"/>
  <c r="Z177" i="10"/>
  <c r="Z174" i="10"/>
  <c r="Z170" i="10"/>
  <c r="Z166" i="10"/>
  <c r="Z162" i="10"/>
  <c r="Z158" i="10"/>
  <c r="Z157" i="10"/>
  <c r="Z154" i="10"/>
  <c r="Z150" i="10"/>
  <c r="Z146" i="10"/>
  <c r="Z142" i="10"/>
  <c r="Z138" i="10"/>
  <c r="Z137" i="10"/>
  <c r="Z134" i="10"/>
  <c r="Z130" i="10"/>
  <c r="Z126" i="10"/>
  <c r="Z122" i="10"/>
  <c r="Z118" i="10"/>
  <c r="Z117" i="10"/>
  <c r="Z114" i="10"/>
  <c r="Z110" i="10"/>
  <c r="Z106" i="10"/>
  <c r="Z102" i="10"/>
  <c r="Z98" i="10"/>
  <c r="Z97" i="10"/>
  <c r="Z94" i="10"/>
  <c r="Z90" i="10"/>
  <c r="Z86" i="10"/>
  <c r="Z82" i="10"/>
  <c r="Z78" i="10"/>
  <c r="Z77" i="10"/>
  <c r="Z74" i="10"/>
  <c r="Z70" i="10"/>
  <c r="Z66" i="10"/>
  <c r="Z62" i="10"/>
  <c r="Z58" i="10"/>
  <c r="Z57" i="10"/>
  <c r="Z54" i="10"/>
  <c r="Z50" i="10"/>
  <c r="Z46" i="10"/>
  <c r="Z42" i="10"/>
  <c r="Z38" i="10"/>
  <c r="Z37" i="10"/>
  <c r="Z34" i="10"/>
  <c r="Z30" i="10"/>
  <c r="Z26" i="10"/>
  <c r="Z22" i="10"/>
  <c r="Z18" i="10"/>
  <c r="Z705" i="10"/>
  <c r="Z693" i="10"/>
  <c r="Z685" i="10"/>
  <c r="Q1576" i="10"/>
  <c r="Q1556" i="10"/>
  <c r="Q1536" i="10"/>
  <c r="Q1526" i="10"/>
  <c r="Q1506" i="10"/>
  <c r="Q1486" i="10"/>
  <c r="Q1466" i="10"/>
  <c r="Q1436" i="10"/>
  <c r="Q1416" i="10"/>
  <c r="Q876" i="10"/>
  <c r="Q856" i="10"/>
  <c r="Q836" i="10"/>
  <c r="Q816" i="10"/>
  <c r="Q796" i="10"/>
  <c r="Q776" i="10"/>
  <c r="Q756" i="10"/>
  <c r="Q736" i="10"/>
  <c r="Q716" i="10"/>
  <c r="Z27" i="10"/>
  <c r="Z44" i="10"/>
  <c r="Z52" i="10"/>
  <c r="Z80" i="10"/>
  <c r="Z88" i="10"/>
  <c r="Z107" i="10"/>
  <c r="Z124" i="10"/>
  <c r="Z132" i="10"/>
  <c r="Z160" i="10"/>
  <c r="Z168" i="10"/>
  <c r="Z187" i="10"/>
  <c r="Z204" i="10"/>
  <c r="Z212" i="10"/>
  <c r="Z240" i="10"/>
  <c r="Z248" i="10"/>
  <c r="Z267" i="10"/>
  <c r="Z284" i="10"/>
  <c r="Z292" i="10"/>
  <c r="Z320" i="10"/>
  <c r="Z328" i="10"/>
  <c r="Z347" i="10"/>
  <c r="Z364" i="10"/>
  <c r="Z372" i="10"/>
  <c r="Z400" i="10"/>
  <c r="Z408" i="10"/>
  <c r="Z427" i="10"/>
  <c r="Z444" i="10"/>
  <c r="Z452" i="10"/>
  <c r="Z480" i="10"/>
  <c r="Z488" i="10"/>
  <c r="Z507" i="10"/>
  <c r="Z524" i="10"/>
  <c r="Z532" i="10"/>
  <c r="Z560" i="10"/>
  <c r="Z568" i="10"/>
  <c r="Z587" i="10"/>
  <c r="Z604" i="10"/>
  <c r="Z612" i="10"/>
  <c r="Z640" i="10"/>
  <c r="Z648" i="10"/>
  <c r="Z667" i="10"/>
  <c r="Z684" i="10"/>
  <c r="Z692" i="10"/>
  <c r="Z20" i="10"/>
  <c r="Z24" i="10"/>
  <c r="Z28" i="10"/>
  <c r="Z32" i="10"/>
  <c r="Z47" i="10"/>
  <c r="Z60" i="10"/>
  <c r="Z64" i="10"/>
  <c r="Z68" i="10"/>
  <c r="Z72" i="10"/>
  <c r="Z87" i="10"/>
  <c r="Z100" i="10"/>
  <c r="Z104" i="10"/>
  <c r="Z108" i="10"/>
  <c r="Z112" i="10"/>
  <c r="Z127" i="10"/>
  <c r="Z140" i="10"/>
  <c r="Z144" i="10"/>
  <c r="Z148" i="10"/>
  <c r="Z152" i="10"/>
  <c r="Z167" i="10"/>
  <c r="Z180" i="10"/>
  <c r="Z184" i="10"/>
  <c r="Z188" i="10"/>
  <c r="Z192" i="10"/>
  <c r="Z207" i="10"/>
  <c r="Z220" i="10"/>
  <c r="Z224" i="10"/>
  <c r="Z228" i="10"/>
  <c r="Z232" i="10"/>
  <c r="Z247" i="10"/>
  <c r="Z260" i="10"/>
  <c r="Z264" i="10"/>
  <c r="Z268" i="10"/>
  <c r="Z272" i="10"/>
  <c r="Z287" i="10"/>
  <c r="Z300" i="10"/>
  <c r="Z304" i="10"/>
  <c r="Z308" i="10"/>
  <c r="Z312" i="10"/>
  <c r="Z327" i="10"/>
  <c r="Z340" i="10"/>
  <c r="Z344" i="10"/>
  <c r="Z348" i="10"/>
  <c r="Z352" i="10"/>
  <c r="Z367" i="10"/>
  <c r="Z380" i="10"/>
  <c r="Z384" i="10"/>
  <c r="Z388" i="10"/>
  <c r="Z392" i="10"/>
  <c r="Z407" i="10"/>
  <c r="Z420" i="10"/>
  <c r="Z424" i="10"/>
  <c r="Z428" i="10"/>
  <c r="Z432" i="10"/>
  <c r="Z447" i="10"/>
  <c r="Z460" i="10"/>
  <c r="Z464" i="10"/>
  <c r="Z468" i="10"/>
  <c r="Z472" i="10"/>
  <c r="Z487" i="10"/>
  <c r="Z500" i="10"/>
  <c r="Z504" i="10"/>
  <c r="Z508" i="10"/>
  <c r="Z512" i="10"/>
  <c r="Z527" i="10"/>
  <c r="Z540" i="10"/>
  <c r="Z544" i="10"/>
  <c r="Z548" i="10"/>
  <c r="Z552" i="10"/>
  <c r="Z567" i="10"/>
  <c r="Z580" i="10"/>
  <c r="Z584" i="10"/>
  <c r="Z588" i="10"/>
  <c r="Z592" i="10"/>
  <c r="Z607" i="10"/>
  <c r="Z620" i="10"/>
  <c r="Z624" i="10"/>
  <c r="Z628" i="10"/>
  <c r="Z632" i="10"/>
  <c r="Z647" i="10"/>
  <c r="Z660" i="10"/>
  <c r="Z664" i="10"/>
  <c r="Z668" i="10"/>
  <c r="Z672" i="10"/>
  <c r="Z687" i="10"/>
  <c r="Z700" i="10"/>
  <c r="Z704" i="10"/>
  <c r="Z708" i="10"/>
  <c r="Z712" i="10"/>
  <c r="Z36" i="10"/>
  <c r="Z76" i="10"/>
  <c r="Z116" i="10"/>
  <c r="Z156" i="10"/>
  <c r="Z196" i="10"/>
  <c r="Z236" i="10"/>
  <c r="Z276" i="10"/>
  <c r="Z316" i="10"/>
  <c r="Z356" i="10"/>
  <c r="Z396" i="10"/>
  <c r="Z436" i="10"/>
  <c r="Z476" i="10"/>
  <c r="Z516" i="10"/>
  <c r="Z556" i="10"/>
  <c r="Z596" i="10"/>
  <c r="Z636" i="10"/>
  <c r="Z676" i="10"/>
  <c r="Z689" i="10"/>
  <c r="Z696" i="10"/>
  <c r="Z701" i="10"/>
  <c r="Z709" i="10"/>
  <c r="Z23" i="10"/>
  <c r="Z31" i="10"/>
  <c r="Z39" i="10"/>
  <c r="Z55" i="10"/>
  <c r="Z63" i="10"/>
  <c r="Z71" i="10"/>
  <c r="Z79" i="10"/>
  <c r="Z95" i="10"/>
  <c r="Z103" i="10"/>
  <c r="Z111" i="10"/>
  <c r="Z119" i="10"/>
  <c r="Z135" i="10"/>
  <c r="Z143" i="10"/>
  <c r="Z151" i="10"/>
  <c r="Z159" i="10"/>
  <c r="Z175" i="10"/>
  <c r="Z183" i="10"/>
  <c r="Z191" i="10"/>
  <c r="Z199" i="10"/>
  <c r="Z215" i="10"/>
  <c r="Z223" i="10"/>
  <c r="Z231" i="10"/>
  <c r="Z239" i="10"/>
  <c r="Z255" i="10"/>
  <c r="Z263" i="10"/>
  <c r="Z271" i="10"/>
  <c r="Z279" i="10"/>
  <c r="Z295" i="10"/>
  <c r="Z303" i="10"/>
  <c r="Z311" i="10"/>
  <c r="Z319" i="10"/>
  <c r="Z335" i="10"/>
  <c r="Z343" i="10"/>
  <c r="Z351" i="10"/>
  <c r="Z359" i="10"/>
  <c r="Z375" i="10"/>
  <c r="Z383" i="10"/>
  <c r="Z391" i="10"/>
  <c r="Z399" i="10"/>
  <c r="Z415" i="10"/>
  <c r="Z423" i="10"/>
  <c r="Z431" i="10"/>
  <c r="Z439" i="10"/>
  <c r="Z455" i="10"/>
  <c r="Z463" i="10"/>
  <c r="Z471" i="10"/>
  <c r="Z479" i="10"/>
  <c r="Z495" i="10"/>
  <c r="Z503" i="10"/>
  <c r="Z511" i="10"/>
  <c r="Z519" i="10"/>
  <c r="Z535" i="10"/>
  <c r="Z543" i="10"/>
  <c r="Z551" i="10"/>
  <c r="Z559" i="10"/>
  <c r="Z575" i="10"/>
  <c r="Z583" i="10"/>
  <c r="Z591" i="10"/>
  <c r="Z599" i="10"/>
  <c r="Z615" i="10"/>
  <c r="Z623" i="10"/>
  <c r="Z631" i="10"/>
  <c r="Z639" i="10"/>
  <c r="Z655" i="10"/>
  <c r="Z663" i="10"/>
  <c r="Z671" i="10"/>
  <c r="Z679" i="10"/>
  <c r="Z695" i="10"/>
  <c r="Z703" i="10"/>
  <c r="Z707" i="10"/>
  <c r="Z40" i="10"/>
  <c r="Z48" i="10"/>
  <c r="Z67" i="10"/>
  <c r="Z84" i="10"/>
  <c r="Z92" i="10"/>
  <c r="Z120" i="10"/>
  <c r="Z128" i="10"/>
  <c r="Z147" i="10"/>
  <c r="Z164" i="10"/>
  <c r="Z172" i="10"/>
  <c r="Z200" i="10"/>
  <c r="Z208" i="10"/>
  <c r="Z227" i="10"/>
  <c r="Z244" i="10"/>
  <c r="Z252" i="10"/>
  <c r="Z280" i="10"/>
  <c r="Z288" i="10"/>
  <c r="Z307" i="10"/>
  <c r="Z324" i="10"/>
  <c r="Z332" i="10"/>
  <c r="Z360" i="10"/>
  <c r="Z368" i="10"/>
  <c r="Z387" i="10"/>
  <c r="Z404" i="10"/>
  <c r="Z412" i="10"/>
  <c r="Z440" i="10"/>
  <c r="Z448" i="10"/>
  <c r="Z467" i="10"/>
  <c r="Z484" i="10"/>
  <c r="Z492" i="10"/>
  <c r="Z520" i="10"/>
  <c r="Z528" i="10"/>
  <c r="Z547" i="10"/>
  <c r="Z564" i="10"/>
  <c r="Z572" i="10"/>
  <c r="Z600" i="10"/>
  <c r="Z608" i="10"/>
  <c r="Z627" i="10"/>
  <c r="Z644" i="10"/>
  <c r="Z652" i="10"/>
  <c r="Z680" i="10"/>
  <c r="Z688" i="10"/>
  <c r="AE96" i="10"/>
  <c r="AE136" i="10"/>
  <c r="AE176" i="10"/>
  <c r="AE216" i="10"/>
  <c r="AE256" i="10"/>
  <c r="AE296" i="10"/>
  <c r="AE496" i="10"/>
  <c r="AE536" i="10"/>
  <c r="AE576" i="10"/>
  <c r="AE656" i="10"/>
  <c r="Z697" i="10"/>
  <c r="Z19" i="10"/>
  <c r="Z35" i="10"/>
  <c r="Z43" i="10"/>
  <c r="Z51" i="10"/>
  <c r="Z59" i="10"/>
  <c r="Z75" i="10"/>
  <c r="Z83" i="10"/>
  <c r="Z91" i="10"/>
  <c r="Z99" i="10"/>
  <c r="Z115" i="10"/>
  <c r="Z123" i="10"/>
  <c r="Z131" i="10"/>
  <c r="Z139" i="10"/>
  <c r="Z155" i="10"/>
  <c r="Z163" i="10"/>
  <c r="Z171" i="10"/>
  <c r="Z179" i="10"/>
  <c r="Z195" i="10"/>
  <c r="Z203" i="10"/>
  <c r="Z211" i="10"/>
  <c r="Z219" i="10"/>
  <c r="Z235" i="10"/>
  <c r="Z243" i="10"/>
  <c r="Z251" i="10"/>
  <c r="Z259" i="10"/>
  <c r="Z275" i="10"/>
  <c r="Z283" i="10"/>
  <c r="Z291" i="10"/>
  <c r="Z299" i="10"/>
  <c r="Z315" i="10"/>
  <c r="Z323" i="10"/>
  <c r="Z331" i="10"/>
  <c r="Z339" i="10"/>
  <c r="Z355" i="10"/>
  <c r="Z363" i="10"/>
  <c r="Z371" i="10"/>
  <c r="Z379" i="10"/>
  <c r="Z395" i="10"/>
  <c r="Z403" i="10"/>
  <c r="Z411" i="10"/>
  <c r="Z419" i="10"/>
  <c r="Z435" i="10"/>
  <c r="Z443" i="10"/>
  <c r="Z451" i="10"/>
  <c r="Z459" i="10"/>
  <c r="Z475" i="10"/>
  <c r="Z483" i="10"/>
  <c r="Z491" i="10"/>
  <c r="Z499" i="10"/>
  <c r="Z515" i="10"/>
  <c r="Z523" i="10"/>
  <c r="Z531" i="10"/>
  <c r="Z539" i="10"/>
  <c r="Z555" i="10"/>
  <c r="Z563" i="10"/>
  <c r="Z571" i="10"/>
  <c r="Z579" i="10"/>
  <c r="Z595" i="10"/>
  <c r="Z603" i="10"/>
  <c r="Z611" i="10"/>
  <c r="Z619" i="10"/>
  <c r="Z635" i="10"/>
  <c r="Z643" i="10"/>
  <c r="Z651" i="10"/>
  <c r="Z659" i="10"/>
  <c r="Z675" i="10"/>
  <c r="Z683" i="10"/>
  <c r="Z691" i="10"/>
  <c r="Z699" i="10"/>
  <c r="Z711" i="10"/>
  <c r="AE26" i="10"/>
  <c r="AE30" i="10"/>
  <c r="AE42" i="10"/>
  <c r="AE58" i="10"/>
  <c r="AE66" i="10"/>
  <c r="AE94" i="10"/>
  <c r="AE102" i="10"/>
  <c r="AE106" i="10"/>
  <c r="AE110" i="10"/>
  <c r="AE126" i="10"/>
  <c r="AE134" i="10"/>
  <c r="AE138" i="10"/>
  <c r="AE142" i="10"/>
  <c r="AE154" i="10"/>
  <c r="AE162" i="10"/>
  <c r="AE166" i="10"/>
  <c r="AE170" i="10"/>
  <c r="AE174" i="10"/>
  <c r="AE178" i="10"/>
  <c r="AE182" i="10"/>
  <c r="AE186" i="10"/>
  <c r="AE194" i="10"/>
  <c r="AE198" i="10"/>
  <c r="AE202" i="10"/>
  <c r="AE206" i="10"/>
  <c r="AE210" i="10"/>
  <c r="AE214" i="10"/>
  <c r="AE218" i="10"/>
  <c r="AE222" i="10"/>
  <c r="AE226" i="10"/>
  <c r="AE230" i="10"/>
  <c r="AE238" i="10"/>
  <c r="AE242" i="10"/>
  <c r="AE250" i="10"/>
  <c r="AE262" i="10"/>
  <c r="AE270" i="10"/>
  <c r="AE274" i="10"/>
  <c r="AE278" i="10"/>
  <c r="AE282" i="10"/>
  <c r="AE286" i="10"/>
  <c r="AE290" i="10"/>
  <c r="AE294" i="10"/>
  <c r="AE302" i="10"/>
  <c r="AE306" i="10"/>
  <c r="AE310" i="10"/>
  <c r="AE318" i="10"/>
  <c r="AE322" i="10"/>
  <c r="AE326" i="10"/>
  <c r="AE330" i="10"/>
  <c r="AE346" i="10"/>
  <c r="AE350" i="10"/>
  <c r="AE354" i="10"/>
  <c r="AE366" i="10"/>
  <c r="AE370" i="10"/>
  <c r="AE374" i="10"/>
  <c r="AE382" i="10"/>
  <c r="AE406" i="10"/>
  <c r="AE506" i="10"/>
  <c r="AE510" i="10"/>
  <c r="AE514" i="10"/>
  <c r="AE518" i="10"/>
  <c r="AE526" i="10"/>
  <c r="AE538" i="10"/>
  <c r="AE542" i="10"/>
  <c r="AE546" i="10"/>
  <c r="AE554" i="10"/>
  <c r="AE562" i="10"/>
  <c r="AE566" i="10"/>
  <c r="AE574" i="10"/>
  <c r="AE578" i="10"/>
  <c r="AE582" i="10"/>
  <c r="AE586" i="10"/>
  <c r="AE590" i="10"/>
  <c r="AE594" i="10"/>
  <c r="AE602" i="10"/>
  <c r="AE606" i="10"/>
  <c r="AE610" i="10"/>
  <c r="AE614" i="10"/>
  <c r="AE618" i="10"/>
  <c r="AE622" i="10"/>
  <c r="AE626" i="10"/>
  <c r="AE638" i="10"/>
  <c r="AE646" i="10"/>
  <c r="AE650" i="10"/>
  <c r="AE654" i="10"/>
  <c r="AE658" i="10"/>
  <c r="AE662" i="10"/>
  <c r="AE666" i="10"/>
  <c r="AE670" i="10"/>
  <c r="AE674" i="10"/>
  <c r="AE678" i="10"/>
  <c r="AE682" i="10"/>
  <c r="Z1570" i="10"/>
  <c r="Z1590" i="10"/>
  <c r="AE29" i="10"/>
  <c r="AE33" i="10"/>
  <c r="AE85" i="10"/>
  <c r="AE89" i="10"/>
  <c r="AE105" i="10"/>
  <c r="AE125" i="10"/>
  <c r="AE129" i="10"/>
  <c r="AE133" i="10"/>
  <c r="AE149" i="10"/>
  <c r="AE153" i="10"/>
  <c r="AE173" i="10"/>
  <c r="AE181" i="10"/>
  <c r="AE185" i="10"/>
  <c r="AE193" i="10"/>
  <c r="AE201" i="10"/>
  <c r="AE205" i="10"/>
  <c r="AE209" i="10"/>
  <c r="AE213" i="10"/>
  <c r="AE221" i="10"/>
  <c r="AE229" i="10"/>
  <c r="AE233" i="10"/>
  <c r="AE245" i="10"/>
  <c r="AE249" i="10"/>
  <c r="AE253" i="10"/>
  <c r="AE261" i="10"/>
  <c r="AE265" i="10"/>
  <c r="AE269" i="10"/>
  <c r="AE281" i="10"/>
  <c r="AE285" i="10"/>
  <c r="AE289" i="10"/>
  <c r="AE293" i="10"/>
  <c r="AE301" i="10"/>
  <c r="AE305" i="10"/>
  <c r="AE313" i="10"/>
  <c r="AE321" i="10"/>
  <c r="AE325" i="10"/>
  <c r="AE329" i="10"/>
  <c r="AE333" i="10"/>
  <c r="AE341" i="10"/>
  <c r="AE345" i="10"/>
  <c r="AE349" i="10"/>
  <c r="AE353" i="10"/>
  <c r="AE361" i="10"/>
  <c r="AE365" i="10"/>
  <c r="AE369" i="10"/>
  <c r="AE381" i="10"/>
  <c r="AE385" i="10"/>
  <c r="AE389" i="10"/>
  <c r="AE401" i="10"/>
  <c r="AE409" i="10"/>
  <c r="AE413" i="10"/>
  <c r="AE501" i="10"/>
  <c r="AE509" i="10"/>
  <c r="AE521" i="10"/>
  <c r="AE525" i="10"/>
  <c r="AE529" i="10"/>
  <c r="AE541" i="10"/>
  <c r="AE553" i="10"/>
  <c r="AE565" i="10"/>
  <c r="AE569" i="10"/>
  <c r="AE585" i="10"/>
  <c r="AE589" i="10"/>
  <c r="AE605" i="10"/>
  <c r="AE613" i="10"/>
  <c r="AE629" i="10"/>
  <c r="AE633" i="10"/>
  <c r="AE641" i="10"/>
  <c r="AE645" i="10"/>
  <c r="AE649" i="10"/>
  <c r="AE661" i="10"/>
  <c r="AE665" i="10"/>
  <c r="AE669" i="10"/>
  <c r="AE681" i="10"/>
  <c r="Z736" i="10"/>
  <c r="Z740" i="10"/>
  <c r="Z748" i="10"/>
  <c r="Z776" i="10"/>
  <c r="Z780" i="10"/>
  <c r="Z788" i="10"/>
  <c r="Z816" i="10"/>
  <c r="Z820" i="10"/>
  <c r="Z828" i="10"/>
  <c r="Z856" i="10"/>
  <c r="Z860" i="10"/>
  <c r="Z868" i="10"/>
  <c r="Z896" i="10"/>
  <c r="Z900" i="10"/>
  <c r="Z908" i="10"/>
  <c r="Z936" i="10"/>
  <c r="Z940" i="10"/>
  <c r="Z948" i="10"/>
  <c r="Z976" i="10"/>
  <c r="Z980" i="10"/>
  <c r="Z988" i="10"/>
  <c r="Z1016" i="10"/>
  <c r="Z1020" i="10"/>
  <c r="Z1028" i="10"/>
  <c r="Z1056" i="10"/>
  <c r="Z1060" i="10"/>
  <c r="Z1068" i="10"/>
  <c r="Z1096" i="10"/>
  <c r="Z1100" i="10"/>
  <c r="Z1108" i="10"/>
  <c r="Z1136" i="10"/>
  <c r="Z1140" i="10"/>
  <c r="Z1148" i="10"/>
  <c r="Z1176" i="10"/>
  <c r="Z1180" i="10"/>
  <c r="Z1188" i="10"/>
  <c r="Z1216" i="10"/>
  <c r="Z1220" i="10"/>
  <c r="Z1228" i="10"/>
  <c r="Z1256" i="10"/>
  <c r="Z1260" i="10"/>
  <c r="Z1268" i="10"/>
  <c r="Z1296" i="10"/>
  <c r="Z1300" i="10"/>
  <c r="Z1308" i="10"/>
  <c r="Z1336" i="10"/>
  <c r="Z1340" i="10"/>
  <c r="Z1348" i="10"/>
  <c r="Z1376" i="10"/>
  <c r="Z1380" i="10"/>
  <c r="Z1388" i="10"/>
  <c r="Z1416" i="10"/>
  <c r="Z1420" i="10"/>
  <c r="Z1428" i="10"/>
  <c r="Z1440" i="10"/>
  <c r="Z1460" i="10"/>
  <c r="Z1480" i="10"/>
  <c r="Z1500" i="10"/>
  <c r="Z1536" i="10"/>
  <c r="Z1540" i="10"/>
  <c r="Z1548" i="10"/>
  <c r="Z56" i="10"/>
  <c r="Z96" i="10"/>
  <c r="Z136" i="10"/>
  <c r="Z176" i="10"/>
  <c r="Z216" i="10"/>
  <c r="Z256" i="10"/>
  <c r="Z296" i="10"/>
  <c r="Z336" i="10"/>
  <c r="Z376" i="10"/>
  <c r="Z416" i="10"/>
  <c r="Z456" i="10"/>
  <c r="Z496" i="10"/>
  <c r="Z536" i="10"/>
  <c r="Z576" i="10"/>
  <c r="Z616" i="10"/>
  <c r="Z656" i="10"/>
  <c r="AE37" i="10"/>
  <c r="AE77" i="10"/>
  <c r="AE137" i="10"/>
  <c r="AE157" i="10"/>
  <c r="AE197" i="10"/>
  <c r="AE237" i="10"/>
  <c r="AE257" i="10"/>
  <c r="AE297" i="10"/>
  <c r="AE317" i="10"/>
  <c r="AE337" i="10"/>
  <c r="AE357" i="10"/>
  <c r="AE377" i="10"/>
  <c r="AE517" i="10"/>
  <c r="AE537" i="10"/>
  <c r="AE557" i="10"/>
  <c r="AE597" i="10"/>
  <c r="AE617" i="10"/>
  <c r="AE637" i="10"/>
  <c r="AE657" i="10"/>
  <c r="AE677" i="10"/>
  <c r="Z717" i="10"/>
  <c r="Z721" i="10"/>
  <c r="Z729" i="10"/>
  <c r="Z737" i="10"/>
  <c r="Z741" i="10"/>
  <c r="Z749" i="10"/>
  <c r="Z757" i="10"/>
  <c r="Z761" i="10"/>
  <c r="Z769" i="10"/>
  <c r="Z777" i="10"/>
  <c r="Z781" i="10"/>
  <c r="Z789" i="10"/>
  <c r="Z797" i="10"/>
  <c r="Z801" i="10"/>
  <c r="Z809" i="10"/>
  <c r="Z817" i="10"/>
  <c r="Z821" i="10"/>
  <c r="Z829" i="10"/>
  <c r="Z837" i="10"/>
  <c r="Z841" i="10"/>
  <c r="Z849" i="10"/>
  <c r="Z857" i="10"/>
  <c r="Z861" i="10"/>
  <c r="Z869" i="10"/>
  <c r="Z877" i="10"/>
  <c r="Z881" i="10"/>
  <c r="Z889" i="10"/>
  <c r="Z897" i="10"/>
  <c r="Z901" i="10"/>
  <c r="Z909" i="10"/>
  <c r="Z917" i="10"/>
  <c r="Z921" i="10"/>
  <c r="Z929" i="10"/>
  <c r="Z937" i="10"/>
  <c r="Z941" i="10"/>
  <c r="Z949" i="10"/>
  <c r="Z957" i="10"/>
  <c r="Z961" i="10"/>
  <c r="Z969" i="10"/>
  <c r="Z977" i="10"/>
  <c r="Z981" i="10"/>
  <c r="Z989" i="10"/>
  <c r="Z997" i="10"/>
  <c r="Z1001" i="10"/>
  <c r="Z1009" i="10"/>
  <c r="Z1017" i="10"/>
  <c r="Z1021" i="10"/>
  <c r="Z1029" i="10"/>
  <c r="Z1037" i="10"/>
  <c r="Z1041" i="10"/>
  <c r="Z1049" i="10"/>
  <c r="Z1057" i="10"/>
  <c r="Z1061" i="10"/>
  <c r="Z1069" i="10"/>
  <c r="Z1077" i="10"/>
  <c r="Z1081" i="10"/>
  <c r="Z1089" i="10"/>
  <c r="Z1097" i="10"/>
  <c r="Z1101" i="10"/>
  <c r="Z1109" i="10"/>
  <c r="Z1117" i="10"/>
  <c r="Z1121" i="10"/>
  <c r="Z1129" i="10"/>
  <c r="Z1137" i="10"/>
  <c r="Z1141" i="10"/>
  <c r="Z1149" i="10"/>
  <c r="Z1157" i="10"/>
  <c r="Z1161" i="10"/>
  <c r="Z1169" i="10"/>
  <c r="Z1177" i="10"/>
  <c r="Z1181" i="10"/>
  <c r="Z1189" i="10"/>
  <c r="Z1197" i="10"/>
  <c r="Z1201" i="10"/>
  <c r="Z1209" i="10"/>
  <c r="Z1217" i="10"/>
  <c r="Z1221" i="10"/>
  <c r="Z1229" i="10"/>
  <c r="Z1237" i="10"/>
  <c r="Z1241" i="10"/>
  <c r="Z1249" i="10"/>
  <c r="Z1257" i="10"/>
  <c r="Z1261" i="10"/>
  <c r="Z1269" i="10"/>
  <c r="Z1277" i="10"/>
  <c r="Z1281" i="10"/>
  <c r="Z1289" i="10"/>
  <c r="Z1297" i="10"/>
  <c r="Z1301" i="10"/>
  <c r="Z1309" i="10"/>
  <c r="Z1317" i="10"/>
  <c r="Z1321" i="10"/>
  <c r="Z1329" i="10"/>
  <c r="Z1337" i="10"/>
  <c r="Z1341" i="10"/>
  <c r="Z1349" i="10"/>
  <c r="Z1357" i="10"/>
  <c r="Z1361" i="10"/>
  <c r="Z1369" i="10"/>
  <c r="Z1377" i="10"/>
  <c r="Z1381" i="10"/>
  <c r="Z1389" i="10"/>
  <c r="Z1397" i="10"/>
  <c r="Z1401" i="10"/>
  <c r="Z1409" i="10"/>
  <c r="Z1417" i="10"/>
  <c r="Z1421" i="10"/>
  <c r="Z1429" i="10"/>
  <c r="Z1437" i="10"/>
  <c r="Z1447" i="10"/>
  <c r="Z1449" i="10"/>
  <c r="Z1453" i="10"/>
  <c r="Z1467" i="10"/>
  <c r="Z1469" i="10"/>
  <c r="Z1473" i="10"/>
  <c r="Z1487" i="10"/>
  <c r="Z1489" i="10"/>
  <c r="Z1493" i="10"/>
  <c r="Z1507" i="10"/>
  <c r="Z1509" i="10"/>
  <c r="Z1513" i="10"/>
  <c r="Z1521" i="10"/>
  <c r="Z1529" i="10"/>
  <c r="Z1537" i="10"/>
  <c r="Z1541" i="10"/>
  <c r="Z1549" i="10"/>
  <c r="Z1557" i="10"/>
  <c r="Z1561" i="10"/>
  <c r="Z1577" i="10"/>
  <c r="Z1579" i="10"/>
  <c r="Z1583" i="10"/>
  <c r="Z1574" i="10"/>
  <c r="AE686" i="10"/>
  <c r="AE690" i="10"/>
  <c r="AE694" i="10"/>
  <c r="AE698" i="10"/>
  <c r="AE710" i="10"/>
  <c r="Z716" i="10"/>
  <c r="Z720" i="10"/>
  <c r="Z728" i="10"/>
  <c r="Z756" i="10"/>
  <c r="Z760" i="10"/>
  <c r="Z768" i="10"/>
  <c r="Z796" i="10"/>
  <c r="Z800" i="10"/>
  <c r="Z808" i="10"/>
  <c r="Z836" i="10"/>
  <c r="Z840" i="10"/>
  <c r="Z848" i="10"/>
  <c r="Z876" i="10"/>
  <c r="Z880" i="10"/>
  <c r="Z888" i="10"/>
  <c r="Z916" i="10"/>
  <c r="Z920" i="10"/>
  <c r="Z928" i="10"/>
  <c r="Z956" i="10"/>
  <c r="Z960" i="10"/>
  <c r="Z968" i="10"/>
  <c r="Z996" i="10"/>
  <c r="Z1000" i="10"/>
  <c r="Z1008" i="10"/>
  <c r="Z1036" i="10"/>
  <c r="Z1040" i="10"/>
  <c r="Z1048" i="10"/>
  <c r="Z1076" i="10"/>
  <c r="Z1080" i="10"/>
  <c r="Z1088" i="10"/>
  <c r="Z1116" i="10"/>
  <c r="Z1120" i="10"/>
  <c r="Z1128" i="10"/>
  <c r="Z1156" i="10"/>
  <c r="Z1160" i="10"/>
  <c r="Z1168" i="10"/>
  <c r="Z1196" i="10"/>
  <c r="Z1200" i="10"/>
  <c r="Z1208" i="10"/>
  <c r="Z1236" i="10"/>
  <c r="Z1240" i="10"/>
  <c r="Z1248" i="10"/>
  <c r="Z1276" i="10"/>
  <c r="Z1280" i="10"/>
  <c r="Z1288" i="10"/>
  <c r="Z1316" i="10"/>
  <c r="Z1320" i="10"/>
  <c r="Z1328" i="10"/>
  <c r="Z1356" i="10"/>
  <c r="Z1360" i="10"/>
  <c r="Z1368" i="10"/>
  <c r="Z1396" i="10"/>
  <c r="Z1400" i="10"/>
  <c r="Z1408" i="10"/>
  <c r="Z1436" i="10"/>
  <c r="Z1444" i="10"/>
  <c r="Z1464" i="10"/>
  <c r="Z1484" i="10"/>
  <c r="Z1504" i="10"/>
  <c r="Z1520" i="10"/>
  <c r="Z1528" i="10"/>
  <c r="Z1556" i="10"/>
  <c r="Z1560" i="10"/>
  <c r="AE1556" i="10"/>
  <c r="AE1464" i="10"/>
  <c r="AE1396" i="10"/>
  <c r="AE1356" i="10"/>
  <c r="AE1328" i="10"/>
  <c r="AE1288" i="10"/>
  <c r="AE1276" i="10"/>
  <c r="AE1248" i="10"/>
  <c r="AE1208" i="10"/>
  <c r="AE1196" i="10"/>
  <c r="AE1168" i="10"/>
  <c r="AE1156" i="10"/>
  <c r="AE1120" i="10"/>
  <c r="AE1088" i="10"/>
  <c r="AE1048" i="10"/>
  <c r="AE1036" i="10"/>
  <c r="AE1000" i="10"/>
  <c r="AE996" i="10"/>
  <c r="AE960" i="10"/>
  <c r="AE916" i="10"/>
  <c r="AE876" i="10"/>
  <c r="AE840" i="10"/>
  <c r="AE800" i="10"/>
  <c r="AE760" i="10"/>
  <c r="AE756" i="10"/>
  <c r="AE716" i="10"/>
  <c r="Z1585" i="10"/>
  <c r="Z1545" i="10"/>
  <c r="Z1515" i="10"/>
  <c r="AE1493" i="10"/>
  <c r="Z1475" i="10"/>
  <c r="Z1425" i="10"/>
  <c r="Z1385" i="10"/>
  <c r="Z1365" i="10"/>
  <c r="Z1325" i="10"/>
  <c r="Z1285" i="10"/>
  <c r="Z1225" i="10"/>
  <c r="Z1185" i="10"/>
  <c r="Z1145" i="10"/>
  <c r="Z1125" i="10"/>
  <c r="Z1065" i="10"/>
  <c r="Z1045" i="10"/>
  <c r="Z985" i="10"/>
  <c r="Z905" i="10"/>
  <c r="Z865" i="10"/>
  <c r="Z825" i="10"/>
  <c r="Z805" i="10"/>
  <c r="Z765" i="10"/>
  <c r="Z725" i="10"/>
  <c r="AE705" i="10"/>
  <c r="AE685" i="10"/>
  <c r="AE1548" i="10"/>
  <c r="AE1536" i="10"/>
  <c r="AE1428" i="10"/>
  <c r="AE1416" i="10"/>
  <c r="AE1388" i="10"/>
  <c r="AE1380" i="10"/>
  <c r="AE1348" i="10"/>
  <c r="AE1340" i="10"/>
  <c r="AE1300" i="10"/>
  <c r="AE1296" i="10"/>
  <c r="AE1228" i="10"/>
  <c r="AE1220" i="10"/>
  <c r="AE1216" i="10"/>
  <c r="AE1188" i="10"/>
  <c r="AE1180" i="10"/>
  <c r="AE1176" i="10"/>
  <c r="AE1148" i="10"/>
  <c r="AE1108" i="10"/>
  <c r="AE1100" i="10"/>
  <c r="AE1096" i="10"/>
  <c r="AE1056" i="10"/>
  <c r="AE1028" i="10"/>
  <c r="AE1020" i="10"/>
  <c r="AE1016" i="10"/>
  <c r="AE988" i="10"/>
  <c r="AE980" i="10"/>
  <c r="AE976" i="10"/>
  <c r="AE948" i="10"/>
  <c r="AE936" i="10"/>
  <c r="AE908" i="10"/>
  <c r="AE900" i="10"/>
  <c r="AE860" i="10"/>
  <c r="AE856" i="10"/>
  <c r="AE816" i="10"/>
  <c r="AE788" i="10"/>
  <c r="AE780" i="10"/>
  <c r="AE776" i="10"/>
  <c r="AE740" i="10"/>
  <c r="AE736" i="10"/>
  <c r="Z1566" i="10"/>
  <c r="Z1526" i="10"/>
  <c r="Z1406" i="10"/>
  <c r="Z1366" i="10"/>
  <c r="Z1326" i="10"/>
  <c r="Z1286" i="10"/>
  <c r="Z1246" i="10"/>
  <c r="Z1206" i="10"/>
  <c r="Z1166" i="10"/>
  <c r="Z1126" i="10"/>
  <c r="Z1086" i="10"/>
  <c r="Z1046" i="10"/>
  <c r="Z1006" i="10"/>
  <c r="Z966" i="10"/>
  <c r="Z926" i="10"/>
  <c r="Z886" i="10"/>
  <c r="Z846" i="10"/>
  <c r="Z806" i="10"/>
  <c r="Z766" i="10"/>
  <c r="Z726" i="10"/>
  <c r="Z1586" i="10"/>
  <c r="Z1496" i="10"/>
  <c r="Z1472" i="10"/>
  <c r="Z1448" i="10"/>
  <c r="Z1410" i="10"/>
  <c r="AE1481" i="10"/>
  <c r="AE1436" i="10"/>
  <c r="AE1316" i="10"/>
  <c r="AE1236" i="10"/>
  <c r="AE1116" i="10"/>
  <c r="AE1076" i="10"/>
  <c r="AE836" i="10"/>
  <c r="Z1565" i="10"/>
  <c r="Z1525" i="10"/>
  <c r="Z1495" i="10"/>
  <c r="Z1455" i="10"/>
  <c r="Z1405" i="10"/>
  <c r="Z1345" i="10"/>
  <c r="Z1305" i="10"/>
  <c r="Z1265" i="10"/>
  <c r="Z1245" i="10"/>
  <c r="Z1205" i="10"/>
  <c r="Z1165" i="10"/>
  <c r="Z1105" i="10"/>
  <c r="Z1085" i="10"/>
  <c r="Z1025" i="10"/>
  <c r="Z1005" i="10"/>
  <c r="Z965" i="10"/>
  <c r="Z945" i="10"/>
  <c r="Z925" i="10"/>
  <c r="Z885" i="10"/>
  <c r="Z845" i="10"/>
  <c r="Z785" i="10"/>
  <c r="Z745" i="10"/>
  <c r="Z1581" i="10"/>
  <c r="AE1579" i="10"/>
  <c r="AE1577" i="10"/>
  <c r="AE1561" i="10"/>
  <c r="AE1557" i="10"/>
  <c r="Z1553" i="10"/>
  <c r="AE1549" i="10"/>
  <c r="AE1541" i="10"/>
  <c r="Z1533" i="10"/>
  <c r="Z1511" i="10"/>
  <c r="AE1507" i="10"/>
  <c r="Z1491" i="10"/>
  <c r="Z1471" i="10"/>
  <c r="AE1469" i="10"/>
  <c r="Z1451" i="10"/>
  <c r="Z1433" i="10"/>
  <c r="AE1421" i="10"/>
  <c r="Z1413" i="10"/>
  <c r="AE1401" i="10"/>
  <c r="AE1397" i="10"/>
  <c r="Z1393" i="10"/>
  <c r="AE1389" i="10"/>
  <c r="AE1381" i="10"/>
  <c r="Z1373" i="10"/>
  <c r="Z1353" i="10"/>
  <c r="AE1341" i="10"/>
  <c r="AE1337" i="10"/>
  <c r="Z1333" i="10"/>
  <c r="AE1329" i="10"/>
  <c r="Z1313" i="10"/>
  <c r="AE1309" i="10"/>
  <c r="Z1293" i="10"/>
  <c r="Z1273" i="10"/>
  <c r="AE1269" i="10"/>
  <c r="AE1257" i="10"/>
  <c r="Z1253" i="10"/>
  <c r="Z1233" i="10"/>
  <c r="AE1229" i="10"/>
  <c r="AE1221" i="10"/>
  <c r="AE1217" i="10"/>
  <c r="Z1213" i="10"/>
  <c r="AE1201" i="10"/>
  <c r="Z1193" i="10"/>
  <c r="AE1177" i="10"/>
  <c r="Z1173" i="10"/>
  <c r="Z1153" i="10"/>
  <c r="AE1149" i="10"/>
  <c r="AE1141" i="10"/>
  <c r="Z1133" i="10"/>
  <c r="AE1121" i="10"/>
  <c r="AE1117" i="10"/>
  <c r="Z1113" i="10"/>
  <c r="AE1109" i="10"/>
  <c r="AE1101" i="10"/>
  <c r="Z1093" i="10"/>
  <c r="AE1089" i="10"/>
  <c r="AE1081" i="10"/>
  <c r="AE1077" i="10"/>
  <c r="Z1073" i="10"/>
  <c r="AE1069" i="10"/>
  <c r="AE1061" i="10"/>
  <c r="AE1057" i="10"/>
  <c r="Z1053" i="10"/>
  <c r="AE1049" i="10"/>
  <c r="AE1041" i="10"/>
  <c r="AE1037" i="10"/>
  <c r="Z1033" i="10"/>
  <c r="AE1029" i="10"/>
  <c r="AE1017" i="10"/>
  <c r="Z1013" i="10"/>
  <c r="AE1009" i="10"/>
  <c r="AE1001" i="10"/>
  <c r="AE997" i="10"/>
  <c r="Z993" i="10"/>
  <c r="AE989" i="10"/>
  <c r="AE981" i="10"/>
  <c r="Z973" i="10"/>
  <c r="AE969" i="10"/>
  <c r="AE961" i="10"/>
  <c r="AE957" i="10"/>
  <c r="Z953" i="10"/>
  <c r="AE941" i="10"/>
  <c r="AE937" i="10"/>
  <c r="Z933" i="10"/>
  <c r="AE921" i="10"/>
  <c r="AE917" i="10"/>
  <c r="Z913" i="10"/>
  <c r="AE897" i="10"/>
  <c r="Z893" i="10"/>
  <c r="AE889" i="10"/>
  <c r="AE881" i="10"/>
  <c r="AE877" i="10"/>
  <c r="Z873" i="10"/>
  <c r="AE869" i="10"/>
  <c r="AE861" i="10"/>
  <c r="AE857" i="10"/>
  <c r="Z853" i="10"/>
  <c r="AE841" i="10"/>
  <c r="AE837" i="10"/>
  <c r="Z833" i="10"/>
  <c r="AE829" i="10"/>
  <c r="AE821" i="10"/>
  <c r="AE817" i="10"/>
  <c r="Z813" i="10"/>
  <c r="AE809" i="10"/>
  <c r="AE801" i="10"/>
  <c r="AE797" i="10"/>
  <c r="Z793" i="10"/>
  <c r="AE789" i="10"/>
  <c r="Z773" i="10"/>
  <c r="AE769" i="10"/>
  <c r="AE761" i="10"/>
  <c r="Z753" i="10"/>
  <c r="AE749" i="10"/>
  <c r="AE741" i="10"/>
  <c r="AE737" i="10"/>
  <c r="Z733" i="10"/>
  <c r="AE729" i="10"/>
  <c r="AE721" i="10"/>
  <c r="Z713" i="10"/>
  <c r="AE693" i="10"/>
  <c r="Z1546" i="10"/>
  <c r="Z1426" i="10"/>
  <c r="Z1386" i="10"/>
  <c r="Z1346" i="10"/>
  <c r="Z1306" i="10"/>
  <c r="Z1266" i="10"/>
  <c r="Z1226" i="10"/>
  <c r="Z1186" i="10"/>
  <c r="Z1146" i="10"/>
  <c r="Z1106" i="10"/>
  <c r="Z1066" i="10"/>
  <c r="Z1026" i="10"/>
  <c r="Z986" i="10"/>
  <c r="Z946" i="10"/>
  <c r="Z906" i="10"/>
  <c r="Z866" i="10"/>
  <c r="Z826" i="10"/>
  <c r="Z786" i="10"/>
  <c r="Z746" i="10"/>
  <c r="AE711" i="10"/>
  <c r="AE699" i="10"/>
  <c r="AE683" i="10"/>
  <c r="AE659" i="10"/>
  <c r="AE643" i="10"/>
  <c r="AE619" i="10"/>
  <c r="AE611" i="10"/>
  <c r="AE603" i="10"/>
  <c r="AE595" i="10"/>
  <c r="AE579" i="10"/>
  <c r="AE571" i="10"/>
  <c r="AE531" i="10"/>
  <c r="AE523" i="10"/>
  <c r="AE491" i="10"/>
  <c r="AE403" i="10"/>
  <c r="AE379" i="10"/>
  <c r="AE371" i="10"/>
  <c r="AE339" i="10"/>
  <c r="AE331" i="10"/>
  <c r="AE323" i="10"/>
  <c r="AE315" i="10"/>
  <c r="AE299" i="10"/>
  <c r="AE291" i="10"/>
  <c r="AE283" i="10"/>
  <c r="AE275" i="10"/>
  <c r="AE259" i="10"/>
  <c r="AE251" i="10"/>
  <c r="AE243" i="10"/>
  <c r="AE235" i="10"/>
  <c r="AE219" i="10"/>
  <c r="AE211" i="10"/>
  <c r="AE203" i="10"/>
  <c r="AE179" i="10"/>
  <c r="AE171" i="10"/>
  <c r="AE139" i="10"/>
  <c r="AE123" i="10"/>
  <c r="AE99" i="10"/>
  <c r="AE83" i="10"/>
  <c r="AE43" i="10"/>
  <c r="AE35" i="10"/>
  <c r="Z1578" i="10"/>
  <c r="Z1530" i="10"/>
  <c r="Z1512" i="10"/>
  <c r="Z1488" i="10"/>
  <c r="Z1456" i="10"/>
  <c r="Z1370" i="10"/>
  <c r="Z1290" i="10"/>
  <c r="Z1210" i="10"/>
  <c r="Z1130" i="10"/>
  <c r="Z1050" i="10"/>
  <c r="Z970" i="10"/>
  <c r="Z890" i="10"/>
  <c r="Z810" i="10"/>
  <c r="Z730" i="10"/>
  <c r="AE1575" i="10"/>
  <c r="AE1505" i="10"/>
  <c r="AE1485" i="10"/>
  <c r="AE1445" i="10"/>
  <c r="Z1330" i="10"/>
  <c r="Z1250" i="10"/>
  <c r="Z1170" i="10"/>
  <c r="Z1090" i="10"/>
  <c r="Z1010" i="10"/>
  <c r="Z930" i="10"/>
  <c r="Z850" i="10"/>
  <c r="Z770" i="10"/>
  <c r="Z1542" i="10"/>
  <c r="Z1422" i="10"/>
  <c r="Z1382" i="10"/>
  <c r="Z1342" i="10"/>
  <c r="Z1302" i="10"/>
  <c r="Z1262" i="10"/>
  <c r="Z1222" i="10"/>
  <c r="Z1182" i="10"/>
  <c r="Z1142" i="10"/>
  <c r="Z1102" i="10"/>
  <c r="Z1062" i="10"/>
  <c r="Z1022" i="10"/>
  <c r="Z982" i="10"/>
  <c r="Z942" i="10"/>
  <c r="Z902" i="10"/>
  <c r="Z862" i="10"/>
  <c r="Z822" i="10"/>
  <c r="Z782" i="10"/>
  <c r="Z742" i="10"/>
  <c r="Z1524" i="10"/>
  <c r="Z1506" i="10"/>
  <c r="Z1490" i="10"/>
  <c r="Z1458" i="10"/>
  <c r="Z1364" i="10"/>
  <c r="Z1284" i="10"/>
  <c r="Z1204" i="10"/>
  <c r="Z1124" i="10"/>
  <c r="Z1044" i="10"/>
  <c r="Z964" i="10"/>
  <c r="Z884" i="10"/>
  <c r="Z804" i="10"/>
  <c r="Z724" i="10"/>
  <c r="Z1558" i="10"/>
  <c r="Z1418" i="10"/>
  <c r="Z1398" i="10"/>
  <c r="Z1338" i="10"/>
  <c r="Z1318" i="10"/>
  <c r="Z1258" i="10"/>
  <c r="Z1238" i="10"/>
  <c r="Z1178" i="10"/>
  <c r="Z1158" i="10"/>
  <c r="Z1098" i="10"/>
  <c r="Z1078" i="10"/>
  <c r="Z1018" i="10"/>
  <c r="Z998" i="10"/>
  <c r="Z938" i="10"/>
  <c r="Z918" i="10"/>
  <c r="Z858" i="10"/>
  <c r="Z838" i="10"/>
  <c r="Z778" i="10"/>
  <c r="Z758" i="10"/>
  <c r="AE707" i="10"/>
  <c r="AE703" i="10"/>
  <c r="AE695" i="10"/>
  <c r="AE679" i="10"/>
  <c r="AE671" i="10"/>
  <c r="AE655" i="10"/>
  <c r="AE639" i="10"/>
  <c r="AE631" i="10"/>
  <c r="AE623" i="10"/>
  <c r="AE591" i="10"/>
  <c r="AE583" i="10"/>
  <c r="AE559" i="10"/>
  <c r="AE551" i="10"/>
  <c r="AE543" i="10"/>
  <c r="AE535" i="10"/>
  <c r="AE519" i="10"/>
  <c r="AE511" i="10"/>
  <c r="AE399" i="10"/>
  <c r="AE391" i="10"/>
  <c r="AE383" i="10"/>
  <c r="AE375" i="10"/>
  <c r="AE351" i="10"/>
  <c r="AE343" i="10"/>
  <c r="AE335" i="10"/>
  <c r="AE319" i="10"/>
  <c r="AE311" i="10"/>
  <c r="AE303" i="10"/>
  <c r="AE295" i="10"/>
  <c r="AE279" i="10"/>
  <c r="AE271" i="10"/>
  <c r="AE263" i="10"/>
  <c r="AE255" i="10"/>
  <c r="AE239" i="10"/>
  <c r="AE231" i="10"/>
  <c r="AE223" i="10"/>
  <c r="AE215" i="10"/>
  <c r="AE199" i="10"/>
  <c r="AE159" i="10"/>
  <c r="AE135" i="10"/>
  <c r="AE111" i="10"/>
  <c r="AE103" i="10"/>
  <c r="AE95" i="10"/>
  <c r="AE79" i="10"/>
  <c r="AE71" i="10"/>
  <c r="AE63" i="10"/>
  <c r="AE31" i="10"/>
  <c r="Z1582" i="10"/>
  <c r="Z1516" i="10"/>
  <c r="Z1508" i="10"/>
  <c r="Z1452" i="10"/>
  <c r="AE709" i="10"/>
  <c r="AE701" i="10"/>
  <c r="Z1532" i="10"/>
  <c r="Z1412" i="10"/>
  <c r="Z1372" i="10"/>
  <c r="Z1332" i="10"/>
  <c r="Z1292" i="10"/>
  <c r="Z1252" i="10"/>
  <c r="Z1212" i="10"/>
  <c r="Z1172" i="10"/>
  <c r="Z1132" i="10"/>
  <c r="Z1092" i="10"/>
  <c r="Z1052" i="10"/>
  <c r="Z1012" i="10"/>
  <c r="Z972" i="10"/>
  <c r="Z932" i="10"/>
  <c r="Z892" i="10"/>
  <c r="Z852" i="10"/>
  <c r="Z812" i="10"/>
  <c r="Z772" i="10"/>
  <c r="Z732" i="10"/>
  <c r="AE607" i="10"/>
  <c r="AE567" i="10"/>
  <c r="AE527" i="10"/>
  <c r="AE407" i="10"/>
  <c r="AE367" i="10"/>
  <c r="AE287" i="10"/>
  <c r="AE247" i="10"/>
  <c r="AE207" i="10"/>
  <c r="AE127" i="10"/>
  <c r="AE87" i="10"/>
  <c r="Z1584" i="10"/>
  <c r="Z1568" i="10"/>
  <c r="Z1554" i="10"/>
  <c r="Z1534" i="10"/>
  <c r="Z1518" i="10"/>
  <c r="Z1502" i="10"/>
  <c r="Z1494" i="10"/>
  <c r="Z1478" i="10"/>
  <c r="Z1462" i="10"/>
  <c r="Z1454" i="10"/>
  <c r="Z1394" i="10"/>
  <c r="Z1374" i="10"/>
  <c r="Z1314" i="10"/>
  <c r="Z1294" i="10"/>
  <c r="Z1234" i="10"/>
  <c r="Z1214" i="10"/>
  <c r="Z1154" i="10"/>
  <c r="Z1134" i="10"/>
  <c r="Z1074" i="10"/>
  <c r="Z1054" i="10"/>
  <c r="Z994" i="10"/>
  <c r="Z974" i="10"/>
  <c r="Z914" i="10"/>
  <c r="Z894" i="10"/>
  <c r="Z834" i="10"/>
  <c r="Z814" i="10"/>
  <c r="Z754" i="10"/>
  <c r="Z734" i="10"/>
  <c r="Z1562" i="10"/>
  <c r="Z1402" i="10"/>
  <c r="Z1322" i="10"/>
  <c r="Z1242" i="10"/>
  <c r="Z1162" i="10"/>
  <c r="Z1082" i="10"/>
  <c r="Z1002" i="10"/>
  <c r="Z922" i="10"/>
  <c r="Z842" i="10"/>
  <c r="Z762" i="10"/>
  <c r="AE347" i="10"/>
  <c r="AE267" i="10"/>
  <c r="AE27" i="10"/>
  <c r="Z1572" i="10"/>
  <c r="Z1544" i="10"/>
  <c r="Z1514" i="10"/>
  <c r="Z1482" i="10"/>
  <c r="Z1384" i="10"/>
  <c r="Z1304" i="10"/>
  <c r="Z1224" i="10"/>
  <c r="Z1144" i="10"/>
  <c r="Z1064" i="10"/>
  <c r="Z984" i="10"/>
  <c r="Z904" i="10"/>
  <c r="Z824" i="10"/>
  <c r="Z744" i="10"/>
  <c r="Z1591" i="10"/>
  <c r="Z1575" i="10"/>
  <c r="Z1571" i="10"/>
  <c r="Z1563" i="10"/>
  <c r="Z1555" i="10"/>
  <c r="Z1543" i="10"/>
  <c r="Z1535" i="10"/>
  <c r="Z1523" i="10"/>
  <c r="Z1505" i="10"/>
  <c r="Z1501" i="10"/>
  <c r="Z1485" i="10"/>
  <c r="Z1481" i="10"/>
  <c r="Z1465" i="10"/>
  <c r="Z1461" i="10"/>
  <c r="Z1445" i="10"/>
  <c r="Z1441" i="10"/>
  <c r="Z1435" i="10"/>
  <c r="Z1423" i="10"/>
  <c r="Z1415" i="10"/>
  <c r="Z1403" i="10"/>
  <c r="Z1395" i="10"/>
  <c r="Z1383" i="10"/>
  <c r="Z1375" i="10"/>
  <c r="Z1363" i="10"/>
  <c r="Z1355" i="10"/>
  <c r="Z1343" i="10"/>
  <c r="Z1335" i="10"/>
  <c r="Z1323" i="10"/>
  <c r="Z1315" i="10"/>
  <c r="Z1303" i="10"/>
  <c r="Z1295" i="10"/>
  <c r="Z1283" i="10"/>
  <c r="Z1275" i="10"/>
  <c r="Z1263" i="10"/>
  <c r="Z1255" i="10"/>
  <c r="Z1243" i="10"/>
  <c r="Z1235" i="10"/>
  <c r="Z1223" i="10"/>
  <c r="Z1215" i="10"/>
  <c r="Z1203" i="10"/>
  <c r="Z1195" i="10"/>
  <c r="Z1183" i="10"/>
  <c r="Z1175" i="10"/>
  <c r="Z1163" i="10"/>
  <c r="Z1155" i="10"/>
  <c r="Z1143" i="10"/>
  <c r="Z1135" i="10"/>
  <c r="Z1123" i="10"/>
  <c r="Z1115" i="10"/>
  <c r="Z1103" i="10"/>
  <c r="Z1095" i="10"/>
  <c r="Z1083" i="10"/>
  <c r="Z1075" i="10"/>
  <c r="Z1063" i="10"/>
  <c r="Z1055" i="10"/>
  <c r="Z1043" i="10"/>
  <c r="Z1035" i="10"/>
  <c r="Z1023" i="10"/>
  <c r="Z1015" i="10"/>
  <c r="Z1003" i="10"/>
  <c r="Z995" i="10"/>
  <c r="Z983" i="10"/>
  <c r="Z975" i="10"/>
  <c r="Z963" i="10"/>
  <c r="Z955" i="10"/>
  <c r="Z943" i="10"/>
  <c r="Z935" i="10"/>
  <c r="Z923" i="10"/>
  <c r="Z915" i="10"/>
  <c r="Z903" i="10"/>
  <c r="Z895" i="10"/>
  <c r="Z883" i="10"/>
  <c r="Z875" i="10"/>
  <c r="Z863" i="10"/>
  <c r="Z855" i="10"/>
  <c r="Z843" i="10"/>
  <c r="Z835" i="10"/>
  <c r="Z823" i="10"/>
  <c r="Z815" i="10"/>
  <c r="Z803" i="10"/>
  <c r="Z795" i="10"/>
  <c r="Z783" i="10"/>
  <c r="Z775" i="10"/>
  <c r="Z763" i="10"/>
  <c r="Z755" i="10"/>
  <c r="Z743" i="10"/>
  <c r="Z735" i="10"/>
  <c r="Z723" i="10"/>
  <c r="Z715" i="10"/>
  <c r="AE76" i="10"/>
  <c r="AE156" i="10"/>
  <c r="AE196" i="10"/>
  <c r="AE516" i="10"/>
  <c r="AE596" i="10"/>
  <c r="AE636" i="10"/>
  <c r="AE676" i="10"/>
  <c r="AE697" i="10"/>
  <c r="AE719" i="10"/>
  <c r="AE759" i="10"/>
  <c r="AE779" i="10"/>
  <c r="AE799" i="10"/>
  <c r="AE819" i="10"/>
  <c r="AE839" i="10"/>
  <c r="AE1159" i="10"/>
  <c r="AE1359" i="10"/>
  <c r="AE1399" i="10"/>
  <c r="AE806" i="10"/>
  <c r="AE866" i="10"/>
  <c r="AE1366" i="10"/>
  <c r="AE1386" i="10"/>
  <c r="AE1426" i="10"/>
  <c r="AE725" i="10"/>
  <c r="AE745" i="10"/>
  <c r="AE785" i="10"/>
  <c r="AE787" i="10"/>
  <c r="AE835" i="10"/>
  <c r="AE847" i="10"/>
  <c r="AE865" i="10"/>
  <c r="AE885" i="10"/>
  <c r="AE915" i="10"/>
  <c r="AE1035" i="10"/>
  <c r="AE1245" i="10"/>
  <c r="AE1265" i="10"/>
  <c r="AE1307" i="10"/>
  <c r="AE1405" i="10"/>
  <c r="AE1415" i="10"/>
  <c r="AE1473" i="10"/>
  <c r="AE1511" i="10"/>
  <c r="AE1515" i="10"/>
  <c r="AE1535" i="10"/>
  <c r="AE1581" i="10"/>
  <c r="AE714" i="10"/>
  <c r="AE722" i="10"/>
  <c r="AE732" i="10"/>
  <c r="AE734" i="10"/>
  <c r="AE764" i="10"/>
  <c r="AE768" i="10"/>
  <c r="AE772" i="10"/>
  <c r="AE790" i="10"/>
  <c r="AE804" i="10"/>
  <c r="AE812" i="10"/>
  <c r="AE830" i="10"/>
  <c r="AE870" i="10"/>
  <c r="AE882" i="10"/>
  <c r="AE884" i="10"/>
  <c r="AE898" i="10"/>
  <c r="AE902" i="10"/>
  <c r="AE938" i="10"/>
  <c r="AE954" i="10"/>
  <c r="AE992" i="10"/>
  <c r="AE1032" i="10"/>
  <c r="AE1040" i="10"/>
  <c r="AE1210" i="10"/>
  <c r="AE1212" i="10"/>
  <c r="AE1234" i="10"/>
  <c r="AE1238" i="10"/>
  <c r="AE1240" i="10"/>
  <c r="AE1244" i="10"/>
  <c r="AE1274" i="10"/>
  <c r="AE1324" i="10"/>
  <c r="AE1344" i="10"/>
  <c r="AE1370" i="10"/>
  <c r="AE1378" i="10"/>
  <c r="AE1394" i="10"/>
  <c r="AE1424" i="10"/>
  <c r="AE1474" i="10"/>
  <c r="AE1490" i="10"/>
  <c r="AE1564" i="10"/>
  <c r="AE1582" i="10"/>
  <c r="AE72" i="10"/>
  <c r="AE100" i="10"/>
  <c r="AE104" i="10"/>
  <c r="AE112" i="10"/>
  <c r="AE140" i="10"/>
  <c r="AE148" i="10"/>
  <c r="AE184" i="10"/>
  <c r="AE188" i="10"/>
  <c r="AE192" i="10"/>
  <c r="AE224" i="10"/>
  <c r="AE240" i="10"/>
  <c r="AE252" i="10"/>
  <c r="AE288" i="10"/>
  <c r="AE300" i="10"/>
  <c r="AE308" i="10"/>
  <c r="AE372" i="10"/>
  <c r="AE400" i="10"/>
  <c r="AE412" i="10"/>
  <c r="AE508" i="10"/>
  <c r="AE524" i="10"/>
  <c r="AE540" i="10"/>
  <c r="AE564" i="10"/>
  <c r="AE572" i="10"/>
  <c r="AE620" i="10"/>
  <c r="AE648" i="10"/>
  <c r="AE652" i="10"/>
  <c r="AE708" i="10"/>
  <c r="AE763" i="10"/>
  <c r="AE833" i="10"/>
  <c r="AE973" i="10"/>
  <c r="AE1143" i="10"/>
  <c r="AE1183" i="10"/>
  <c r="AE1233" i="10"/>
  <c r="AE1243" i="10"/>
  <c r="AE1363" i="10"/>
  <c r="AE1433" i="10"/>
  <c r="AE1543" i="10"/>
  <c r="AE1563" i="10"/>
  <c r="AE1566" i="10"/>
  <c r="AE67" i="10"/>
  <c r="AE227" i="10"/>
  <c r="AE547" i="10"/>
  <c r="AE751" i="10"/>
  <c r="AE851" i="10"/>
  <c r="AE871" i="10"/>
  <c r="AE911" i="10"/>
  <c r="AE951" i="10"/>
  <c r="AE1091" i="10"/>
  <c r="AE1151" i="10"/>
  <c r="AE1211" i="10"/>
  <c r="AE1476" i="10"/>
  <c r="AE1497" i="10"/>
  <c r="AE1499" i="10"/>
  <c r="AE1516" i="10"/>
  <c r="AE1587" i="10"/>
  <c r="AE1442" i="10"/>
  <c r="AE1508" i="10"/>
  <c r="Z1580" i="10"/>
  <c r="Z1564" i="10"/>
  <c r="Z1474" i="10"/>
  <c r="Z1442" i="10"/>
  <c r="Z1404" i="10"/>
  <c r="Z1324" i="10"/>
  <c r="Z1244" i="10"/>
  <c r="Z1164" i="10"/>
  <c r="Z1084" i="10"/>
  <c r="Z1004" i="10"/>
  <c r="Z924" i="10"/>
  <c r="Z844" i="10"/>
  <c r="Z764" i="10"/>
  <c r="Z1538" i="10"/>
  <c r="Z1438" i="10"/>
  <c r="Z1378" i="10"/>
  <c r="Z1358" i="10"/>
  <c r="Z1298" i="10"/>
  <c r="Z1278" i="10"/>
  <c r="Z1218" i="10"/>
  <c r="Z1198" i="10"/>
  <c r="Z1138" i="10"/>
  <c r="Z1118" i="10"/>
  <c r="Z1058" i="10"/>
  <c r="Z1038" i="10"/>
  <c r="Z978" i="10"/>
  <c r="Z958" i="10"/>
  <c r="Z898" i="10"/>
  <c r="Z878" i="10"/>
  <c r="Z818" i="10"/>
  <c r="Z798" i="10"/>
  <c r="Z738" i="10"/>
  <c r="Z718" i="10"/>
  <c r="Z1550" i="10"/>
  <c r="Z1492" i="10"/>
  <c r="Z1476" i="10"/>
  <c r="Z1468" i="10"/>
  <c r="Z1430" i="10"/>
  <c r="Z1390" i="10"/>
  <c r="Z1350" i="10"/>
  <c r="Z1310" i="10"/>
  <c r="Z1270" i="10"/>
  <c r="Z1230" i="10"/>
  <c r="Z1190" i="10"/>
  <c r="Z1150" i="10"/>
  <c r="Z1110" i="10"/>
  <c r="Z1070" i="10"/>
  <c r="Z1030" i="10"/>
  <c r="Z990" i="10"/>
  <c r="Z950" i="10"/>
  <c r="Z910" i="10"/>
  <c r="Z870" i="10"/>
  <c r="Z830" i="10"/>
  <c r="Z790" i="10"/>
  <c r="Z750" i="10"/>
  <c r="Z1589" i="10"/>
  <c r="Z1587" i="10"/>
  <c r="Z1573" i="10"/>
  <c r="Z1569" i="10"/>
  <c r="Z1567" i="10"/>
  <c r="Z1559" i="10"/>
  <c r="Z1551" i="10"/>
  <c r="Z1547" i="10"/>
  <c r="Z1539" i="10"/>
  <c r="Z1531" i="10"/>
  <c r="Z1527" i="10"/>
  <c r="Z1519" i="10"/>
  <c r="Z1517" i="10"/>
  <c r="Z1503" i="10"/>
  <c r="Z1499" i="10"/>
  <c r="Z1497" i="10"/>
  <c r="Z1483" i="10"/>
  <c r="Z1479" i="10"/>
  <c r="Z1477" i="10"/>
  <c r="Z1463" i="10"/>
  <c r="Z1459" i="10"/>
  <c r="Z1457" i="10"/>
  <c r="Z1443" i="10"/>
  <c r="Z1439" i="10"/>
  <c r="Z1431" i="10"/>
  <c r="Z1427" i="10"/>
  <c r="Z1419" i="10"/>
  <c r="Z1411" i="10"/>
  <c r="Z1407" i="10"/>
  <c r="Z1399" i="10"/>
  <c r="Z1391" i="10"/>
  <c r="Z1387" i="10"/>
  <c r="Z1379" i="10"/>
  <c r="Z1371" i="10"/>
  <c r="Z1367" i="10"/>
  <c r="Z1359" i="10"/>
  <c r="Z1351" i="10"/>
  <c r="Z1347" i="10"/>
  <c r="Z1339" i="10"/>
  <c r="Z1331" i="10"/>
  <c r="Z1327" i="10"/>
  <c r="Z1319" i="10"/>
  <c r="Z1311" i="10"/>
  <c r="Z1307" i="10"/>
  <c r="Z1299" i="10"/>
  <c r="Z1291" i="10"/>
  <c r="Z1287" i="10"/>
  <c r="Z1279" i="10"/>
  <c r="Z1271" i="10"/>
  <c r="Z1267" i="10"/>
  <c r="Z1259" i="10"/>
  <c r="Z1251" i="10"/>
  <c r="Z1247" i="10"/>
  <c r="Z1239" i="10"/>
  <c r="Z1231" i="10"/>
  <c r="Z1227" i="10"/>
  <c r="Z1219" i="10"/>
  <c r="Z1211" i="10"/>
  <c r="Z1207" i="10"/>
  <c r="Z1199" i="10"/>
  <c r="Z1191" i="10"/>
  <c r="Z1187" i="10"/>
  <c r="Z1179" i="10"/>
  <c r="Z1171" i="10"/>
  <c r="Z1167" i="10"/>
  <c r="Z1159" i="10"/>
  <c r="Z1151" i="10"/>
  <c r="Z1147" i="10"/>
  <c r="Z1139" i="10"/>
  <c r="Z1131" i="10"/>
  <c r="Z1127" i="10"/>
  <c r="Z1119" i="10"/>
  <c r="Z1111" i="10"/>
  <c r="Z1107" i="10"/>
  <c r="Z1099" i="10"/>
  <c r="Z1091" i="10"/>
  <c r="Z1087" i="10"/>
  <c r="Z1079" i="10"/>
  <c r="Z1071" i="10"/>
  <c r="Z1067" i="10"/>
  <c r="Z1059" i="10"/>
  <c r="Z1051" i="10"/>
  <c r="Z1047" i="10"/>
  <c r="Z1039" i="10"/>
  <c r="Z1031" i="10"/>
  <c r="Z1027" i="10"/>
  <c r="Z1019" i="10"/>
  <c r="Z1011" i="10"/>
  <c r="Z1007" i="10"/>
  <c r="Z999" i="10"/>
  <c r="Z991" i="10"/>
  <c r="Z987" i="10"/>
  <c r="Z979" i="10"/>
  <c r="Z971" i="10"/>
  <c r="Z967" i="10"/>
  <c r="Z959" i="10"/>
  <c r="Z951" i="10"/>
  <c r="Z947" i="10"/>
  <c r="Z939" i="10"/>
  <c r="Z931" i="10"/>
  <c r="Z927" i="10"/>
  <c r="Z919" i="10"/>
  <c r="Z911" i="10"/>
  <c r="Z907" i="10"/>
  <c r="Z899" i="10"/>
  <c r="Z891" i="10"/>
  <c r="Z887" i="10"/>
  <c r="Z879" i="10"/>
  <c r="Z871" i="10"/>
  <c r="Z867" i="10"/>
  <c r="Z859" i="10"/>
  <c r="Z851" i="10"/>
  <c r="Z847" i="10"/>
  <c r="Z839" i="10"/>
  <c r="Z831" i="10"/>
  <c r="Z827" i="10"/>
  <c r="Z819" i="10"/>
  <c r="Z811" i="10"/>
  <c r="Z807" i="10"/>
  <c r="Z799" i="10"/>
  <c r="Z791" i="10"/>
  <c r="Z787" i="10"/>
  <c r="Z779" i="10"/>
  <c r="Z771" i="10"/>
  <c r="Z767" i="10"/>
  <c r="Z759" i="10"/>
  <c r="Z751" i="10"/>
  <c r="Z747" i="10"/>
  <c r="Z739" i="10"/>
  <c r="Z731" i="10"/>
  <c r="Z727" i="10"/>
  <c r="Z719" i="10"/>
  <c r="Z1552" i="10"/>
  <c r="Z1432" i="10"/>
  <c r="Z1392" i="10"/>
  <c r="Z1352" i="10"/>
  <c r="Z1312" i="10"/>
  <c r="Z1272" i="10"/>
  <c r="Z1232" i="10"/>
  <c r="Z1192" i="10"/>
  <c r="Z1152" i="10"/>
  <c r="Z1112" i="10"/>
  <c r="Z1072" i="10"/>
  <c r="Z1032" i="10"/>
  <c r="Z992" i="10"/>
  <c r="Z952" i="10"/>
  <c r="Z912" i="10"/>
  <c r="Z872" i="10"/>
  <c r="Z832" i="10"/>
  <c r="Z792" i="10"/>
  <c r="Z752" i="10"/>
  <c r="Z1576" i="10"/>
  <c r="Z1510" i="10"/>
  <c r="Z1486" i="10"/>
  <c r="Z1470" i="10"/>
  <c r="Z1446" i="10"/>
  <c r="Z1434" i="10"/>
  <c r="Z1414" i="10"/>
  <c r="Z1354" i="10"/>
  <c r="Z1334" i="10"/>
  <c r="Z1274" i="10"/>
  <c r="Z1254" i="10"/>
  <c r="Z1194" i="10"/>
  <c r="Z1174" i="10"/>
  <c r="Z1114" i="10"/>
  <c r="Z1094" i="10"/>
  <c r="Z1034" i="10"/>
  <c r="Z1014" i="10"/>
  <c r="Z954" i="10"/>
  <c r="Z934" i="10"/>
  <c r="Z874" i="10"/>
  <c r="Z854" i="10"/>
  <c r="Z794" i="10"/>
  <c r="Z774" i="10"/>
  <c r="Z714" i="10"/>
  <c r="Z1522" i="10"/>
  <c r="Z1362" i="10"/>
  <c r="Z1282" i="10"/>
  <c r="Z1202" i="10"/>
  <c r="Z1122" i="10"/>
  <c r="Z1042" i="10"/>
  <c r="Z962" i="10"/>
  <c r="Z882" i="10"/>
  <c r="Z802" i="10"/>
  <c r="Z722" i="10"/>
  <c r="AE692" i="10"/>
  <c r="AE684" i="10"/>
  <c r="AE640" i="10"/>
  <c r="AE612" i="10"/>
  <c r="AE604" i="10"/>
  <c r="AE568" i="10"/>
  <c r="AE560" i="10"/>
  <c r="AE408" i="10"/>
  <c r="AE364" i="10"/>
  <c r="AE328" i="10"/>
  <c r="AE320" i="10"/>
  <c r="AE292" i="10"/>
  <c r="AE248" i="10"/>
  <c r="AE212" i="10"/>
  <c r="AE204" i="10"/>
  <c r="AE168" i="10"/>
  <c r="AE160" i="10"/>
  <c r="AE124" i="10"/>
  <c r="AE80" i="10"/>
  <c r="AE52" i="10"/>
  <c r="Z1588" i="10"/>
  <c r="Z1498" i="10"/>
  <c r="Z1466" i="10"/>
  <c r="Z1450" i="10"/>
  <c r="Z1424" i="10"/>
  <c r="Z1344" i="10"/>
  <c r="Z1264" i="10"/>
  <c r="Z1184" i="10"/>
  <c r="Z1104" i="10"/>
  <c r="Z1024" i="10"/>
  <c r="Z944" i="10"/>
  <c r="Z864" i="10"/>
  <c r="Z784" i="10"/>
  <c r="AE864" i="10"/>
  <c r="AE944" i="10"/>
  <c r="AE1184" i="10"/>
  <c r="AE1264" i="10"/>
  <c r="AE1450" i="10"/>
  <c r="AE1498" i="10"/>
  <c r="AE962" i="10"/>
  <c r="AE1362" i="10"/>
  <c r="AE774" i="10"/>
  <c r="AE854" i="10"/>
  <c r="AE874" i="10"/>
  <c r="AE1014" i="10"/>
  <c r="AE1094" i="10"/>
  <c r="AE1114" i="10"/>
  <c r="AE1174" i="10"/>
  <c r="AE1254" i="10"/>
  <c r="AE1334" i="10"/>
  <c r="AE1354" i="10"/>
  <c r="AE1446" i="10"/>
  <c r="AE1470" i="10"/>
  <c r="AE752" i="10"/>
  <c r="AE912" i="10"/>
  <c r="AE952" i="10"/>
  <c r="AE1072" i="10"/>
  <c r="AE1112" i="10"/>
  <c r="AE1152" i="10"/>
  <c r="AE1192" i="10"/>
  <c r="AE1272" i="10"/>
  <c r="AE1352" i="10"/>
  <c r="AE1392" i="10"/>
  <c r="AE1432" i="10"/>
  <c r="AE750" i="10"/>
  <c r="AE910" i="10"/>
  <c r="AE950" i="10"/>
  <c r="AE990" i="10"/>
  <c r="AE1030" i="10"/>
  <c r="AE1070" i="10"/>
  <c r="AE1110" i="10"/>
  <c r="AE1190" i="10"/>
  <c r="AE1230" i="10"/>
  <c r="AE1270" i="10"/>
  <c r="AE1310" i="10"/>
  <c r="AE1492" i="10"/>
  <c r="AE718" i="10"/>
  <c r="AE738" i="10"/>
  <c r="AE798" i="10"/>
  <c r="AE878" i="10"/>
  <c r="AE958" i="10"/>
  <c r="AE1138" i="10"/>
  <c r="AE1278" i="10"/>
  <c r="AE1298" i="10"/>
  <c r="AE1358" i="10"/>
  <c r="AE1438" i="10"/>
  <c r="AE1538" i="10"/>
  <c r="AE1004" i="10"/>
  <c r="AE1084" i="10"/>
  <c r="AE1404" i="10"/>
  <c r="AE715" i="10"/>
  <c r="AE735" i="10"/>
  <c r="AE795" i="10"/>
  <c r="AE815" i="10"/>
  <c r="AE855" i="10"/>
  <c r="AE875" i="10"/>
  <c r="AE895" i="10"/>
  <c r="AE975" i="10"/>
  <c r="AE1015" i="10"/>
  <c r="AE1055" i="10"/>
  <c r="AE1075" i="10"/>
  <c r="AE1095" i="10"/>
  <c r="AE1115" i="10"/>
  <c r="AE1135" i="10"/>
  <c r="AE1155" i="10"/>
  <c r="AE1195" i="10"/>
  <c r="AE1215" i="10"/>
  <c r="AE1235" i="10"/>
  <c r="AE1315" i="10"/>
  <c r="AE1375" i="10"/>
  <c r="AE730" i="10"/>
  <c r="AE810" i="10"/>
  <c r="AE970" i="10"/>
  <c r="AE1050" i="10"/>
  <c r="AE1130" i="10"/>
  <c r="AE1290" i="10"/>
  <c r="AE1512" i="10"/>
  <c r="AE1578" i="10"/>
  <c r="AE906" i="10"/>
  <c r="AE946" i="10"/>
  <c r="AE1026" i="10"/>
  <c r="AE1106" i="10"/>
  <c r="AE1146" i="10"/>
  <c r="AE1186" i="10"/>
  <c r="AE1346" i="10"/>
  <c r="AE713" i="10"/>
  <c r="AE733" i="10"/>
  <c r="AE773" i="10"/>
  <c r="AE793" i="10"/>
  <c r="AE813" i="10"/>
  <c r="AE853" i="10"/>
  <c r="AE893" i="10"/>
  <c r="AE933" i="10"/>
  <c r="AE993" i="10"/>
  <c r="AE1013" i="10"/>
  <c r="AE1033" i="10"/>
  <c r="AE1053" i="10"/>
  <c r="AE1073" i="10"/>
  <c r="AE1093" i="10"/>
  <c r="AE1113" i="10"/>
  <c r="AE1133" i="10"/>
  <c r="AE1173" i="10"/>
  <c r="AE1193" i="10"/>
  <c r="AE1213" i="10"/>
  <c r="AE1253" i="10"/>
  <c r="AE1273" i="10"/>
  <c r="AE1293" i="10"/>
  <c r="AE1313" i="10"/>
  <c r="AE1373" i="10"/>
  <c r="AE1471" i="10"/>
  <c r="AE1553" i="10"/>
  <c r="AE845" i="10"/>
  <c r="AE925" i="10"/>
  <c r="AE945" i="10"/>
  <c r="AE1005" i="10"/>
  <c r="AE1025" i="10"/>
  <c r="AE1085" i="10"/>
  <c r="AE1205" i="10"/>
  <c r="AE1305" i="10"/>
  <c r="AE1345" i="10"/>
  <c r="AE1495" i="10"/>
  <c r="AE32" i="10"/>
  <c r="AE60" i="10"/>
  <c r="AE152" i="10"/>
  <c r="AE220" i="10"/>
  <c r="AE228" i="10"/>
  <c r="AE232" i="10"/>
  <c r="AE260" i="10"/>
  <c r="AE264" i="10"/>
  <c r="AE268" i="10"/>
  <c r="AE304" i="10"/>
  <c r="AE312" i="10"/>
  <c r="AE340" i="10"/>
  <c r="AE380" i="10"/>
  <c r="AE384" i="10"/>
  <c r="AE388" i="10"/>
  <c r="AE392" i="10"/>
  <c r="AE504" i="10"/>
  <c r="AE512" i="10"/>
  <c r="AE548" i="10"/>
  <c r="AE584" i="10"/>
  <c r="AE588" i="10"/>
  <c r="AE592" i="10"/>
  <c r="AE624" i="10"/>
  <c r="AE628" i="10"/>
  <c r="AE660" i="10"/>
  <c r="AE664" i="10"/>
  <c r="AE668" i="10"/>
  <c r="AE672" i="10"/>
  <c r="AE704" i="10"/>
  <c r="AE712" i="10"/>
  <c r="AE36" i="10"/>
  <c r="AE276" i="10"/>
  <c r="AE316" i="10"/>
  <c r="AE356" i="10"/>
  <c r="AE556" i="10"/>
  <c r="AE696" i="10"/>
  <c r="AE147" i="10"/>
  <c r="AE307" i="10"/>
  <c r="AE627" i="10"/>
  <c r="AE1583" i="10"/>
  <c r="AE848" i="10"/>
  <c r="AE880" i="10"/>
  <c r="AE888" i="10"/>
  <c r="AE920" i="10"/>
  <c r="AE968" i="10"/>
  <c r="AE1008" i="10"/>
  <c r="AE1080" i="10"/>
  <c r="AE1128" i="10"/>
  <c r="AE1160" i="10"/>
  <c r="AE1200" i="10"/>
  <c r="AE1280" i="10"/>
  <c r="AE1320" i="10"/>
  <c r="AE1360" i="10"/>
  <c r="AE1484" i="10"/>
  <c r="AE1528" i="10"/>
  <c r="AE778" i="10"/>
  <c r="AE858" i="10"/>
  <c r="AE918" i="10"/>
  <c r="AE1018" i="10"/>
  <c r="AE1098" i="10"/>
  <c r="AE1178" i="10"/>
  <c r="AE1258" i="10"/>
  <c r="AE1318" i="10"/>
  <c r="AE1338" i="10"/>
  <c r="AE1398" i="10"/>
  <c r="AE1558" i="10"/>
  <c r="AE724" i="10"/>
  <c r="AE964" i="10"/>
  <c r="AE1044" i="10"/>
  <c r="AE1124" i="10"/>
  <c r="AE1204" i="10"/>
  <c r="AE1284" i="10"/>
  <c r="AE1364" i="10"/>
  <c r="AE1506" i="10"/>
  <c r="AE742" i="10"/>
  <c r="AE782" i="10"/>
  <c r="AE822" i="10"/>
  <c r="AE862" i="10"/>
  <c r="AE942" i="10"/>
  <c r="AE982" i="10"/>
  <c r="AE1022" i="10"/>
  <c r="AE1102" i="10"/>
  <c r="AE1142" i="10"/>
  <c r="AE1182" i="10"/>
  <c r="AE1222" i="10"/>
  <c r="AE1262" i="10"/>
  <c r="AE1382" i="10"/>
  <c r="AE1422" i="10"/>
  <c r="AE1542" i="10"/>
  <c r="AE850" i="10"/>
  <c r="AE930" i="10"/>
  <c r="AE1010" i="10"/>
  <c r="AE1090" i="10"/>
  <c r="AE1170" i="10"/>
  <c r="AE1250" i="10"/>
  <c r="AE723" i="10"/>
  <c r="AE743" i="10"/>
  <c r="AE783" i="10"/>
  <c r="AE803" i="10"/>
  <c r="AE843" i="10"/>
  <c r="AE863" i="10"/>
  <c r="AE923" i="10"/>
  <c r="AE943" i="10"/>
  <c r="AE1003" i="10"/>
  <c r="AE1023" i="10"/>
  <c r="AE1063" i="10"/>
  <c r="AE1083" i="10"/>
  <c r="AE1103" i="10"/>
  <c r="AE1123" i="10"/>
  <c r="AE1163" i="10"/>
  <c r="AE1203" i="10"/>
  <c r="AE1303" i="10"/>
  <c r="AE1323" i="10"/>
  <c r="AE1343" i="10"/>
  <c r="AE1403" i="10"/>
  <c r="AE1410" i="10"/>
  <c r="AE1472" i="10"/>
  <c r="AE1586" i="10"/>
  <c r="AE726" i="10"/>
  <c r="AE766" i="10"/>
  <c r="AE846" i="10"/>
  <c r="AE926" i="10"/>
  <c r="AE966" i="10"/>
  <c r="AE1046" i="10"/>
  <c r="AE1086" i="10"/>
  <c r="AE1126" i="10"/>
  <c r="AE1166" i="10"/>
  <c r="AE1246" i="10"/>
  <c r="AE1286" i="10"/>
  <c r="AE1326" i="10"/>
  <c r="AE825" i="10"/>
  <c r="AE905" i="10"/>
  <c r="AE1045" i="10"/>
  <c r="AE1065" i="10"/>
  <c r="AE1185" i="10"/>
  <c r="AE1225" i="10"/>
  <c r="AE1285" i="10"/>
  <c r="AE1365" i="10"/>
  <c r="AE1425" i="10"/>
  <c r="AE1475" i="10"/>
  <c r="AE1585" i="10"/>
  <c r="AE40" i="10"/>
  <c r="AE84" i="10"/>
  <c r="AE92" i="10"/>
  <c r="AE120" i="10"/>
  <c r="AE164" i="10"/>
  <c r="AE172" i="10"/>
  <c r="AE208" i="10"/>
  <c r="AE244" i="10"/>
  <c r="AE280" i="10"/>
  <c r="AE324" i="10"/>
  <c r="AE332" i="10"/>
  <c r="AE360" i="10"/>
  <c r="AE368" i="10"/>
  <c r="AE404" i="10"/>
  <c r="AE600" i="10"/>
  <c r="AE608" i="10"/>
  <c r="AE644" i="10"/>
  <c r="AE680" i="10"/>
  <c r="AE688" i="10"/>
  <c r="AH756" i="10"/>
  <c r="AH796" i="10"/>
  <c r="AH836" i="10"/>
  <c r="AH876" i="10"/>
  <c r="AH916" i="10"/>
  <c r="AH956" i="10"/>
  <c r="AH996" i="10"/>
  <c r="AH1036" i="10"/>
  <c r="AH1076" i="10"/>
  <c r="AH1116" i="10"/>
  <c r="AH1156" i="10"/>
  <c r="AH1196" i="10"/>
  <c r="AH1236" i="10"/>
  <c r="AH1276" i="10"/>
  <c r="AH1316" i="10"/>
  <c r="AH1356" i="10"/>
  <c r="AH1396" i="10"/>
  <c r="AH1436" i="10"/>
  <c r="AH1466" i="10"/>
  <c r="AH1506" i="10"/>
  <c r="AH746" i="10"/>
  <c r="AH786" i="10"/>
  <c r="AH826" i="10"/>
  <c r="AH866" i="10"/>
  <c r="AH906" i="10"/>
  <c r="AH946" i="10"/>
  <c r="AH986" i="10"/>
  <c r="AH1026" i="10"/>
  <c r="AH1066" i="10"/>
  <c r="AH1106" i="10"/>
  <c r="AH1146" i="10"/>
  <c r="AH1186" i="10"/>
  <c r="AH1226" i="10"/>
  <c r="AH1266" i="10"/>
  <c r="AH1306" i="10"/>
  <c r="AH1346" i="10"/>
  <c r="AH1386" i="10"/>
  <c r="AH1426" i="10"/>
  <c r="AH1456" i="10"/>
  <c r="AH1496" i="10"/>
  <c r="AH1546" i="10"/>
  <c r="AH706" i="10"/>
  <c r="AH686" i="10"/>
  <c r="AH666" i="10"/>
  <c r="AH646" i="10"/>
  <c r="AH626" i="10"/>
  <c r="AH606" i="10"/>
  <c r="AH586" i="10"/>
  <c r="AH566" i="10"/>
  <c r="AH546" i="10"/>
  <c r="AH526" i="10"/>
  <c r="AH506" i="10"/>
  <c r="AH406" i="10"/>
  <c r="AH386" i="10"/>
  <c r="AH366" i="10"/>
  <c r="AH346" i="10"/>
  <c r="AH326" i="10"/>
  <c r="AH306" i="10"/>
  <c r="AH286" i="10"/>
  <c r="AH266" i="10"/>
  <c r="AH246" i="10"/>
  <c r="AH226" i="10"/>
  <c r="AH206" i="10"/>
  <c r="AH186" i="10"/>
  <c r="AH166" i="10"/>
  <c r="AH146" i="10"/>
  <c r="AH126" i="10"/>
  <c r="AH106" i="10"/>
  <c r="AH86" i="10"/>
  <c r="AH66" i="10"/>
  <c r="AH46" i="10"/>
  <c r="AE1292" i="10"/>
  <c r="AE1252" i="10"/>
  <c r="AE1172" i="10"/>
  <c r="AE1132" i="10"/>
  <c r="AE1012" i="10"/>
  <c r="AE972" i="10"/>
  <c r="AE932" i="10"/>
  <c r="AE852" i="10"/>
  <c r="AE1584" i="10"/>
  <c r="AE1502" i="10"/>
  <c r="AE1494" i="10"/>
  <c r="AE1462" i="10"/>
  <c r="AE1314" i="10"/>
  <c r="AE1214" i="10"/>
  <c r="AE1154" i="10"/>
  <c r="AE1074" i="10"/>
  <c r="AE1054" i="10"/>
  <c r="AE994" i="10"/>
  <c r="AE914" i="10"/>
  <c r="AE834" i="10"/>
  <c r="AE754" i="10"/>
  <c r="AE1162" i="10"/>
  <c r="AE1082" i="10"/>
  <c r="AE922" i="10"/>
  <c r="AE762" i="10"/>
  <c r="AE1544" i="10"/>
  <c r="AE1384" i="10"/>
  <c r="AE1144" i="10"/>
  <c r="AE1064" i="10"/>
  <c r="AE984" i="10"/>
  <c r="AE824" i="10"/>
  <c r="AE744" i="10"/>
  <c r="AE1573" i="10"/>
  <c r="AE1559" i="10"/>
  <c r="AE1517" i="10"/>
  <c r="AE1479" i="10"/>
  <c r="AE1477" i="10"/>
  <c r="AH1446" i="10"/>
  <c r="AE1427" i="10"/>
  <c r="AE1419" i="10"/>
  <c r="AE1411" i="10"/>
  <c r="AE1407" i="10"/>
  <c r="AE1379" i="10"/>
  <c r="AE1371" i="10"/>
  <c r="AE1367" i="10"/>
  <c r="AE1351" i="10"/>
  <c r="AE1347" i="10"/>
  <c r="AE1331" i="10"/>
  <c r="AE1327" i="10"/>
  <c r="AE1311" i="10"/>
  <c r="AE1291" i="10"/>
  <c r="AE1287" i="10"/>
  <c r="AE1279" i="10"/>
  <c r="AE1267" i="10"/>
  <c r="AE1259" i="10"/>
  <c r="AE1251" i="10"/>
  <c r="AE1247" i="10"/>
  <c r="AE1231" i="10"/>
  <c r="AE1227" i="10"/>
  <c r="AE1219" i="10"/>
  <c r="AE1207" i="10"/>
  <c r="AE1199" i="10"/>
  <c r="AE1187" i="10"/>
  <c r="AE1179" i="10"/>
  <c r="AE1171" i="10"/>
  <c r="AE1167" i="10"/>
  <c r="AE1147" i="10"/>
  <c r="AE1139" i="10"/>
  <c r="AE1127" i="10"/>
  <c r="AE1111" i="10"/>
  <c r="AE1099" i="10"/>
  <c r="AE1087" i="10"/>
  <c r="AE1079" i="10"/>
  <c r="AE1071" i="10"/>
  <c r="AE1067" i="10"/>
  <c r="AE1059" i="10"/>
  <c r="AE1051" i="10"/>
  <c r="AE1047" i="10"/>
  <c r="AE1039" i="10"/>
  <c r="AE1027" i="10"/>
  <c r="AE1019" i="10"/>
  <c r="AE1007" i="10"/>
  <c r="AE999" i="10"/>
  <c r="AE987" i="10"/>
  <c r="AE979" i="10"/>
  <c r="AE971" i="10"/>
  <c r="AE947" i="10"/>
  <c r="AE939" i="10"/>
  <c r="AE891" i="10"/>
  <c r="AE887" i="10"/>
  <c r="AE879" i="10"/>
  <c r="AE867" i="10"/>
  <c r="AE859" i="10"/>
  <c r="AE831" i="10"/>
  <c r="AE827" i="10"/>
  <c r="AE811" i="10"/>
  <c r="AE807" i="10"/>
  <c r="AE767" i="10"/>
  <c r="AE747" i="10"/>
  <c r="AE739" i="10"/>
  <c r="AE727" i="10"/>
  <c r="AE1522" i="10"/>
  <c r="AE1282" i="10"/>
  <c r="AE1122" i="10"/>
  <c r="AE1104" i="10"/>
  <c r="AE1024" i="10"/>
  <c r="AE784" i="10"/>
  <c r="AH736" i="10"/>
  <c r="AH776" i="10"/>
  <c r="AH816" i="10"/>
  <c r="AH856" i="10"/>
  <c r="AH896" i="10"/>
  <c r="AH936" i="10"/>
  <c r="AH976" i="10"/>
  <c r="AH1016" i="10"/>
  <c r="AH1056" i="10"/>
  <c r="AH1096" i="10"/>
  <c r="AH1136" i="10"/>
  <c r="AH1176" i="10"/>
  <c r="AH1216" i="10"/>
  <c r="AH1256" i="10"/>
  <c r="AH1296" i="10"/>
  <c r="AH1336" i="10"/>
  <c r="AH1376" i="10"/>
  <c r="AH1416" i="10"/>
  <c r="AH1486" i="10"/>
  <c r="AH1526" i="10"/>
  <c r="AH1536" i="10"/>
  <c r="AH1576" i="10"/>
  <c r="AH726" i="10"/>
  <c r="AH766" i="10"/>
  <c r="AH806" i="10"/>
  <c r="AH846" i="10"/>
  <c r="AH886" i="10"/>
  <c r="AH926" i="10"/>
  <c r="AH966" i="10"/>
  <c r="AH1006" i="10"/>
  <c r="AH1046" i="10"/>
  <c r="AH1086" i="10"/>
  <c r="AH1126" i="10"/>
  <c r="AH1166" i="10"/>
  <c r="AH1206" i="10"/>
  <c r="AH1246" i="10"/>
  <c r="AH1286" i="10"/>
  <c r="AH1326" i="10"/>
  <c r="AH1366" i="10"/>
  <c r="AH1406" i="10"/>
  <c r="AH1476" i="10"/>
  <c r="AH1516" i="10"/>
  <c r="AH1566" i="10"/>
  <c r="AH1586" i="10"/>
  <c r="AH716" i="10"/>
  <c r="AH696" i="10"/>
  <c r="AH676" i="10"/>
  <c r="AH656" i="10"/>
  <c r="AH636" i="10"/>
  <c r="AH616" i="10"/>
  <c r="AH596" i="10"/>
  <c r="AH576" i="10"/>
  <c r="AH556" i="10"/>
  <c r="AH536" i="10"/>
  <c r="AH516" i="10"/>
  <c r="AH396" i="10"/>
  <c r="AH376" i="10"/>
  <c r="AH356" i="10"/>
  <c r="AH336" i="10"/>
  <c r="AH316" i="10"/>
  <c r="AH296" i="10"/>
  <c r="AH276" i="10"/>
  <c r="AH256" i="10"/>
  <c r="AH236" i="10"/>
  <c r="AH216" i="10"/>
  <c r="AH196" i="10"/>
  <c r="AH176" i="10"/>
  <c r="AH156" i="10"/>
  <c r="AH136" i="10"/>
  <c r="AH116" i="10"/>
  <c r="AH96" i="10"/>
  <c r="AH76" i="10"/>
  <c r="AH56" i="10"/>
  <c r="AH36" i="10"/>
  <c r="AH1556" i="10"/>
  <c r="AG11" i="10"/>
</calcChain>
</file>

<file path=xl/sharedStrings.xml><?xml version="1.0" encoding="utf-8"?>
<sst xmlns="http://schemas.openxmlformats.org/spreadsheetml/2006/main" count="62" uniqueCount="46">
  <si>
    <t>Isotope ratios (raw)</t>
  </si>
  <si>
    <t>Isotope ratios (mass bias corrected)</t>
  </si>
  <si>
    <t>Isotope abundances</t>
  </si>
  <si>
    <t>84/88</t>
  </si>
  <si>
    <t>86/88</t>
  </si>
  <si>
    <t>87/88</t>
  </si>
  <si>
    <t>88/88</t>
  </si>
  <si>
    <t>f 84/88</t>
  </si>
  <si>
    <t>f 86/88</t>
  </si>
  <si>
    <t>f 87/88</t>
  </si>
  <si>
    <t>84Sr</t>
  </si>
  <si>
    <t>86Sr</t>
  </si>
  <si>
    <t>87Sr</t>
  </si>
  <si>
    <t>88Sr</t>
  </si>
  <si>
    <t>M (g/mol)</t>
  </si>
  <si>
    <t>IUPAC</t>
  </si>
  <si>
    <t>sum</t>
  </si>
  <si>
    <t>molar fractions</t>
  </si>
  <si>
    <t>Signals raw (V)</t>
  </si>
  <si>
    <t>Signals blank corrected (V)</t>
  </si>
  <si>
    <t>Time (s)</t>
  </si>
  <si>
    <t>certificate</t>
  </si>
  <si>
    <t>87Rb</t>
  </si>
  <si>
    <t>abundance</t>
  </si>
  <si>
    <t>85Rb</t>
  </si>
  <si>
    <t>Baseline</t>
  </si>
  <si>
    <t>molar ratio</t>
  </si>
  <si>
    <t>Results</t>
  </si>
  <si>
    <t>mean</t>
  </si>
  <si>
    <t>SD</t>
  </si>
  <si>
    <t>mean + 2 SD</t>
  </si>
  <si>
    <t>TRA (time resolved analyses)</t>
  </si>
  <si>
    <t>IUPAC representative isotopic composition (M. Berglund and M. E. Wieser, Pure Appl. Chem., 2011, 83, 397-410)</t>
  </si>
  <si>
    <t>natural Sr</t>
  </si>
  <si>
    <t>natural Rb</t>
  </si>
  <si>
    <t>Spike 2 (84-Sr product)</t>
  </si>
  <si>
    <t>Spike 1 (86-Sr product)</t>
  </si>
  <si>
    <t>constants</t>
  </si>
  <si>
    <t xml:space="preserve"> (M. Berglund and M. E. Wieser, Pure Appl. Chem., 2011, 83, 397-410)</t>
  </si>
  <si>
    <t>sources:</t>
  </si>
  <si>
    <t xml:space="preserve"> (J. de Laeter et al., Pure Appl. Chem., 2003, 75, 683-800)</t>
  </si>
  <si>
    <t>xSp1/xSp2</t>
  </si>
  <si>
    <t>RSD /%</t>
  </si>
  <si>
    <t>Outlier exl. (baseline 84/88 mb corr) - exemplarily shown on 84Sr/88Sr</t>
  </si>
  <si>
    <t>External mass bias correction (SSB NIST SRM 987)</t>
  </si>
  <si>
    <t>mean (core region)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</si>
</sst>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0"/>
    <numFmt numFmtId="165" formatCode="0.00000"/>
    <numFmt numFmtId="166" formatCode="0.0000"/>
    <numFmt numFmtId="167" formatCode="0.0"/>
  </numFmts>
  <fonts count="1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u/>
      <sz val="10"/>
      <color theme="10"/>
      <name val="Arial"/>
    </font>
    <font>
      <u/>
      <sz val="10"/>
      <color theme="11"/>
      <name val="Arial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66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3">
    <xf numFmtId="0" fontId="0" fillId="0" borderId="0"/>
    <xf numFmtId="0" fontId="1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96">
    <xf numFmtId="0" fontId="0" fillId="0" borderId="0" xfId="0"/>
    <xf numFmtId="0" fontId="3" fillId="0" borderId="0" xfId="0" applyFont="1" applyFill="1" applyBorder="1" applyAlignment="1"/>
    <xf numFmtId="0" fontId="3" fillId="0" borderId="0" xfId="0" applyFont="1" applyFill="1"/>
    <xf numFmtId="11" fontId="3" fillId="0" borderId="0" xfId="0" applyNumberFormat="1" applyFont="1" applyFill="1"/>
    <xf numFmtId="0" fontId="3" fillId="0" borderId="0" xfId="0" applyFont="1" applyFill="1" applyBorder="1"/>
    <xf numFmtId="0" fontId="3" fillId="0" borderId="0" xfId="0" applyFont="1"/>
    <xf numFmtId="2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/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165" fontId="3" fillId="0" borderId="0" xfId="0" applyNumberFormat="1" applyFont="1" applyFill="1" applyBorder="1" applyAlignment="1">
      <alignment horizontal="center"/>
    </xf>
    <xf numFmtId="2" fontId="3" fillId="0" borderId="0" xfId="0" applyNumberFormat="1" applyFont="1" applyFill="1" applyBorder="1"/>
    <xf numFmtId="167" fontId="3" fillId="0" borderId="0" xfId="0" applyNumberFormat="1" applyFont="1" applyFill="1" applyBorder="1"/>
    <xf numFmtId="1" fontId="3" fillId="0" borderId="0" xfId="0" applyNumberFormat="1" applyFont="1" applyFill="1" applyBorder="1"/>
    <xf numFmtId="0" fontId="5" fillId="0" borderId="0" xfId="0" applyFont="1" applyFill="1"/>
    <xf numFmtId="166" fontId="3" fillId="0" borderId="0" xfId="0" applyNumberFormat="1" applyFont="1" applyFill="1" applyBorder="1" applyAlignment="1">
      <alignment horizontal="center"/>
    </xf>
    <xf numFmtId="0" fontId="3" fillId="0" borderId="0" xfId="1" applyFont="1" applyFill="1" applyBorder="1"/>
    <xf numFmtId="166" fontId="3" fillId="2" borderId="0" xfId="1" applyNumberFormat="1" applyFont="1" applyFill="1" applyBorder="1" applyAlignment="1">
      <alignment horizontal="center"/>
    </xf>
    <xf numFmtId="2" fontId="4" fillId="0" borderId="0" xfId="1" applyNumberFormat="1" applyFont="1" applyFill="1" applyBorder="1" applyAlignment="1">
      <alignment horizontal="center"/>
    </xf>
    <xf numFmtId="2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164" fontId="3" fillId="0" borderId="0" xfId="1" applyNumberFormat="1" applyFont="1" applyFill="1" applyBorder="1"/>
    <xf numFmtId="166" fontId="3" fillId="0" borderId="0" xfId="1" applyNumberFormat="1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4" fillId="0" borderId="0" xfId="1" applyFont="1" applyFill="1" applyBorder="1"/>
    <xf numFmtId="165" fontId="3" fillId="0" borderId="0" xfId="1" applyNumberFormat="1" applyFont="1" applyFill="1" applyBorder="1"/>
    <xf numFmtId="0" fontId="5" fillId="0" borderId="0" xfId="1" applyFont="1" applyFill="1"/>
    <xf numFmtId="0" fontId="4" fillId="0" borderId="0" xfId="1" applyFont="1" applyFill="1" applyBorder="1" applyAlignment="1">
      <alignment horizontal="left"/>
    </xf>
    <xf numFmtId="0" fontId="4" fillId="0" borderId="0" xfId="1" applyFont="1" applyAlignment="1">
      <alignment horizontal="center"/>
    </xf>
    <xf numFmtId="0" fontId="6" fillId="0" borderId="0" xfId="1" applyFont="1" applyFill="1" applyBorder="1" applyAlignment="1">
      <alignment horizontal="center"/>
    </xf>
    <xf numFmtId="166" fontId="4" fillId="0" borderId="0" xfId="1" applyNumberFormat="1" applyFont="1" applyFill="1" applyBorder="1" applyAlignment="1">
      <alignment horizontal="center"/>
    </xf>
    <xf numFmtId="1" fontId="3" fillId="0" borderId="0" xfId="1" applyNumberFormat="1" applyFont="1" applyFill="1" applyBorder="1" applyAlignment="1">
      <alignment horizontal="center"/>
    </xf>
    <xf numFmtId="11" fontId="3" fillId="0" borderId="0" xfId="1" applyNumberFormat="1" applyFont="1" applyFill="1"/>
    <xf numFmtId="166" fontId="3" fillId="0" borderId="0" xfId="1" applyNumberFormat="1" applyFont="1" applyFill="1" applyBorder="1"/>
    <xf numFmtId="165" fontId="3" fillId="0" borderId="0" xfId="1" applyNumberFormat="1" applyFont="1" applyFill="1" applyBorder="1" applyAlignment="1">
      <alignment horizontal="center"/>
    </xf>
    <xf numFmtId="164" fontId="4" fillId="0" borderId="0" xfId="1" applyNumberFormat="1" applyFont="1" applyFill="1" applyBorder="1" applyAlignment="1">
      <alignment horizontal="center"/>
    </xf>
    <xf numFmtId="2" fontId="4" fillId="0" borderId="0" xfId="1" applyNumberFormat="1" applyFont="1" applyFill="1" applyBorder="1" applyAlignment="1">
      <alignment horizontal="center" vertical="center"/>
    </xf>
    <xf numFmtId="2" fontId="3" fillId="0" borderId="0" xfId="1" applyNumberFormat="1" applyFont="1" applyFill="1" applyBorder="1"/>
    <xf numFmtId="1" fontId="3" fillId="0" borderId="0" xfId="1" applyNumberFormat="1" applyFont="1" applyFill="1" applyBorder="1"/>
    <xf numFmtId="1" fontId="4" fillId="0" borderId="0" xfId="0" applyNumberFormat="1" applyFont="1" applyFill="1" applyBorder="1" applyAlignment="1">
      <alignment horizontal="center"/>
    </xf>
    <xf numFmtId="165" fontId="3" fillId="0" borderId="0" xfId="0" applyNumberFormat="1" applyFont="1" applyFill="1"/>
    <xf numFmtId="165" fontId="3" fillId="0" borderId="0" xfId="1" applyNumberFormat="1" applyFont="1" applyFill="1"/>
    <xf numFmtId="165" fontId="3" fillId="0" borderId="0" xfId="0" applyNumberFormat="1" applyFont="1" applyFill="1" applyBorder="1"/>
    <xf numFmtId="0" fontId="0" fillId="0" borderId="0" xfId="0" applyFill="1" applyBorder="1" applyAlignment="1">
      <alignment horizontal="center"/>
    </xf>
    <xf numFmtId="166" fontId="4" fillId="0" borderId="0" xfId="1" applyNumberFormat="1" applyFont="1" applyFill="1" applyBorder="1" applyAlignment="1">
      <alignment horizontal="right"/>
    </xf>
    <xf numFmtId="166" fontId="3" fillId="0" borderId="0" xfId="1" applyNumberFormat="1" applyFont="1" applyFill="1" applyBorder="1" applyAlignment="1">
      <alignment horizontal="right"/>
    </xf>
    <xf numFmtId="166" fontId="4" fillId="0" borderId="0" xfId="1" applyNumberFormat="1" applyFont="1" applyFill="1" applyBorder="1" applyAlignment="1">
      <alignment horizontal="left"/>
    </xf>
    <xf numFmtId="0" fontId="4" fillId="0" borderId="0" xfId="0" applyFont="1" applyFill="1"/>
    <xf numFmtId="0" fontId="4" fillId="5" borderId="0" xfId="0" applyFont="1" applyFill="1" applyAlignment="1">
      <alignment horizontal="left"/>
    </xf>
    <xf numFmtId="0" fontId="4" fillId="3" borderId="0" xfId="1" applyFont="1" applyFill="1" applyBorder="1" applyAlignment="1">
      <alignment horizontal="left"/>
    </xf>
    <xf numFmtId="0" fontId="4" fillId="9" borderId="0" xfId="1" applyFont="1" applyFill="1" applyBorder="1" applyAlignment="1">
      <alignment horizontal="center"/>
    </xf>
    <xf numFmtId="0" fontId="4" fillId="10" borderId="0" xfId="0" applyFont="1" applyFill="1" applyBorder="1" applyAlignment="1">
      <alignment horizontal="center"/>
    </xf>
    <xf numFmtId="0" fontId="4" fillId="0" borderId="1" xfId="0" applyFont="1" applyFill="1" applyBorder="1"/>
    <xf numFmtId="0" fontId="2" fillId="0" borderId="2" xfId="0" applyFont="1" applyFill="1" applyBorder="1" applyAlignment="1">
      <alignment horizontal="center"/>
    </xf>
    <xf numFmtId="0" fontId="4" fillId="0" borderId="2" xfId="0" applyFont="1" applyFill="1" applyBorder="1"/>
    <xf numFmtId="0" fontId="4" fillId="0" borderId="2" xfId="0" applyFont="1" applyFill="1" applyBorder="1" applyAlignment="1">
      <alignment horizontal="center"/>
    </xf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5" xfId="0" applyFont="1" applyFill="1" applyBorder="1"/>
    <xf numFmtId="0" fontId="5" fillId="0" borderId="4" xfId="0" applyFont="1" applyBorder="1"/>
    <xf numFmtId="0" fontId="3" fillId="0" borderId="4" xfId="1" applyFont="1" applyFill="1" applyBorder="1"/>
    <xf numFmtId="0" fontId="3" fillId="0" borderId="5" xfId="1" applyFont="1" applyFill="1" applyBorder="1"/>
    <xf numFmtId="0" fontId="5" fillId="0" borderId="6" xfId="1" applyFont="1" applyBorder="1"/>
    <xf numFmtId="0" fontId="3" fillId="0" borderId="7" xfId="1" applyFont="1" applyFill="1" applyBorder="1"/>
    <xf numFmtId="0" fontId="3" fillId="0" borderId="8" xfId="1" applyFont="1" applyFill="1" applyBorder="1"/>
    <xf numFmtId="1" fontId="4" fillId="0" borderId="1" xfId="1" applyNumberFormat="1" applyFont="1" applyFill="1" applyBorder="1" applyAlignment="1">
      <alignment horizontal="center"/>
    </xf>
    <xf numFmtId="1" fontId="4" fillId="0" borderId="2" xfId="1" applyNumberFormat="1" applyFont="1" applyFill="1" applyBorder="1" applyAlignment="1">
      <alignment horizontal="center"/>
    </xf>
    <xf numFmtId="0" fontId="4" fillId="0" borderId="2" xfId="1" applyNumberFormat="1" applyFont="1" applyFill="1" applyBorder="1" applyAlignment="1">
      <alignment horizontal="center"/>
    </xf>
    <xf numFmtId="0" fontId="3" fillId="0" borderId="2" xfId="1" applyNumberFormat="1" applyFont="1" applyFill="1" applyBorder="1" applyAlignment="1">
      <alignment horizontal="center"/>
    </xf>
    <xf numFmtId="166" fontId="3" fillId="2" borderId="4" xfId="1" applyNumberFormat="1" applyFont="1" applyFill="1" applyBorder="1" applyAlignment="1">
      <alignment horizontal="center"/>
    </xf>
    <xf numFmtId="166" fontId="3" fillId="2" borderId="6" xfId="1" applyNumberFormat="1" applyFont="1" applyFill="1" applyBorder="1" applyAlignment="1">
      <alignment horizontal="center"/>
    </xf>
    <xf numFmtId="166" fontId="3" fillId="2" borderId="7" xfId="1" applyNumberFormat="1" applyFont="1" applyFill="1" applyBorder="1" applyAlignment="1">
      <alignment horizontal="center"/>
    </xf>
    <xf numFmtId="0" fontId="4" fillId="0" borderId="7" xfId="1" applyFont="1" applyFill="1" applyBorder="1" applyAlignment="1">
      <alignment horizontal="center"/>
    </xf>
    <xf numFmtId="0" fontId="4" fillId="0" borderId="7" xfId="1" applyFont="1" applyFill="1" applyBorder="1"/>
    <xf numFmtId="0" fontId="3" fillId="0" borderId="7" xfId="0" applyFont="1" applyFill="1" applyBorder="1"/>
    <xf numFmtId="0" fontId="3" fillId="0" borderId="8" xfId="0" applyFont="1" applyFill="1" applyBorder="1"/>
    <xf numFmtId="0" fontId="4" fillId="10" borderId="1" xfId="0" applyFont="1" applyFill="1" applyBorder="1"/>
    <xf numFmtId="0" fontId="3" fillId="10" borderId="2" xfId="0" applyFont="1" applyFill="1" applyBorder="1"/>
    <xf numFmtId="0" fontId="3" fillId="10" borderId="3" xfId="0" applyFont="1" applyFill="1" applyBorder="1"/>
    <xf numFmtId="0" fontId="4" fillId="10" borderId="4" xfId="0" applyFont="1" applyFill="1" applyBorder="1" applyAlignment="1">
      <alignment horizontal="center"/>
    </xf>
    <xf numFmtId="0" fontId="4" fillId="10" borderId="5" xfId="0" applyFont="1" applyFill="1" applyBorder="1" applyAlignment="1">
      <alignment horizontal="center"/>
    </xf>
    <xf numFmtId="0" fontId="3" fillId="10" borderId="6" xfId="0" applyFont="1" applyFill="1" applyBorder="1" applyAlignment="1">
      <alignment horizontal="center"/>
    </xf>
    <xf numFmtId="0" fontId="3" fillId="10" borderId="7" xfId="0" applyFont="1" applyFill="1" applyBorder="1" applyAlignment="1"/>
    <xf numFmtId="0" fontId="3" fillId="10" borderId="7" xfId="0" applyFont="1" applyFill="1" applyBorder="1" applyAlignment="1">
      <alignment horizontal="center"/>
    </xf>
    <xf numFmtId="0" fontId="3" fillId="10" borderId="8" xfId="0" applyFont="1" applyFill="1" applyBorder="1" applyAlignment="1">
      <alignment horizontal="center"/>
    </xf>
    <xf numFmtId="0" fontId="4" fillId="4" borderId="0" xfId="1" applyFont="1" applyFill="1" applyBorder="1" applyAlignment="1">
      <alignment horizontal="center"/>
    </xf>
    <xf numFmtId="0" fontId="4" fillId="4" borderId="0" xfId="1" applyFont="1" applyFill="1" applyAlignment="1">
      <alignment horizontal="center"/>
    </xf>
    <xf numFmtId="0" fontId="4" fillId="6" borderId="0" xfId="1" applyFont="1" applyFill="1" applyBorder="1" applyAlignment="1">
      <alignment horizontal="center"/>
    </xf>
    <xf numFmtId="0" fontId="4" fillId="6" borderId="0" xfId="1" applyFont="1" applyFill="1" applyAlignment="1">
      <alignment horizontal="center"/>
    </xf>
    <xf numFmtId="0" fontId="3" fillId="6" borderId="0" xfId="1" applyFont="1" applyFill="1" applyAlignment="1"/>
    <xf numFmtId="0" fontId="4" fillId="7" borderId="0" xfId="1" applyFont="1" applyFill="1" applyBorder="1" applyAlignment="1">
      <alignment horizontal="center"/>
    </xf>
    <xf numFmtId="0" fontId="4" fillId="7" borderId="0" xfId="1" applyFont="1" applyFill="1" applyAlignment="1">
      <alignment horizontal="center"/>
    </xf>
    <xf numFmtId="0" fontId="4" fillId="8" borderId="0" xfId="1" applyFont="1" applyFill="1" applyBorder="1" applyAlignment="1">
      <alignment horizontal="center"/>
    </xf>
    <xf numFmtId="0" fontId="7" fillId="8" borderId="0" xfId="1" applyFont="1" applyFill="1" applyAlignment="1"/>
  </cellXfs>
  <cellStyles count="43">
    <cellStyle name="Besuchter Link" xfId="3" builtinId="9" hidden="1"/>
    <cellStyle name="Besuchter Link" xfId="5" builtinId="9" hidden="1"/>
    <cellStyle name="Besuchter Link" xfId="7" builtinId="9" hidden="1"/>
    <cellStyle name="Besuchter Link" xfId="9" builtinId="9" hidden="1"/>
    <cellStyle name="Besuchter Link" xfId="11" builtinId="9" hidden="1"/>
    <cellStyle name="Besuchter Link" xfId="13" builtinId="9" hidden="1"/>
    <cellStyle name="Besuchter Link" xfId="15" builtinId="9" hidden="1"/>
    <cellStyle name="Besuchter Link" xfId="17" builtinId="9" hidden="1"/>
    <cellStyle name="Besuchter Link" xfId="20" builtinId="9" hidden="1"/>
    <cellStyle name="Besuchter Link" xfId="22" builtinId="9" hidden="1"/>
    <cellStyle name="Besuchter Link" xfId="24" builtinId="9" hidden="1"/>
    <cellStyle name="Besuchter Link" xfId="26" builtinId="9" hidden="1"/>
    <cellStyle name="Besuchter Link" xfId="28" builtinId="9" hidden="1"/>
    <cellStyle name="Besuchter Link" xfId="30" builtinId="9" hidden="1"/>
    <cellStyle name="Besuchter Link" xfId="32" builtinId="9" hidden="1"/>
    <cellStyle name="Besuchter Link" xfId="34" builtinId="9" hidden="1"/>
    <cellStyle name="Besuchter Link" xfId="36" builtinId="9" hidden="1"/>
    <cellStyle name="Besuchter Link" xfId="38" builtinId="9" hidden="1"/>
    <cellStyle name="Besuchter Link" xfId="40" builtinId="9" hidden="1"/>
    <cellStyle name="Besuchter Link" xfId="42" builtinId="9" hidden="1"/>
    <cellStyle name="Link" xfId="2" builtinId="8" hidden="1"/>
    <cellStyle name="Link" xfId="4" builtinId="8" hidden="1"/>
    <cellStyle name="Link" xfId="6" builtinId="8" hidden="1"/>
    <cellStyle name="Link" xfId="8" builtinId="8" hidden="1"/>
    <cellStyle name="Link" xfId="10" builtinId="8" hidden="1"/>
    <cellStyle name="Link" xfId="12" builtinId="8" hidden="1"/>
    <cellStyle name="Link" xfId="14" builtinId="8" hidden="1"/>
    <cellStyle name="Link" xfId="16" builtinId="8" hidden="1"/>
    <cellStyle name="Link" xfId="19" builtinId="8" hidden="1"/>
    <cellStyle name="Link" xfId="21" builtinId="8" hidden="1"/>
    <cellStyle name="Link" xfId="23" builtinId="8" hidden="1"/>
    <cellStyle name="Link" xfId="25" builtinId="8" hidden="1"/>
    <cellStyle name="Link" xfId="27" builtinId="8" hidden="1"/>
    <cellStyle name="Link" xfId="29" builtinId="8" hidden="1"/>
    <cellStyle name="Link" xfId="31" builtinId="8" hidden="1"/>
    <cellStyle name="Link" xfId="33" builtinId="8" hidden="1"/>
    <cellStyle name="Link" xfId="35" builtinId="8" hidden="1"/>
    <cellStyle name="Link" xfId="37" builtinId="8" hidden="1"/>
    <cellStyle name="Link" xfId="39" builtinId="8" hidden="1"/>
    <cellStyle name="Link" xfId="41" builtinId="8" hidden="1"/>
    <cellStyle name="Standard" xfId="0" builtinId="0"/>
    <cellStyle name="Standard 2" xfId="1"/>
    <cellStyle name="Standard 3" xfId="18"/>
  </cellStyles>
  <dxfs count="0"/>
  <tableStyles count="0" defaultTableStyle="TableStyleMedium2" defaultPivotStyle="PivotStyleLight16"/>
  <colors>
    <mruColors>
      <color rgb="FFFF00FF"/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766"/>
  <sheetViews>
    <sheetView tabSelected="1" workbookViewId="0"/>
  </sheetViews>
  <sheetFormatPr baseColWidth="10" defaultColWidth="11.5" defaultRowHeight="14" x14ac:dyDescent="0"/>
  <cols>
    <col min="1" max="1" width="11.5" style="4"/>
    <col min="2" max="6" width="11.5" style="5"/>
    <col min="7" max="11" width="11.5" style="4"/>
    <col min="12" max="12" width="12.5" style="4" bestFit="1" customWidth="1"/>
    <col min="13" max="13" width="11.5" style="4"/>
    <col min="14" max="14" width="12.5" style="4" bestFit="1" customWidth="1"/>
    <col min="15" max="17" width="11.5" style="4"/>
    <col min="18" max="18" width="12.33203125" style="4" bestFit="1" customWidth="1"/>
    <col min="19" max="19" width="15" style="4" customWidth="1"/>
    <col min="20" max="21" width="11.5" style="4" customWidth="1"/>
    <col min="22" max="22" width="13" style="4" bestFit="1" customWidth="1"/>
    <col min="23" max="23" width="12.6640625" style="4" bestFit="1" customWidth="1"/>
    <col min="24" max="24" width="12.5" style="4" bestFit="1" customWidth="1"/>
    <col min="25" max="25" width="11.5" style="4"/>
    <col min="26" max="26" width="12.33203125" style="4" bestFit="1" customWidth="1"/>
    <col min="27" max="27" width="11.5" style="4"/>
    <col min="28" max="29" width="18.6640625" style="4" bestFit="1" customWidth="1"/>
    <col min="30" max="30" width="16.83203125" style="4" customWidth="1"/>
    <col min="31" max="31" width="13" style="4" customWidth="1"/>
    <col min="32" max="32" width="18.6640625" style="4" bestFit="1" customWidth="1"/>
    <col min="33" max="16384" width="11.5" style="4"/>
  </cols>
  <sheetData>
    <row r="1" spans="1:40">
      <c r="G1" s="53" t="s">
        <v>37</v>
      </c>
      <c r="H1" s="54" t="s">
        <v>15</v>
      </c>
      <c r="I1" s="54" t="s">
        <v>14</v>
      </c>
      <c r="J1" s="54" t="s">
        <v>23</v>
      </c>
      <c r="K1" s="55" t="s">
        <v>39</v>
      </c>
      <c r="L1" s="56"/>
      <c r="M1" s="56"/>
      <c r="N1" s="57"/>
      <c r="O1" s="58"/>
      <c r="P1" s="78" t="s">
        <v>44</v>
      </c>
      <c r="Q1" s="79"/>
      <c r="R1" s="79"/>
      <c r="S1" s="80"/>
      <c r="AA1" s="40"/>
      <c r="AB1" s="67">
        <v>84</v>
      </c>
      <c r="AC1" s="68">
        <v>86</v>
      </c>
      <c r="AD1" s="68">
        <v>87</v>
      </c>
      <c r="AE1" s="68">
        <v>88</v>
      </c>
      <c r="AF1" s="69"/>
      <c r="AG1" s="70"/>
      <c r="AH1" s="57"/>
      <c r="AI1" s="57"/>
      <c r="AJ1" s="57"/>
      <c r="AK1" s="57"/>
      <c r="AL1" s="57"/>
      <c r="AM1" s="57"/>
      <c r="AN1" s="58"/>
    </row>
    <row r="2" spans="1:40">
      <c r="G2" s="59"/>
      <c r="H2" s="7" t="s">
        <v>24</v>
      </c>
      <c r="I2" s="7">
        <v>84.911792399999996</v>
      </c>
      <c r="J2" s="7">
        <v>0.72170000000000001</v>
      </c>
      <c r="K2" s="25" t="s">
        <v>38</v>
      </c>
      <c r="O2" s="60"/>
      <c r="P2" s="81" t="s">
        <v>7</v>
      </c>
      <c r="Q2" s="52"/>
      <c r="R2" s="52" t="s">
        <v>8</v>
      </c>
      <c r="S2" s="82" t="s">
        <v>9</v>
      </c>
      <c r="AA2" s="16"/>
      <c r="AB2" s="71">
        <v>5.5999999999999991E-3</v>
      </c>
      <c r="AC2" s="18">
        <v>9.8599999999999993E-2</v>
      </c>
      <c r="AD2" s="18">
        <v>7.0000000000000007E-2</v>
      </c>
      <c r="AE2" s="18">
        <v>0.82579999999999998</v>
      </c>
      <c r="AF2" s="19" t="s">
        <v>33</v>
      </c>
      <c r="AG2" s="25" t="s">
        <v>32</v>
      </c>
      <c r="AN2" s="60"/>
    </row>
    <row r="3" spans="1:40">
      <c r="B3" s="48"/>
      <c r="C3" s="2"/>
      <c r="D3" s="2"/>
      <c r="G3" s="59"/>
      <c r="H3" s="7" t="s">
        <v>22</v>
      </c>
      <c r="I3" s="7">
        <v>86.909185800000003</v>
      </c>
      <c r="J3" s="7">
        <v>0.27829999999999999</v>
      </c>
      <c r="K3" s="25" t="s">
        <v>40</v>
      </c>
      <c r="O3" s="60"/>
      <c r="P3" s="83">
        <v>-1.7485999999999999</v>
      </c>
      <c r="Q3" s="84"/>
      <c r="R3" s="85">
        <v>-1.6149</v>
      </c>
      <c r="S3" s="86">
        <v>-1.6152</v>
      </c>
      <c r="AA3" s="16"/>
      <c r="AB3" s="71">
        <v>0.76400000000000001</v>
      </c>
      <c r="AC3" s="18">
        <v>4.6399999999999997E-2</v>
      </c>
      <c r="AD3" s="18">
        <v>1.9599999999999999E-2</v>
      </c>
      <c r="AE3" s="18">
        <v>0.17</v>
      </c>
      <c r="AF3" s="19" t="s">
        <v>35</v>
      </c>
      <c r="AG3" s="25" t="s">
        <v>21</v>
      </c>
      <c r="AN3" s="60"/>
    </row>
    <row r="4" spans="1:40">
      <c r="B4" s="48"/>
      <c r="C4" s="2"/>
      <c r="D4" s="2"/>
      <c r="G4" s="59"/>
      <c r="H4" s="7" t="s">
        <v>10</v>
      </c>
      <c r="I4" s="7">
        <v>83.913426000000001</v>
      </c>
      <c r="J4" s="44">
        <v>5.5999999999999991E-3</v>
      </c>
      <c r="O4" s="60"/>
      <c r="AA4" s="16"/>
      <c r="AB4" s="71">
        <v>2.0000000000000002E-5</v>
      </c>
      <c r="AC4" s="18">
        <v>0.96299999999999997</v>
      </c>
      <c r="AD4" s="18">
        <v>1.0200000000000001E-2</v>
      </c>
      <c r="AE4" s="18">
        <v>2.6800000000000001E-2</v>
      </c>
      <c r="AF4" s="19" t="s">
        <v>36</v>
      </c>
      <c r="AG4" s="25" t="s">
        <v>21</v>
      </c>
      <c r="AN4" s="60"/>
    </row>
    <row r="5" spans="1:40">
      <c r="G5" s="59"/>
      <c r="H5" s="7" t="s">
        <v>11</v>
      </c>
      <c r="I5" s="7">
        <v>85.909264699999994</v>
      </c>
      <c r="J5" s="7">
        <v>9.8599999999999993E-2</v>
      </c>
      <c r="O5" s="60"/>
      <c r="AA5" s="6"/>
      <c r="AB5" s="72">
        <v>0</v>
      </c>
      <c r="AC5" s="73">
        <v>0</v>
      </c>
      <c r="AD5" s="73">
        <v>0.27829999999999999</v>
      </c>
      <c r="AE5" s="73">
        <v>0</v>
      </c>
      <c r="AF5" s="74" t="s">
        <v>34</v>
      </c>
      <c r="AG5" s="75" t="s">
        <v>32</v>
      </c>
      <c r="AH5" s="76"/>
      <c r="AI5" s="76"/>
      <c r="AJ5" s="76"/>
      <c r="AK5" s="76"/>
      <c r="AL5" s="76"/>
      <c r="AM5" s="76"/>
      <c r="AN5" s="77"/>
    </row>
    <row r="6" spans="1:40">
      <c r="G6" s="61"/>
      <c r="H6" s="7" t="s">
        <v>12</v>
      </c>
      <c r="I6" s="7">
        <v>86.908881600000001</v>
      </c>
      <c r="J6" s="16">
        <v>7.0000000000000007E-2</v>
      </c>
      <c r="O6" s="60"/>
      <c r="AA6" s="6"/>
      <c r="AB6" s="6"/>
      <c r="AC6" s="6"/>
      <c r="AD6" s="6"/>
      <c r="AE6" s="6"/>
      <c r="AF6" s="7"/>
      <c r="AH6" s="15"/>
    </row>
    <row r="7" spans="1:40">
      <c r="G7" s="62"/>
      <c r="H7" s="7" t="s">
        <v>13</v>
      </c>
      <c r="I7" s="7">
        <v>87.905616699999996</v>
      </c>
      <c r="J7" s="7">
        <v>0.82579999999999998</v>
      </c>
      <c r="K7" s="17"/>
      <c r="L7" s="17"/>
      <c r="M7" s="17"/>
      <c r="N7" s="17"/>
      <c r="O7" s="63"/>
      <c r="P7" s="25"/>
      <c r="Q7" s="24" t="s">
        <v>25</v>
      </c>
      <c r="R7" s="24"/>
      <c r="S7" s="21"/>
      <c r="T7" s="17"/>
      <c r="U7" s="17"/>
      <c r="V7" s="17"/>
      <c r="W7" s="17"/>
      <c r="X7" s="17"/>
      <c r="Y7" s="17"/>
      <c r="Z7" s="17"/>
      <c r="AA7" s="17"/>
      <c r="AB7" s="23"/>
      <c r="AC7" s="23"/>
      <c r="AD7" s="23"/>
      <c r="AE7" s="24"/>
      <c r="AF7" s="25"/>
      <c r="AG7" s="51" t="s">
        <v>26</v>
      </c>
      <c r="AH7" s="21"/>
      <c r="AI7" s="17"/>
    </row>
    <row r="8" spans="1:40">
      <c r="G8" s="62"/>
      <c r="J8" s="21"/>
      <c r="K8" s="17"/>
      <c r="L8" s="17"/>
      <c r="M8" s="17"/>
      <c r="N8" s="17"/>
      <c r="O8" s="63"/>
      <c r="P8" s="25"/>
      <c r="Q8" s="24" t="str">
        <f>P15</f>
        <v>84/88</v>
      </c>
      <c r="R8" s="17"/>
      <c r="S8" s="21"/>
      <c r="T8" s="17"/>
      <c r="U8" s="17"/>
      <c r="V8" s="17"/>
      <c r="W8" s="17"/>
      <c r="X8" s="17"/>
      <c r="Y8" s="17"/>
      <c r="Z8" s="17"/>
      <c r="AA8" s="17"/>
      <c r="AB8" s="23"/>
      <c r="AC8" s="23"/>
      <c r="AD8" s="23"/>
      <c r="AE8" s="24"/>
      <c r="AF8" s="24" t="s">
        <v>27</v>
      </c>
      <c r="AG8" s="24" t="s">
        <v>41</v>
      </c>
      <c r="AH8" s="21"/>
      <c r="AI8" s="17"/>
    </row>
    <row r="9" spans="1:40">
      <c r="G9" s="62"/>
      <c r="H9" s="17"/>
      <c r="I9" s="17"/>
      <c r="J9" s="17"/>
      <c r="K9" s="17"/>
      <c r="L9" s="17"/>
      <c r="M9" s="17"/>
      <c r="N9" s="17"/>
      <c r="O9" s="63"/>
      <c r="P9" s="25" t="s">
        <v>28</v>
      </c>
      <c r="Q9" s="45">
        <f>AVERAGE(Q210:Q410,Q880:Q1400)</f>
        <v>6.868015073436309E-3</v>
      </c>
      <c r="R9" s="45"/>
      <c r="S9" s="21"/>
      <c r="T9" s="17"/>
      <c r="U9" s="17"/>
      <c r="V9" s="17"/>
      <c r="W9" s="17"/>
      <c r="X9" s="17"/>
      <c r="Y9" s="17"/>
      <c r="Z9" s="17"/>
      <c r="AA9" s="17"/>
      <c r="AB9" s="23"/>
      <c r="AC9" s="23"/>
      <c r="AD9" s="23"/>
      <c r="AF9" s="24" t="s">
        <v>45</v>
      </c>
      <c r="AG9" s="19">
        <f>AVERAGE(AH414:AH496)</f>
        <v>2.9793198371832563</v>
      </c>
      <c r="AH9" s="24"/>
      <c r="AI9" s="17"/>
    </row>
    <row r="10" spans="1:40">
      <c r="G10" s="62"/>
      <c r="H10" s="17"/>
      <c r="I10" s="17"/>
      <c r="J10" s="17"/>
      <c r="K10" s="17"/>
      <c r="L10" s="17"/>
      <c r="M10" s="17"/>
      <c r="N10" s="17"/>
      <c r="O10" s="63"/>
      <c r="P10" s="17" t="s">
        <v>29</v>
      </c>
      <c r="Q10" s="46">
        <f>STDEV(Q210:Q410,Q880:Q1400)</f>
        <v>3.4827394528605895E-5</v>
      </c>
      <c r="R10" s="46"/>
      <c r="S10" s="21"/>
      <c r="T10" s="17"/>
      <c r="U10" s="17"/>
      <c r="V10" s="17"/>
      <c r="W10" s="17"/>
      <c r="X10" s="17"/>
      <c r="Y10" s="17"/>
      <c r="Z10" s="17"/>
      <c r="AA10" s="17"/>
      <c r="AB10" s="23"/>
      <c r="AC10" s="23"/>
      <c r="AD10" s="23"/>
      <c r="AF10" s="24" t="s">
        <v>29</v>
      </c>
      <c r="AG10" s="20">
        <f>STDEV(AH414:AH496)</f>
        <v>0.21382488631706126</v>
      </c>
      <c r="AH10" s="21"/>
      <c r="AI10" s="17"/>
    </row>
    <row r="11" spans="1:40">
      <c r="G11" s="64"/>
      <c r="H11" s="65"/>
      <c r="I11" s="65"/>
      <c r="J11" s="65"/>
      <c r="K11" s="65"/>
      <c r="L11" s="65"/>
      <c r="M11" s="65"/>
      <c r="N11" s="65"/>
      <c r="O11" s="66"/>
      <c r="P11" s="25" t="s">
        <v>30</v>
      </c>
      <c r="Q11" s="34">
        <f>Q9+2*Q10</f>
        <v>6.9376698624935207E-3</v>
      </c>
      <c r="R11" s="47"/>
      <c r="S11" s="17"/>
      <c r="T11" s="17"/>
      <c r="U11" s="17"/>
      <c r="V11" s="17"/>
      <c r="W11" s="17"/>
      <c r="X11" s="17"/>
      <c r="Y11" s="17"/>
      <c r="Z11" s="17"/>
      <c r="AA11" s="17"/>
      <c r="AB11" s="20"/>
      <c r="AC11" s="20"/>
      <c r="AD11" s="20"/>
      <c r="AF11" s="20" t="s">
        <v>42</v>
      </c>
      <c r="AG11" s="20">
        <f>AG10/AG9*100</f>
        <v>7.176969845547637</v>
      </c>
      <c r="AH11" s="21"/>
      <c r="AI11" s="27"/>
    </row>
    <row r="12" spans="1:40">
      <c r="G12" s="28"/>
      <c r="H12" s="28"/>
      <c r="I12" s="28"/>
      <c r="J12" s="28"/>
      <c r="K12" s="28"/>
      <c r="L12" s="28"/>
      <c r="M12" s="28"/>
      <c r="N12" s="28"/>
      <c r="O12" s="28"/>
      <c r="S12" s="28"/>
      <c r="T12" s="28"/>
      <c r="U12" s="28"/>
      <c r="V12" s="28"/>
      <c r="W12" s="28"/>
      <c r="X12" s="28"/>
      <c r="Y12" s="28"/>
      <c r="Z12" s="28"/>
      <c r="AA12" s="29"/>
      <c r="AB12" s="28"/>
      <c r="AC12" s="28"/>
      <c r="AD12" s="28"/>
      <c r="AE12" s="28"/>
      <c r="AF12" s="28"/>
      <c r="AG12" s="28"/>
      <c r="AH12" s="28"/>
      <c r="AI12" s="28"/>
    </row>
    <row r="13" spans="1:40" s="9" customFormat="1">
      <c r="G13" s="28"/>
      <c r="H13" s="28"/>
      <c r="I13" s="28"/>
      <c r="J13" s="28"/>
      <c r="K13" s="28"/>
      <c r="L13" s="17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9"/>
      <c r="AB13" s="28"/>
      <c r="AC13" s="28"/>
      <c r="AD13" s="28"/>
      <c r="AE13" s="28"/>
      <c r="AF13" s="28"/>
      <c r="AG13" s="28" t="s">
        <v>43</v>
      </c>
      <c r="AH13" s="28"/>
      <c r="AI13" s="28"/>
    </row>
    <row r="14" spans="1:40">
      <c r="A14" s="4" t="s">
        <v>31</v>
      </c>
      <c r="B14" s="49" t="s">
        <v>18</v>
      </c>
      <c r="C14" s="49"/>
      <c r="D14" s="49"/>
      <c r="E14" s="49"/>
      <c r="F14" s="49"/>
      <c r="G14" s="50" t="s">
        <v>19</v>
      </c>
      <c r="H14" s="50"/>
      <c r="I14" s="50"/>
      <c r="J14" s="50"/>
      <c r="K14" s="50"/>
      <c r="L14" s="87" t="s">
        <v>0</v>
      </c>
      <c r="M14" s="88"/>
      <c r="N14" s="88"/>
      <c r="O14" s="88"/>
      <c r="P14" s="89" t="s">
        <v>1</v>
      </c>
      <c r="Q14" s="89"/>
      <c r="R14" s="90"/>
      <c r="S14" s="90"/>
      <c r="T14" s="90"/>
      <c r="U14" s="91"/>
      <c r="V14" s="92" t="s">
        <v>2</v>
      </c>
      <c r="W14" s="93"/>
      <c r="X14" s="93"/>
      <c r="Y14" s="93"/>
      <c r="Z14" s="93"/>
      <c r="AA14" s="94" t="s">
        <v>17</v>
      </c>
      <c r="AB14" s="95"/>
      <c r="AC14" s="95"/>
      <c r="AD14" s="95"/>
      <c r="AE14" s="51" t="s">
        <v>26</v>
      </c>
      <c r="AF14" s="30"/>
      <c r="AG14" s="51" t="s">
        <v>26</v>
      </c>
      <c r="AH14" s="17"/>
      <c r="AI14" s="17"/>
    </row>
    <row r="15" spans="1:40" s="10" customFormat="1">
      <c r="B15" s="10">
        <v>88</v>
      </c>
      <c r="C15" s="10">
        <v>87</v>
      </c>
      <c r="D15" s="10">
        <v>86</v>
      </c>
      <c r="E15" s="10">
        <v>85</v>
      </c>
      <c r="F15" s="10">
        <v>84</v>
      </c>
      <c r="G15" s="24">
        <v>88</v>
      </c>
      <c r="H15" s="24">
        <v>87</v>
      </c>
      <c r="I15" s="24">
        <v>86</v>
      </c>
      <c r="J15" s="24">
        <v>85</v>
      </c>
      <c r="K15" s="24">
        <v>84</v>
      </c>
      <c r="L15" s="29" t="s">
        <v>3</v>
      </c>
      <c r="M15" s="29" t="s">
        <v>4</v>
      </c>
      <c r="N15" s="29" t="s">
        <v>5</v>
      </c>
      <c r="O15" s="24" t="s">
        <v>6</v>
      </c>
      <c r="P15" s="29" t="s">
        <v>3</v>
      </c>
      <c r="Q15" s="29"/>
      <c r="R15" s="29" t="s">
        <v>4</v>
      </c>
      <c r="S15" s="29" t="s">
        <v>5</v>
      </c>
      <c r="T15" s="24" t="s">
        <v>6</v>
      </c>
      <c r="U15" s="24" t="s">
        <v>16</v>
      </c>
      <c r="V15" s="29">
        <v>84</v>
      </c>
      <c r="W15" s="29">
        <v>86</v>
      </c>
      <c r="X15" s="29">
        <v>87</v>
      </c>
      <c r="Y15" s="29">
        <v>88</v>
      </c>
      <c r="Z15" s="29" t="s">
        <v>16</v>
      </c>
      <c r="AA15" s="24" t="s">
        <v>34</v>
      </c>
      <c r="AB15" s="24" t="s">
        <v>36</v>
      </c>
      <c r="AC15" s="24" t="s">
        <v>35</v>
      </c>
      <c r="AD15" s="24" t="s">
        <v>33</v>
      </c>
      <c r="AE15" s="24" t="s">
        <v>41</v>
      </c>
      <c r="AF15" s="24"/>
      <c r="AG15" s="24" t="s">
        <v>41</v>
      </c>
      <c r="AH15" s="24"/>
      <c r="AI15" s="24"/>
    </row>
    <row r="16" spans="1:40">
      <c r="A16" s="7" t="s">
        <v>20</v>
      </c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32"/>
      <c r="AG16" s="32"/>
      <c r="AH16" s="21"/>
      <c r="AI16" s="17"/>
    </row>
    <row r="17" spans="1:35">
      <c r="A17" s="1">
        <v>0</v>
      </c>
      <c r="B17" s="41">
        <v>-1.6954559999999999E-3</v>
      </c>
      <c r="C17" s="41">
        <v>-6.5827639999999996E-3</v>
      </c>
      <c r="D17" s="41">
        <v>-1.144775E-3</v>
      </c>
      <c r="E17" s="41">
        <v>-5.8961250000000003E-3</v>
      </c>
      <c r="F17" s="41">
        <v>-4.2829499999999998E-3</v>
      </c>
      <c r="G17" s="42">
        <f>B17-AVERAGE(B$17:B$106)</f>
        <v>-6.838311111110728E-6</v>
      </c>
      <c r="H17" s="42">
        <f>C17-AVERAGE(C$17:C$106)</f>
        <v>-3.2746733333332591E-5</v>
      </c>
      <c r="I17" s="42">
        <f>D17-AVERAGE(D$17:D$106)</f>
        <v>-1.8482628888888885E-5</v>
      </c>
      <c r="J17" s="42">
        <f>E17-AVERAGE(E$17:E$106)</f>
        <v>2.0963375555555289E-4</v>
      </c>
      <c r="K17" s="42">
        <f>F17-AVERAGE(F$17:F$106)</f>
        <v>2.0416311111111363E-5</v>
      </c>
      <c r="L17" s="34">
        <f t="shared" ref="L17:L80" si="0">K17/$G17</f>
        <v>-2.9855779854677009</v>
      </c>
      <c r="M17" s="34">
        <f t="shared" ref="M17:M80" si="1">I17/$G17</f>
        <v>2.7028060859732959</v>
      </c>
      <c r="N17" s="34">
        <f t="shared" ref="N17:N80" si="2">H17/$G17</f>
        <v>4.7887165121994029</v>
      </c>
      <c r="O17" s="34">
        <f t="shared" ref="O17:O80" si="3">G17/$G17</f>
        <v>1</v>
      </c>
      <c r="P17" s="34">
        <f t="shared" ref="P17:P80" si="4">L17*($I$4/$I$7)^$P$3</f>
        <v>-3.2383531816608282</v>
      </c>
      <c r="Q17" s="34"/>
      <c r="R17" s="34">
        <f t="shared" ref="R17:R80" si="5">M17*($I$5/$I$7)^$R$3</f>
        <v>2.8049565413178876</v>
      </c>
      <c r="S17" s="34">
        <f t="shared" ref="S17:S80" si="6">N17*($I$6/$I$7)^$S$3</f>
        <v>4.8777366349257072</v>
      </c>
      <c r="T17" s="34">
        <f>O17</f>
        <v>1</v>
      </c>
      <c r="U17" s="34">
        <f t="shared" ref="U17:U80" si="7">SUM(P17,R17,S17,T17)</f>
        <v>5.4443399945827666</v>
      </c>
      <c r="V17" s="22">
        <f t="shared" ref="V17:V80" si="8">P17/U17</f>
        <v>-0.59481097522988247</v>
      </c>
      <c r="W17" s="22">
        <f t="shared" ref="W17:W80" si="9">R17/U17</f>
        <v>0.51520598348172209</v>
      </c>
      <c r="X17" s="22">
        <f>S17/U17</f>
        <v>0.8959279985781855</v>
      </c>
      <c r="Y17" s="22">
        <f>T17/U17</f>
        <v>0.18367699316997491</v>
      </c>
      <c r="Z17" s="22">
        <f>SUM(V17:Y17)</f>
        <v>1</v>
      </c>
      <c r="AA17" s="22">
        <f t="array" ref="AA17:AD17">LINEST(V17:Y17,$AB$2:$AE$5,0,0)</f>
        <v>3.1626653616536511</v>
      </c>
      <c r="AB17" s="22">
        <v>0.53518142925871659</v>
      </c>
      <c r="AC17" s="22">
        <v>-0.78124426714328699</v>
      </c>
      <c r="AD17" s="22">
        <v>0.36588236410777442</v>
      </c>
      <c r="AE17" s="35">
        <f>AB17/AC17</f>
        <v>-0.68503725629331202</v>
      </c>
      <c r="AF17" s="36"/>
      <c r="AG17" s="31" t="str">
        <f t="shared" ref="AG17:AG80" si="10">IF((P17&gt;$Q$11),AE17,"")</f>
        <v/>
      </c>
      <c r="AH17" s="34"/>
      <c r="AI17" s="17"/>
    </row>
    <row r="18" spans="1:35">
      <c r="A18" s="1">
        <v>0.2</v>
      </c>
      <c r="B18" s="41">
        <v>-1.7493949999999999E-3</v>
      </c>
      <c r="C18" s="41">
        <v>-6.4890369999999996E-3</v>
      </c>
      <c r="D18" s="41">
        <v>-1.1510610000000001E-3</v>
      </c>
      <c r="E18" s="41">
        <v>-6.1016519999999999E-3</v>
      </c>
      <c r="F18" s="41">
        <v>-4.3914849999999997E-3</v>
      </c>
      <c r="G18" s="42">
        <f t="shared" ref="G18:K68" si="11">B18-AVERAGE(B$17:B$106)</f>
        <v>-6.0777311111110755E-5</v>
      </c>
      <c r="H18" s="42">
        <f t="shared" si="11"/>
        <v>6.0980266666667456E-5</v>
      </c>
      <c r="I18" s="42">
        <f t="shared" si="11"/>
        <v>-2.4768628888888981E-5</v>
      </c>
      <c r="J18" s="42">
        <f t="shared" si="11"/>
        <v>4.1067555555532667E-6</v>
      </c>
      <c r="K18" s="42">
        <f t="shared" si="11"/>
        <v>-8.8118688888888519E-5</v>
      </c>
      <c r="L18" s="34">
        <f t="shared" si="0"/>
        <v>1.4498615894308535</v>
      </c>
      <c r="M18" s="34">
        <f t="shared" si="1"/>
        <v>0.40753084392970135</v>
      </c>
      <c r="N18" s="34">
        <f t="shared" si="2"/>
        <v>-1.0033393309418652</v>
      </c>
      <c r="O18" s="34">
        <f t="shared" si="3"/>
        <v>1</v>
      </c>
      <c r="P18" s="34">
        <f t="shared" si="4"/>
        <v>1.5726147211544756</v>
      </c>
      <c r="Q18" s="34"/>
      <c r="R18" s="34">
        <f t="shared" si="5"/>
        <v>0.42293315543492865</v>
      </c>
      <c r="S18" s="34">
        <f t="shared" si="6"/>
        <v>-1.0219909654976034</v>
      </c>
      <c r="T18" s="34">
        <f t="shared" ref="T18:T81" si="12">O18</f>
        <v>1</v>
      </c>
      <c r="U18" s="34">
        <f t="shared" si="7"/>
        <v>1.973556911091801</v>
      </c>
      <c r="V18" s="22">
        <f t="shared" si="8"/>
        <v>0.7968428537915746</v>
      </c>
      <c r="W18" s="22">
        <f t="shared" si="9"/>
        <v>0.21429995408693625</v>
      </c>
      <c r="X18" s="22">
        <f t="shared" ref="X18:X81" si="13">S18/U18</f>
        <v>-0.51784215583234572</v>
      </c>
      <c r="Y18" s="22">
        <f t="shared" ref="Y18:Y80" si="14">T18/U18</f>
        <v>0.50669934795383487</v>
      </c>
      <c r="Z18" s="22">
        <f t="shared" ref="Z18:Z81" si="15">SUM(V18:Y18)</f>
        <v>0.99999999999999989</v>
      </c>
      <c r="AA18" s="22">
        <f t="array" ref="AA18:AD18">LINEST(V18:Y18,$AB$2:$AE$5,0,0)</f>
        <v>-2.0382218503840508</v>
      </c>
      <c r="AB18" s="22">
        <v>0.13195652500787733</v>
      </c>
      <c r="AC18" s="22">
        <v>1.0400878929204411</v>
      </c>
      <c r="AD18" s="22">
        <v>0.39519008390306187</v>
      </c>
      <c r="AE18" s="35">
        <f t="shared" ref="AE18:AE81" si="16">AB18/AC18</f>
        <v>0.12687055190822322</v>
      </c>
      <c r="AF18" s="36"/>
      <c r="AG18" s="31">
        <f t="shared" si="10"/>
        <v>0.12687055190822322</v>
      </c>
      <c r="AH18" s="34"/>
      <c r="AI18" s="34"/>
    </row>
    <row r="19" spans="1:35">
      <c r="A19" s="1">
        <v>0.4</v>
      </c>
      <c r="B19" s="41">
        <v>-1.490131E-3</v>
      </c>
      <c r="C19" s="41">
        <v>-6.4781209999999999E-3</v>
      </c>
      <c r="D19" s="41">
        <v>-1.2672779999999999E-3</v>
      </c>
      <c r="E19" s="41">
        <v>-6.0098879999999997E-3</v>
      </c>
      <c r="F19" s="41">
        <v>-4.2392749999999998E-3</v>
      </c>
      <c r="G19" s="42">
        <f t="shared" si="11"/>
        <v>1.9848668888888918E-4</v>
      </c>
      <c r="H19" s="42">
        <f t="shared" si="11"/>
        <v>7.1896266666667159E-5</v>
      </c>
      <c r="I19" s="42">
        <f t="shared" si="11"/>
        <v>-1.4098562888888882E-4</v>
      </c>
      <c r="J19" s="42">
        <f t="shared" si="11"/>
        <v>9.5870755555553522E-5</v>
      </c>
      <c r="K19" s="42">
        <f t="shared" si="11"/>
        <v>6.4091311111111327E-5</v>
      </c>
      <c r="L19" s="34">
        <f t="shared" si="0"/>
        <v>0.32289979479172526</v>
      </c>
      <c r="M19" s="34">
        <f t="shared" si="1"/>
        <v>-0.71030268920356232</v>
      </c>
      <c r="N19" s="34">
        <f t="shared" si="2"/>
        <v>0.36222210702962532</v>
      </c>
      <c r="O19" s="34">
        <f t="shared" si="3"/>
        <v>1</v>
      </c>
      <c r="P19" s="34">
        <f t="shared" si="4"/>
        <v>0.350238239600901</v>
      </c>
      <c r="Q19" s="34"/>
      <c r="R19" s="34">
        <f t="shared" si="5"/>
        <v>-0.73714802728060147</v>
      </c>
      <c r="S19" s="34">
        <f t="shared" si="6"/>
        <v>0.36895565585002688</v>
      </c>
      <c r="T19" s="34">
        <f t="shared" si="12"/>
        <v>1</v>
      </c>
      <c r="U19" s="34">
        <f t="shared" si="7"/>
        <v>0.98204586817032635</v>
      </c>
      <c r="V19" s="22">
        <f t="shared" si="8"/>
        <v>0.35664142679347394</v>
      </c>
      <c r="W19" s="22">
        <f t="shared" si="9"/>
        <v>-0.75062484469691826</v>
      </c>
      <c r="X19" s="22">
        <f t="shared" si="13"/>
        <v>0.37570104188456815</v>
      </c>
      <c r="Y19" s="22">
        <f t="shared" si="14"/>
        <v>1.0182823760188762</v>
      </c>
      <c r="Z19" s="22">
        <f t="shared" si="15"/>
        <v>1</v>
      </c>
      <c r="AA19" s="22">
        <f t="array" ref="AA19:AD19">LINEST(V19:Y19,$AB$2:$AE$5,0,0)</f>
        <v>1.0575288218066379</v>
      </c>
      <c r="AB19" s="22">
        <v>-0.92120102717154628</v>
      </c>
      <c r="AC19" s="22">
        <v>0.45826629668453422</v>
      </c>
      <c r="AD19" s="22">
        <v>1.1686428833987681</v>
      </c>
      <c r="AE19" s="35">
        <f t="shared" si="16"/>
        <v>-2.0101871637435549</v>
      </c>
      <c r="AF19" s="36"/>
      <c r="AG19" s="31">
        <f t="shared" si="10"/>
        <v>-2.0101871637435549</v>
      </c>
      <c r="AH19" s="34"/>
      <c r="AI19" s="21"/>
    </row>
    <row r="20" spans="1:35">
      <c r="A20" s="1">
        <v>0.6</v>
      </c>
      <c r="B20" s="41">
        <v>-1.594678E-3</v>
      </c>
      <c r="C20" s="41">
        <v>-6.2089270000000004E-3</v>
      </c>
      <c r="D20" s="41">
        <v>-1.0938790000000001E-3</v>
      </c>
      <c r="E20" s="41">
        <v>-6.0212089999999996E-3</v>
      </c>
      <c r="F20" s="41">
        <v>-4.2937019999999999E-3</v>
      </c>
      <c r="G20" s="42">
        <f t="shared" si="11"/>
        <v>9.3939688888889207E-5</v>
      </c>
      <c r="H20" s="42">
        <f t="shared" si="11"/>
        <v>3.4109026666666667E-4</v>
      </c>
      <c r="I20" s="42">
        <f t="shared" si="11"/>
        <v>3.2413371111111042E-5</v>
      </c>
      <c r="J20" s="42">
        <f t="shared" si="11"/>
        <v>8.4549755555553621E-5</v>
      </c>
      <c r="K20" s="42">
        <f t="shared" si="11"/>
        <v>9.6643111111112054E-6</v>
      </c>
      <c r="L20" s="34">
        <f t="shared" si="0"/>
        <v>0.1028778275233809</v>
      </c>
      <c r="M20" s="34">
        <f t="shared" si="1"/>
        <v>0.34504448007539401</v>
      </c>
      <c r="N20" s="34">
        <f t="shared" si="2"/>
        <v>3.6309495028252048</v>
      </c>
      <c r="O20" s="34">
        <f t="shared" si="3"/>
        <v>1</v>
      </c>
      <c r="P20" s="34">
        <f t="shared" si="4"/>
        <v>0.11158802138290307</v>
      </c>
      <c r="Q20" s="34"/>
      <c r="R20" s="34">
        <f t="shared" si="5"/>
        <v>0.35808516802439538</v>
      </c>
      <c r="S20" s="34">
        <f t="shared" si="6"/>
        <v>3.6984472487308313</v>
      </c>
      <c r="T20" s="34">
        <f t="shared" si="12"/>
        <v>1</v>
      </c>
      <c r="U20" s="34">
        <f t="shared" si="7"/>
        <v>5.1681204381381294</v>
      </c>
      <c r="V20" s="22">
        <f t="shared" si="8"/>
        <v>2.1591606217115141E-2</v>
      </c>
      <c r="W20" s="22">
        <f t="shared" si="9"/>
        <v>6.9287310988712061E-2</v>
      </c>
      <c r="X20" s="22">
        <f t="shared" si="13"/>
        <v>0.71562714007942829</v>
      </c>
      <c r="Y20" s="22">
        <f t="shared" si="14"/>
        <v>0.1934939427147446</v>
      </c>
      <c r="Z20" s="22">
        <f t="shared" si="15"/>
        <v>1</v>
      </c>
      <c r="AA20" s="22">
        <f t="array" ref="AA20:AD20">LINEST(V20:Y20,$AB$2:$AE$5,0,0)</f>
        <v>2.5106417474112392</v>
      </c>
      <c r="AB20" s="22">
        <v>4.7395387547878316E-2</v>
      </c>
      <c r="AC20" s="22">
        <v>2.6593964581251215E-2</v>
      </c>
      <c r="AD20" s="22">
        <v>0.22729810165857195</v>
      </c>
      <c r="AE20" s="35">
        <f t="shared" si="16"/>
        <v>1.7821858566094404</v>
      </c>
      <c r="AF20" s="36"/>
      <c r="AG20" s="31">
        <f t="shared" si="10"/>
        <v>1.7821858566094404</v>
      </c>
      <c r="AH20" s="34"/>
      <c r="AI20" s="21"/>
    </row>
    <row r="21" spans="1:35">
      <c r="A21" s="1">
        <v>0.8</v>
      </c>
      <c r="B21" s="41">
        <v>-1.700954E-3</v>
      </c>
      <c r="C21" s="41">
        <v>-6.6246810000000003E-3</v>
      </c>
      <c r="D21" s="41">
        <v>-1.191845E-3</v>
      </c>
      <c r="E21" s="41">
        <v>-6.2477779999999998E-3</v>
      </c>
      <c r="F21" s="41">
        <v>-4.4662679999999998E-3</v>
      </c>
      <c r="G21" s="42">
        <f t="shared" si="11"/>
        <v>-1.2336311111110776E-5</v>
      </c>
      <c r="H21" s="42">
        <f t="shared" si="11"/>
        <v>-7.4663733333333281E-5</v>
      </c>
      <c r="I21" s="42">
        <f t="shared" si="11"/>
        <v>-6.5552628888888853E-5</v>
      </c>
      <c r="J21" s="42">
        <f t="shared" si="11"/>
        <v>-1.4201924444444663E-4</v>
      </c>
      <c r="K21" s="42">
        <f t="shared" si="11"/>
        <v>-1.6290168888888866E-4</v>
      </c>
      <c r="L21" s="34">
        <f t="shared" si="0"/>
        <v>13.205056797097978</v>
      </c>
      <c r="M21" s="34">
        <f t="shared" si="1"/>
        <v>5.3137950476823228</v>
      </c>
      <c r="N21" s="34">
        <f t="shared" si="2"/>
        <v>6.0523549269187056</v>
      </c>
      <c r="O21" s="34">
        <f t="shared" si="3"/>
        <v>1</v>
      </c>
      <c r="P21" s="34">
        <f t="shared" si="4"/>
        <v>14.323068397824908</v>
      </c>
      <c r="Q21" s="34"/>
      <c r="R21" s="34">
        <f t="shared" si="5"/>
        <v>5.5146258015220377</v>
      </c>
      <c r="S21" s="34">
        <f t="shared" si="6"/>
        <v>6.1648655290821228</v>
      </c>
      <c r="T21" s="34">
        <f t="shared" si="12"/>
        <v>1</v>
      </c>
      <c r="U21" s="34">
        <f t="shared" si="7"/>
        <v>27.00255972842907</v>
      </c>
      <c r="V21" s="22">
        <f t="shared" si="8"/>
        <v>0.53043372709384917</v>
      </c>
      <c r="W21" s="22">
        <f t="shared" si="9"/>
        <v>0.20422603845649795</v>
      </c>
      <c r="X21" s="22">
        <f t="shared" si="13"/>
        <v>0.22830670836704328</v>
      </c>
      <c r="Y21" s="22">
        <f t="shared" si="14"/>
        <v>3.7033526082609541E-2</v>
      </c>
      <c r="Z21" s="22">
        <f t="shared" si="15"/>
        <v>0.99999999999999989</v>
      </c>
      <c r="AA21" s="22">
        <f t="array" ref="AA21:AD21">LINEST(V21:Y21,$AB$2:$AE$5,0,0)</f>
        <v>0.79072881034008624</v>
      </c>
      <c r="AB21" s="22">
        <v>0.18927078397886521</v>
      </c>
      <c r="AC21" s="22">
        <v>0.69504511379630518</v>
      </c>
      <c r="AD21" s="22">
        <v>-0.10437951110849603</v>
      </c>
      <c r="AE21" s="35">
        <f t="shared" si="16"/>
        <v>0.27231438682458564</v>
      </c>
      <c r="AF21" s="36"/>
      <c r="AG21" s="31">
        <f t="shared" si="10"/>
        <v>0.27231438682458564</v>
      </c>
      <c r="AH21" s="34"/>
      <c r="AI21" s="21"/>
    </row>
    <row r="22" spans="1:35">
      <c r="A22" s="1">
        <v>1</v>
      </c>
      <c r="B22" s="41">
        <v>-1.809843E-3</v>
      </c>
      <c r="C22" s="41">
        <v>-6.3170329999999997E-3</v>
      </c>
      <c r="D22" s="41">
        <v>-1.179032E-3</v>
      </c>
      <c r="E22" s="41">
        <v>-6.0418650000000004E-3</v>
      </c>
      <c r="F22" s="41">
        <v>-4.3740929999999999E-3</v>
      </c>
      <c r="G22" s="42">
        <f t="shared" si="11"/>
        <v>-1.2122531111111081E-4</v>
      </c>
      <c r="H22" s="42">
        <f t="shared" si="11"/>
        <v>2.3298426666666736E-4</v>
      </c>
      <c r="I22" s="42">
        <f t="shared" si="11"/>
        <v>-5.2739628888888879E-5</v>
      </c>
      <c r="J22" s="42">
        <f t="shared" si="11"/>
        <v>6.3893755555552781E-5</v>
      </c>
      <c r="K22" s="42">
        <f t="shared" si="11"/>
        <v>-7.0726688888888764E-5</v>
      </c>
      <c r="L22" s="34">
        <f t="shared" si="0"/>
        <v>0.58343169624092117</v>
      </c>
      <c r="M22" s="34">
        <f t="shared" si="1"/>
        <v>0.43505459714225531</v>
      </c>
      <c r="N22" s="34">
        <f t="shared" si="2"/>
        <v>-1.9219110640443915</v>
      </c>
      <c r="O22" s="34">
        <f t="shared" si="3"/>
        <v>1</v>
      </c>
      <c r="P22" s="34">
        <f t="shared" si="4"/>
        <v>0.63282818234861371</v>
      </c>
      <c r="Q22" s="34"/>
      <c r="R22" s="34">
        <f t="shared" si="5"/>
        <v>0.45149714750814141</v>
      </c>
      <c r="S22" s="34">
        <f t="shared" si="6"/>
        <v>-1.9576385409903372</v>
      </c>
      <c r="T22" s="34">
        <f t="shared" si="12"/>
        <v>1</v>
      </c>
      <c r="U22" s="34">
        <f t="shared" si="7"/>
        <v>0.12668678886641782</v>
      </c>
      <c r="V22" s="22">
        <f t="shared" si="8"/>
        <v>4.9952184281494878</v>
      </c>
      <c r="W22" s="22">
        <f t="shared" si="9"/>
        <v>3.5638850076483739</v>
      </c>
      <c r="X22" s="22">
        <f t="shared" si="13"/>
        <v>-15.452586323381574</v>
      </c>
      <c r="Y22" s="22">
        <f t="shared" si="14"/>
        <v>7.8934828875837137</v>
      </c>
      <c r="Z22" s="22">
        <f t="shared" si="15"/>
        <v>1.0000000000000018</v>
      </c>
      <c r="AA22" s="22">
        <f t="array" ref="AA22:AD22">LINEST(V22:Y22,$AB$2:$AE$5,0,0)</f>
        <v>-58.122767052849099</v>
      </c>
      <c r="AB22" s="22">
        <v>2.555017125786502</v>
      </c>
      <c r="AC22" s="22">
        <v>6.4784975473058664</v>
      </c>
      <c r="AD22" s="22">
        <v>8.1420002973730163</v>
      </c>
      <c r="AE22" s="35">
        <f t="shared" si="16"/>
        <v>0.39438420824115705</v>
      </c>
      <c r="AF22" s="36"/>
      <c r="AG22" s="31">
        <f t="shared" si="10"/>
        <v>0.39438420824115705</v>
      </c>
      <c r="AH22" s="34"/>
      <c r="AI22" s="37"/>
    </row>
    <row r="23" spans="1:35">
      <c r="A23" s="1">
        <v>1.2</v>
      </c>
      <c r="B23" s="41">
        <v>-1.662567E-3</v>
      </c>
      <c r="C23" s="41">
        <v>-6.5925819999999996E-3</v>
      </c>
      <c r="D23" s="41">
        <v>-1.2321089999999999E-3</v>
      </c>
      <c r="E23" s="41">
        <v>-6.1114769999999997E-3</v>
      </c>
      <c r="F23" s="41">
        <v>-4.2394099999999999E-3</v>
      </c>
      <c r="G23" s="42">
        <f t="shared" si="11"/>
        <v>2.6050688888889194E-5</v>
      </c>
      <c r="H23" s="42">
        <f t="shared" si="11"/>
        <v>-4.256473333333257E-5</v>
      </c>
      <c r="I23" s="42">
        <f t="shared" si="11"/>
        <v>-1.0581662888888878E-4</v>
      </c>
      <c r="J23" s="42">
        <f t="shared" si="11"/>
        <v>-5.7182444444464978E-6</v>
      </c>
      <c r="K23" s="42">
        <f t="shared" si="11"/>
        <v>6.3956311111111261E-5</v>
      </c>
      <c r="L23" s="34">
        <f t="shared" si="0"/>
        <v>2.4550717788652832</v>
      </c>
      <c r="M23" s="34">
        <f t="shared" si="1"/>
        <v>-4.0619512727749907</v>
      </c>
      <c r="N23" s="34">
        <f t="shared" si="2"/>
        <v>-1.6339196830793499</v>
      </c>
      <c r="O23" s="34">
        <f t="shared" si="3"/>
        <v>1</v>
      </c>
      <c r="P23" s="34">
        <f t="shared" si="4"/>
        <v>2.6629314474425438</v>
      </c>
      <c r="Q23" s="34"/>
      <c r="R23" s="34">
        <f t="shared" si="5"/>
        <v>-4.2154695641000197</v>
      </c>
      <c r="S23" s="34">
        <f t="shared" si="6"/>
        <v>-1.6642935275827997</v>
      </c>
      <c r="T23" s="34">
        <f t="shared" si="12"/>
        <v>1</v>
      </c>
      <c r="U23" s="34">
        <f t="shared" si="7"/>
        <v>-2.2168316442402753</v>
      </c>
      <c r="V23" s="22">
        <f t="shared" si="8"/>
        <v>-1.201233054553924</v>
      </c>
      <c r="W23" s="22">
        <f t="shared" si="9"/>
        <v>1.901574066326851</v>
      </c>
      <c r="X23" s="22">
        <f t="shared" si="13"/>
        <v>0.75075323464771515</v>
      </c>
      <c r="Y23" s="22">
        <f t="shared" si="14"/>
        <v>-0.45109424642064211</v>
      </c>
      <c r="Z23" s="22">
        <f t="shared" si="15"/>
        <v>0.99999999999999989</v>
      </c>
      <c r="AA23" s="22">
        <f t="array" ref="AA23:AD23">LINEST(V23:Y23,$AB$2:$AE$5,0,0)</f>
        <v>2.805061980634143</v>
      </c>
      <c r="AB23" s="22">
        <v>2.0800377943520743</v>
      </c>
      <c r="AC23" s="22">
        <v>-1.5702196435939182</v>
      </c>
      <c r="AD23" s="22">
        <v>-0.29050850072452356</v>
      </c>
      <c r="AE23" s="35">
        <f t="shared" si="16"/>
        <v>-1.3246795140018019</v>
      </c>
      <c r="AF23" s="36"/>
      <c r="AG23" s="31">
        <f t="shared" si="10"/>
        <v>-1.3246795140018019</v>
      </c>
      <c r="AH23" s="34"/>
      <c r="AI23" s="24"/>
    </row>
    <row r="24" spans="1:35">
      <c r="A24" s="1">
        <v>1.4</v>
      </c>
      <c r="B24" s="41">
        <v>-1.7862100000000001E-3</v>
      </c>
      <c r="C24" s="41">
        <v>-6.5926630000000003E-3</v>
      </c>
      <c r="D24" s="41">
        <v>-1.0471199999999999E-3</v>
      </c>
      <c r="E24" s="41">
        <v>-6.1728360000000001E-3</v>
      </c>
      <c r="F24" s="41">
        <v>-4.3437140000000003E-3</v>
      </c>
      <c r="G24" s="42">
        <f t="shared" si="11"/>
        <v>-9.759231111111091E-5</v>
      </c>
      <c r="H24" s="42">
        <f t="shared" si="11"/>
        <v>-4.2645733333333304E-5</v>
      </c>
      <c r="I24" s="42">
        <f t="shared" si="11"/>
        <v>7.9172371111111209E-5</v>
      </c>
      <c r="J24" s="42">
        <f t="shared" si="11"/>
        <v>-6.7077244444446911E-5</v>
      </c>
      <c r="K24" s="42">
        <f t="shared" si="11"/>
        <v>-4.0347688888889115E-5</v>
      </c>
      <c r="L24" s="34">
        <f t="shared" si="0"/>
        <v>0.41343102166063489</v>
      </c>
      <c r="M24" s="34">
        <f t="shared" si="1"/>
        <v>-0.81125623739939712</v>
      </c>
      <c r="N24" s="34">
        <f t="shared" si="2"/>
        <v>0.4369784140553884</v>
      </c>
      <c r="O24" s="34">
        <f t="shared" si="3"/>
        <v>1</v>
      </c>
      <c r="P24" s="34">
        <f t="shared" si="4"/>
        <v>0.44843433027332918</v>
      </c>
      <c r="Q24" s="34"/>
      <c r="R24" s="34">
        <f t="shared" si="5"/>
        <v>-0.84191703636738768</v>
      </c>
      <c r="S24" s="34">
        <f t="shared" si="6"/>
        <v>0.44510164957138892</v>
      </c>
      <c r="T24" s="34">
        <f t="shared" si="12"/>
        <v>1</v>
      </c>
      <c r="U24" s="34">
        <f t="shared" si="7"/>
        <v>1.0516189434773304</v>
      </c>
      <c r="V24" s="22">
        <f t="shared" si="8"/>
        <v>0.4264228341023566</v>
      </c>
      <c r="W24" s="22">
        <f t="shared" si="9"/>
        <v>-0.80059135639328349</v>
      </c>
      <c r="X24" s="22">
        <f t="shared" si="13"/>
        <v>0.42325373875407363</v>
      </c>
      <c r="Y24" s="22">
        <f t="shared" si="14"/>
        <v>0.95091478353685333</v>
      </c>
      <c r="Z24" s="22">
        <f t="shared" si="15"/>
        <v>1</v>
      </c>
      <c r="AA24" s="22">
        <f t="array" ref="AA24:AD24">LINEST(V24:Y24,$AB$2:$AE$5,0,0)</f>
        <v>1.2485153714050683</v>
      </c>
      <c r="AB24" s="22">
        <v>-0.96738348602237134</v>
      </c>
      <c r="AC24" s="22">
        <v>0.55033031663954235</v>
      </c>
      <c r="AD24" s="22">
        <v>1.0696106891905195</v>
      </c>
      <c r="AE24" s="35">
        <f t="shared" si="16"/>
        <v>-1.7578233594861035</v>
      </c>
      <c r="AF24" s="36"/>
      <c r="AG24" s="31">
        <f t="shared" si="10"/>
        <v>-1.7578233594861035</v>
      </c>
      <c r="AH24" s="34"/>
      <c r="AI24" s="24"/>
    </row>
    <row r="25" spans="1:35">
      <c r="A25" s="1">
        <v>1.6</v>
      </c>
      <c r="B25" s="41">
        <v>-1.876274E-3</v>
      </c>
      <c r="C25" s="41">
        <v>-6.6688870000000001E-3</v>
      </c>
      <c r="D25" s="41">
        <v>-1.0401830000000001E-3</v>
      </c>
      <c r="E25" s="41">
        <v>-5.9948420000000002E-3</v>
      </c>
      <c r="F25" s="41">
        <v>-4.3776309999999999E-3</v>
      </c>
      <c r="G25" s="42">
        <f t="shared" si="11"/>
        <v>-1.8765631111111085E-4</v>
      </c>
      <c r="H25" s="42">
        <f t="shared" si="11"/>
        <v>-1.1886973333333304E-4</v>
      </c>
      <c r="I25" s="42">
        <f t="shared" si="11"/>
        <v>8.6109371111111038E-5</v>
      </c>
      <c r="J25" s="42">
        <f t="shared" si="11"/>
        <v>1.1091675555555298E-4</v>
      </c>
      <c r="K25" s="42">
        <f t="shared" si="11"/>
        <v>-7.4264688888888743E-5</v>
      </c>
      <c r="L25" s="34">
        <f t="shared" si="0"/>
        <v>0.39574842140489908</v>
      </c>
      <c r="M25" s="34">
        <f t="shared" si="1"/>
        <v>-0.45886744016899</v>
      </c>
      <c r="N25" s="34">
        <f t="shared" si="2"/>
        <v>0.63344383479301458</v>
      </c>
      <c r="O25" s="34">
        <f t="shared" si="3"/>
        <v>1</v>
      </c>
      <c r="P25" s="34">
        <f t="shared" si="4"/>
        <v>0.42925462534620157</v>
      </c>
      <c r="Q25" s="34"/>
      <c r="R25" s="34">
        <f t="shared" si="5"/>
        <v>-0.47620997842925522</v>
      </c>
      <c r="S25" s="34">
        <f t="shared" si="6"/>
        <v>0.64521927561726078</v>
      </c>
      <c r="T25" s="34">
        <f t="shared" si="12"/>
        <v>1</v>
      </c>
      <c r="U25" s="34">
        <f t="shared" si="7"/>
        <v>1.598263922534207</v>
      </c>
      <c r="V25" s="22">
        <f t="shared" si="8"/>
        <v>0.2685755583255458</v>
      </c>
      <c r="W25" s="22">
        <f t="shared" si="9"/>
        <v>-0.29795453161088487</v>
      </c>
      <c r="X25" s="22">
        <f t="shared" si="13"/>
        <v>0.40370008139469304</v>
      </c>
      <c r="Y25" s="22">
        <f t="shared" si="14"/>
        <v>0.62567889189064607</v>
      </c>
      <c r="Z25" s="22">
        <f t="shared" si="15"/>
        <v>1</v>
      </c>
      <c r="AA25" s="22">
        <f t="array" ref="AA25:AD25">LINEST(V25:Y25,$AB$2:$AE$5,0,0)</f>
        <v>1.2648894988170485</v>
      </c>
      <c r="AB25" s="22">
        <v>-0.39768967126204524</v>
      </c>
      <c r="AC25" s="22">
        <v>0.34642366878266972</v>
      </c>
      <c r="AD25" s="22">
        <v>0.69925520875201619</v>
      </c>
      <c r="AE25" s="35">
        <f t="shared" si="16"/>
        <v>-1.1479864313530419</v>
      </c>
      <c r="AF25" s="36"/>
      <c r="AG25" s="31">
        <f t="shared" si="10"/>
        <v>-1.1479864313530419</v>
      </c>
      <c r="AH25" s="34"/>
      <c r="AI25" s="24"/>
    </row>
    <row r="26" spans="1:35">
      <c r="A26" s="1">
        <v>1.8</v>
      </c>
      <c r="B26" s="41">
        <v>-1.530638E-3</v>
      </c>
      <c r="C26" s="41">
        <v>-6.4927750000000001E-3</v>
      </c>
      <c r="D26" s="41">
        <v>-1.077932E-3</v>
      </c>
      <c r="E26" s="41">
        <v>-6.1926029999999996E-3</v>
      </c>
      <c r="F26" s="41">
        <v>-4.3057319999999996E-3</v>
      </c>
      <c r="G26" s="42">
        <f t="shared" si="11"/>
        <v>1.5797968888888922E-4</v>
      </c>
      <c r="H26" s="42">
        <f t="shared" si="11"/>
        <v>5.724226666666693E-5</v>
      </c>
      <c r="I26" s="42">
        <f t="shared" si="11"/>
        <v>4.8360371111111139E-5</v>
      </c>
      <c r="J26" s="42">
        <f t="shared" si="11"/>
        <v>-8.6844244444446439E-5</v>
      </c>
      <c r="K26" s="42">
        <f t="shared" si="11"/>
        <v>-2.3656888888884745E-6</v>
      </c>
      <c r="L26" s="34">
        <f t="shared" si="0"/>
        <v>-1.4974639496551473E-2</v>
      </c>
      <c r="M26" s="34">
        <f t="shared" si="1"/>
        <v>0.30611765000451485</v>
      </c>
      <c r="N26" s="34">
        <f t="shared" si="2"/>
        <v>0.36233940621902821</v>
      </c>
      <c r="O26" s="34">
        <f t="shared" si="3"/>
        <v>1</v>
      </c>
      <c r="P26" s="34">
        <f t="shared" si="4"/>
        <v>-1.6242473549149226E-2</v>
      </c>
      <c r="Q26" s="34">
        <f>AVERAGE(P17:P26)</f>
        <v>1.72763623101639</v>
      </c>
      <c r="R26" s="34">
        <f t="shared" si="5"/>
        <v>0.31768712866569565</v>
      </c>
      <c r="S26" s="34">
        <f t="shared" si="6"/>
        <v>0.36907513557949928</v>
      </c>
      <c r="T26" s="34">
        <f t="shared" si="12"/>
        <v>1</v>
      </c>
      <c r="U26" s="34">
        <f t="shared" si="7"/>
        <v>1.6705197906960456</v>
      </c>
      <c r="V26" s="22">
        <f t="shared" si="8"/>
        <v>-9.7230057612077564E-3</v>
      </c>
      <c r="W26" s="22">
        <f t="shared" si="9"/>
        <v>0.19017262197972934</v>
      </c>
      <c r="X26" s="22">
        <f t="shared" si="13"/>
        <v>0.22093430897081376</v>
      </c>
      <c r="Y26" s="22">
        <f t="shared" si="14"/>
        <v>0.5986160748106647</v>
      </c>
      <c r="Z26" s="22">
        <f t="shared" si="15"/>
        <v>1</v>
      </c>
      <c r="AA26" s="22">
        <f t="array" ref="AA26:AD26">LINEST(V26:Y26,$AB$2:$AE$5,0,0)</f>
        <v>0.60834027021267101</v>
      </c>
      <c r="AB26" s="22">
        <v>0.12416037577575906</v>
      </c>
      <c r="AC26" s="22">
        <v>-1.8040731558670701E-2</v>
      </c>
      <c r="AD26" s="22">
        <v>0.72457677537521004</v>
      </c>
      <c r="AE26" s="35">
        <f t="shared" si="16"/>
        <v>-6.8822251122120015</v>
      </c>
      <c r="AF26" s="36"/>
      <c r="AG26" s="31" t="str">
        <f t="shared" si="10"/>
        <v/>
      </c>
      <c r="AH26" s="34">
        <f>AVERAGE(AG17:AG26)</f>
        <v>-0.45811518312513699</v>
      </c>
      <c r="AI26" s="24"/>
    </row>
    <row r="27" spans="1:35">
      <c r="A27" s="1">
        <v>2</v>
      </c>
      <c r="B27" s="41">
        <v>-1.7582139999999999E-3</v>
      </c>
      <c r="C27" s="41">
        <v>-6.6154300000000003E-3</v>
      </c>
      <c r="D27" s="41">
        <v>-1.1338749999999999E-3</v>
      </c>
      <c r="E27" s="41">
        <v>-6.2257809999999997E-3</v>
      </c>
      <c r="F27" s="41">
        <v>-4.2153700000000004E-3</v>
      </c>
      <c r="G27" s="42">
        <f t="shared" si="11"/>
        <v>-6.9596311111110726E-5</v>
      </c>
      <c r="H27" s="42">
        <f t="shared" si="11"/>
        <v>-6.541273333333323E-5</v>
      </c>
      <c r="I27" s="42">
        <f t="shared" si="11"/>
        <v>-7.582628888888783E-6</v>
      </c>
      <c r="J27" s="42">
        <f t="shared" si="11"/>
        <v>-1.2002224444444647E-4</v>
      </c>
      <c r="K27" s="42">
        <f t="shared" si="11"/>
        <v>8.7996311111110739E-5</v>
      </c>
      <c r="L27" s="34">
        <f t="shared" si="0"/>
        <v>-1.2643818286665274</v>
      </c>
      <c r="M27" s="34">
        <f t="shared" si="1"/>
        <v>0.10895159194261163</v>
      </c>
      <c r="N27" s="34">
        <f t="shared" si="2"/>
        <v>0.93988793786644231</v>
      </c>
      <c r="O27" s="34">
        <f t="shared" si="3"/>
        <v>1</v>
      </c>
      <c r="P27" s="34">
        <f t="shared" si="4"/>
        <v>-1.3714312396549124</v>
      </c>
      <c r="Q27" s="34"/>
      <c r="R27" s="34">
        <f t="shared" si="5"/>
        <v>0.11306933268073349</v>
      </c>
      <c r="S27" s="34">
        <f t="shared" si="6"/>
        <v>0.95736003907867617</v>
      </c>
      <c r="T27" s="34">
        <f t="shared" si="12"/>
        <v>1</v>
      </c>
      <c r="U27" s="34">
        <f t="shared" si="7"/>
        <v>0.69899813210449724</v>
      </c>
      <c r="V27" s="22">
        <f t="shared" si="8"/>
        <v>-1.9619955714701243</v>
      </c>
      <c r="W27" s="22">
        <f t="shared" si="9"/>
        <v>0.16175913423446761</v>
      </c>
      <c r="X27" s="22">
        <f t="shared" si="13"/>
        <v>1.3696174497581561</v>
      </c>
      <c r="Y27" s="22">
        <f t="shared" si="14"/>
        <v>1.4306189874775006</v>
      </c>
      <c r="Z27" s="22">
        <f t="shared" si="15"/>
        <v>1</v>
      </c>
      <c r="AA27" s="22">
        <f t="array" ref="AA27:AD27">LINEST(V27:Y27,$AB$2:$AE$5,0,0)</f>
        <v>4.5320888027148571</v>
      </c>
      <c r="AB27" s="22">
        <v>6.0855111091683491E-2</v>
      </c>
      <c r="AC27" s="22">
        <v>-2.5846424358876652</v>
      </c>
      <c r="AD27" s="22">
        <v>2.2625057938982156</v>
      </c>
      <c r="AE27" s="35">
        <f t="shared" si="16"/>
        <v>-2.3544885840576055E-2</v>
      </c>
      <c r="AF27" s="36"/>
      <c r="AG27" s="31" t="str">
        <f t="shared" si="10"/>
        <v/>
      </c>
      <c r="AH27" s="34"/>
      <c r="AI27" s="21"/>
    </row>
    <row r="28" spans="1:35">
      <c r="A28" s="1">
        <v>2.2000000000000002</v>
      </c>
      <c r="B28" s="41">
        <v>-1.8172150000000001E-3</v>
      </c>
      <c r="C28" s="41">
        <v>-6.589602E-3</v>
      </c>
      <c r="D28" s="41">
        <v>-1.213855E-3</v>
      </c>
      <c r="E28" s="41">
        <v>-6.1745300000000001E-3</v>
      </c>
      <c r="F28" s="41">
        <v>-4.3714019999999999E-3</v>
      </c>
      <c r="G28" s="42">
        <f t="shared" si="11"/>
        <v>-1.2859731111111087E-4</v>
      </c>
      <c r="H28" s="42">
        <f t="shared" si="11"/>
        <v>-3.9584733333332921E-5</v>
      </c>
      <c r="I28" s="42">
        <f t="shared" si="11"/>
        <v>-8.7562628888888895E-5</v>
      </c>
      <c r="J28" s="42">
        <f t="shared" si="11"/>
        <v>-6.8771244444446912E-5</v>
      </c>
      <c r="K28" s="42">
        <f t="shared" si="11"/>
        <v>-6.8035688888888786E-5</v>
      </c>
      <c r="L28" s="34">
        <f t="shared" si="0"/>
        <v>0.52905996479276673</v>
      </c>
      <c r="M28" s="34">
        <f t="shared" si="1"/>
        <v>0.68090559695476738</v>
      </c>
      <c r="N28" s="34">
        <f t="shared" si="2"/>
        <v>0.30781929257549445</v>
      </c>
      <c r="O28" s="34">
        <f t="shared" si="3"/>
        <v>1</v>
      </c>
      <c r="P28" s="34">
        <f t="shared" si="4"/>
        <v>0.57385304574706342</v>
      </c>
      <c r="Q28" s="34"/>
      <c r="R28" s="34">
        <f t="shared" si="5"/>
        <v>0.70663989477826938</v>
      </c>
      <c r="S28" s="34">
        <f t="shared" si="6"/>
        <v>0.31354151712831291</v>
      </c>
      <c r="T28" s="34">
        <f t="shared" si="12"/>
        <v>1</v>
      </c>
      <c r="U28" s="34">
        <f t="shared" si="7"/>
        <v>2.5940344576536458</v>
      </c>
      <c r="V28" s="22">
        <f t="shared" si="8"/>
        <v>0.22122028643602698</v>
      </c>
      <c r="W28" s="22">
        <f t="shared" si="9"/>
        <v>0.27240960222920046</v>
      </c>
      <c r="X28" s="22">
        <f t="shared" si="13"/>
        <v>0.12087022059526428</v>
      </c>
      <c r="Y28" s="22">
        <f t="shared" si="14"/>
        <v>0.38549989073950824</v>
      </c>
      <c r="Z28" s="22">
        <f t="shared" si="15"/>
        <v>1</v>
      </c>
      <c r="AA28" s="22">
        <f t="array" ref="AA28:AD28">LINEST(V28:Y28,$AB$2:$AE$5,0,0)</f>
        <v>0.30505637574276268</v>
      </c>
      <c r="AB28" s="22">
        <v>0.22806823954206931</v>
      </c>
      <c r="AC28" s="22">
        <v>0.28661439480060913</v>
      </c>
      <c r="AD28" s="22">
        <v>0.40041561492331945</v>
      </c>
      <c r="AE28" s="35">
        <f t="shared" si="16"/>
        <v>0.79573197885169378</v>
      </c>
      <c r="AF28" s="36"/>
      <c r="AG28" s="31">
        <f t="shared" si="10"/>
        <v>0.79573197885169378</v>
      </c>
      <c r="AH28" s="34"/>
      <c r="AI28" s="21"/>
    </row>
    <row r="29" spans="1:35">
      <c r="A29" s="1">
        <v>2.4</v>
      </c>
      <c r="B29" s="41">
        <v>-1.5573620000000001E-3</v>
      </c>
      <c r="C29" s="41">
        <v>-6.7395099999999998E-3</v>
      </c>
      <c r="D29" s="41">
        <v>-1.1983009999999999E-3</v>
      </c>
      <c r="E29" s="41">
        <v>-6.0412230000000001E-3</v>
      </c>
      <c r="F29" s="41">
        <v>-4.3485599999999996E-3</v>
      </c>
      <c r="G29" s="42">
        <f t="shared" si="11"/>
        <v>1.3125568888888912E-4</v>
      </c>
      <c r="H29" s="42">
        <f t="shared" si="11"/>
        <v>-1.8949273333333273E-4</v>
      </c>
      <c r="I29" s="42">
        <f t="shared" si="11"/>
        <v>-7.2008628888888806E-5</v>
      </c>
      <c r="J29" s="42">
        <f t="shared" si="11"/>
        <v>6.4535755555553131E-5</v>
      </c>
      <c r="K29" s="42">
        <f t="shared" si="11"/>
        <v>-4.5193688888888438E-5</v>
      </c>
      <c r="L29" s="34">
        <f t="shared" si="0"/>
        <v>-0.34431794363706331</v>
      </c>
      <c r="M29" s="34">
        <f t="shared" si="1"/>
        <v>-0.54861339343428939</v>
      </c>
      <c r="N29" s="34">
        <f t="shared" si="2"/>
        <v>-1.4436915834843744</v>
      </c>
      <c r="O29" s="34">
        <f t="shared" si="3"/>
        <v>1</v>
      </c>
      <c r="P29" s="34">
        <f t="shared" si="4"/>
        <v>-0.37346976488551697</v>
      </c>
      <c r="Q29" s="34"/>
      <c r="R29" s="34">
        <f t="shared" si="5"/>
        <v>-0.56934781024587267</v>
      </c>
      <c r="S29" s="34">
        <f t="shared" si="6"/>
        <v>-1.4705291717219133</v>
      </c>
      <c r="T29" s="34">
        <f t="shared" si="12"/>
        <v>1</v>
      </c>
      <c r="U29" s="34">
        <f t="shared" si="7"/>
        <v>-1.413346746853303</v>
      </c>
      <c r="V29" s="22">
        <f t="shared" si="8"/>
        <v>0.26424496728564018</v>
      </c>
      <c r="W29" s="22">
        <f t="shared" si="9"/>
        <v>0.40283660857710779</v>
      </c>
      <c r="X29" s="22">
        <f t="shared" si="13"/>
        <v>1.040458878895729</v>
      </c>
      <c r="Y29" s="22">
        <f t="shared" si="14"/>
        <v>-0.70754045475847693</v>
      </c>
      <c r="Z29" s="22">
        <f t="shared" si="15"/>
        <v>1</v>
      </c>
      <c r="AA29" s="22">
        <f t="array" ref="AA29:AD29">LINEST(V29:Y29,$AB$2:$AE$5,0,0)</f>
        <v>3.9333605860479204</v>
      </c>
      <c r="AB29" s="22">
        <v>0.49813286765102061</v>
      </c>
      <c r="AC29" s="22">
        <v>0.35278832843375207</v>
      </c>
      <c r="AD29" s="22">
        <v>-0.94558540983926176</v>
      </c>
      <c r="AE29" s="35">
        <f t="shared" si="16"/>
        <v>1.4119879471708823</v>
      </c>
      <c r="AF29" s="36"/>
      <c r="AG29" s="31" t="str">
        <f t="shared" si="10"/>
        <v/>
      </c>
      <c r="AH29" s="34"/>
      <c r="AI29" s="21"/>
    </row>
    <row r="30" spans="1:35">
      <c r="A30" s="1">
        <v>2.6</v>
      </c>
      <c r="B30" s="41">
        <v>-1.7805189999999999E-3</v>
      </c>
      <c r="C30" s="41">
        <v>-6.5066610000000004E-3</v>
      </c>
      <c r="D30" s="41">
        <v>-1.084029E-3</v>
      </c>
      <c r="E30" s="41">
        <v>-6.1038239999999999E-3</v>
      </c>
      <c r="F30" s="41">
        <v>-4.1675239999999997E-3</v>
      </c>
      <c r="G30" s="42">
        <f t="shared" si="11"/>
        <v>-9.190131111111075E-5</v>
      </c>
      <c r="H30" s="42">
        <f t="shared" si="11"/>
        <v>4.335626666666665E-5</v>
      </c>
      <c r="I30" s="42">
        <f t="shared" si="11"/>
        <v>4.2263371111111092E-5</v>
      </c>
      <c r="J30" s="42">
        <f t="shared" si="11"/>
        <v>1.9347555555533288E-6</v>
      </c>
      <c r="K30" s="42">
        <f t="shared" si="11"/>
        <v>1.3584231111111143E-4</v>
      </c>
      <c r="L30" s="34">
        <f t="shared" si="0"/>
        <v>-1.4781324604485242</v>
      </c>
      <c r="M30" s="34">
        <f t="shared" si="1"/>
        <v>-0.45987778193951689</v>
      </c>
      <c r="N30" s="34">
        <f t="shared" si="2"/>
        <v>-0.47176983812829337</v>
      </c>
      <c r="O30" s="34">
        <f t="shared" si="3"/>
        <v>1</v>
      </c>
      <c r="P30" s="34">
        <f t="shared" si="4"/>
        <v>-1.6032791571712275</v>
      </c>
      <c r="Q30" s="34"/>
      <c r="R30" s="34">
        <f t="shared" si="5"/>
        <v>-0.47725850528174141</v>
      </c>
      <c r="S30" s="34">
        <f t="shared" si="6"/>
        <v>-0.48053983083547508</v>
      </c>
      <c r="T30" s="34">
        <f t="shared" si="12"/>
        <v>1</v>
      </c>
      <c r="U30" s="34">
        <f t="shared" si="7"/>
        <v>-1.5610774932884439</v>
      </c>
      <c r="V30" s="22">
        <f t="shared" si="8"/>
        <v>1.0270336764601511</v>
      </c>
      <c r="W30" s="22">
        <f t="shared" si="9"/>
        <v>0.30572377561884256</v>
      </c>
      <c r="X30" s="22">
        <f t="shared" si="13"/>
        <v>0.30782573760845622</v>
      </c>
      <c r="Y30" s="22">
        <f t="shared" si="14"/>
        <v>-0.64058318968744987</v>
      </c>
      <c r="Z30" s="22">
        <f t="shared" si="15"/>
        <v>1.0000000000000002</v>
      </c>
      <c r="AA30" s="22">
        <f t="array" ref="AA30:AD30">LINEST(V30:Y30,$AB$2:$AE$5,0,0)</f>
        <v>1.2656952217739361</v>
      </c>
      <c r="AB30" s="22">
        <v>0.36144679905866556</v>
      </c>
      <c r="AC30" s="22">
        <v>1.3520874878298654</v>
      </c>
      <c r="AD30" s="22">
        <v>-1.0657844960441987</v>
      </c>
      <c r="AE30" s="35">
        <f t="shared" si="16"/>
        <v>0.26732500841258194</v>
      </c>
      <c r="AF30" s="36"/>
      <c r="AG30" s="31" t="str">
        <f t="shared" si="10"/>
        <v/>
      </c>
      <c r="AH30" s="34"/>
      <c r="AI30" s="21"/>
    </row>
    <row r="31" spans="1:35">
      <c r="A31" s="1">
        <v>2.8</v>
      </c>
      <c r="B31" s="41">
        <v>-1.7115399999999999E-3</v>
      </c>
      <c r="C31" s="41">
        <v>-6.4217789999999999E-3</v>
      </c>
      <c r="D31" s="41">
        <v>-1.1039439999999999E-3</v>
      </c>
      <c r="E31" s="41">
        <v>-6.1575909999999996E-3</v>
      </c>
      <c r="F31" s="41">
        <v>-4.2456380000000004E-3</v>
      </c>
      <c r="G31" s="42">
        <f t="shared" si="11"/>
        <v>-2.2922311111110705E-5</v>
      </c>
      <c r="H31" s="42">
        <f t="shared" si="11"/>
        <v>1.2823826666666718E-4</v>
      </c>
      <c r="I31" s="42">
        <f t="shared" si="11"/>
        <v>2.2348371111111185E-5</v>
      </c>
      <c r="J31" s="42">
        <f t="shared" si="11"/>
        <v>-5.1832244444446375E-5</v>
      </c>
      <c r="K31" s="42">
        <f t="shared" si="11"/>
        <v>5.7728311111110778E-5</v>
      </c>
      <c r="L31" s="34">
        <f t="shared" si="0"/>
        <v>-2.5184332780096161</v>
      </c>
      <c r="M31" s="34">
        <f t="shared" si="1"/>
        <v>-0.97496151250990903</v>
      </c>
      <c r="N31" s="34">
        <f t="shared" si="2"/>
        <v>-5.5944737005383649</v>
      </c>
      <c r="O31" s="34">
        <f t="shared" si="3"/>
        <v>1</v>
      </c>
      <c r="P31" s="34">
        <f t="shared" si="4"/>
        <v>-2.7316574741441064</v>
      </c>
      <c r="Q31" s="34"/>
      <c r="R31" s="34">
        <f t="shared" si="5"/>
        <v>-1.0118094251156982</v>
      </c>
      <c r="S31" s="34">
        <f t="shared" si="6"/>
        <v>-5.6984724931464221</v>
      </c>
      <c r="T31" s="34">
        <f t="shared" si="12"/>
        <v>1</v>
      </c>
      <c r="U31" s="34">
        <f t="shared" si="7"/>
        <v>-8.4419393924062263</v>
      </c>
      <c r="V31" s="22">
        <f t="shared" si="8"/>
        <v>0.32358174433250647</v>
      </c>
      <c r="W31" s="22">
        <f t="shared" si="9"/>
        <v>0.11985509230566742</v>
      </c>
      <c r="X31" s="22">
        <f t="shared" si="13"/>
        <v>0.67501935612951292</v>
      </c>
      <c r="Y31" s="22">
        <f t="shared" si="14"/>
        <v>-0.11845619276768672</v>
      </c>
      <c r="Z31" s="22">
        <f t="shared" si="15"/>
        <v>1</v>
      </c>
      <c r="AA31" s="22">
        <f t="array" ref="AA31:AD31">LINEST(V31:Y31,$AB$2:$AE$5,0,0)</f>
        <v>2.4500118506668174</v>
      </c>
      <c r="AB31" s="22">
        <v>0.12804603390117666</v>
      </c>
      <c r="AC31" s="22">
        <v>0.42525652691436949</v>
      </c>
      <c r="AD31" s="22">
        <v>-0.23514341977679964</v>
      </c>
      <c r="AE31" s="35">
        <f t="shared" si="16"/>
        <v>0.3011030420397528</v>
      </c>
      <c r="AF31" s="36"/>
      <c r="AG31" s="31" t="str">
        <f t="shared" si="10"/>
        <v/>
      </c>
      <c r="AH31" s="34"/>
      <c r="AI31" s="21"/>
    </row>
    <row r="32" spans="1:35">
      <c r="A32" s="1">
        <v>3</v>
      </c>
      <c r="B32" s="41">
        <v>-1.7167180000000001E-3</v>
      </c>
      <c r="C32" s="41">
        <v>-6.5642829999999998E-3</v>
      </c>
      <c r="D32" s="41">
        <v>-1.002558E-3</v>
      </c>
      <c r="E32" s="41">
        <v>-6.2222930000000003E-3</v>
      </c>
      <c r="F32" s="41">
        <v>-4.2412350000000003E-3</v>
      </c>
      <c r="G32" s="42">
        <f t="shared" si="11"/>
        <v>-2.8100311111110918E-5</v>
      </c>
      <c r="H32" s="42">
        <f t="shared" si="11"/>
        <v>-1.4265733333332711E-5</v>
      </c>
      <c r="I32" s="42">
        <f t="shared" si="11"/>
        <v>1.2373437111111115E-4</v>
      </c>
      <c r="J32" s="42">
        <f t="shared" si="11"/>
        <v>-1.1653424444444706E-4</v>
      </c>
      <c r="K32" s="42">
        <f t="shared" si="11"/>
        <v>6.2131311111110823E-5</v>
      </c>
      <c r="L32" s="34">
        <f t="shared" si="0"/>
        <v>-2.2110542073871908</v>
      </c>
      <c r="M32" s="34">
        <f t="shared" si="1"/>
        <v>-4.4033096509805665</v>
      </c>
      <c r="N32" s="34">
        <f t="shared" si="2"/>
        <v>0.50767172210032974</v>
      </c>
      <c r="O32" s="34">
        <f t="shared" si="3"/>
        <v>1</v>
      </c>
      <c r="P32" s="34">
        <f t="shared" si="4"/>
        <v>-2.3982540272500046</v>
      </c>
      <c r="Q32" s="34"/>
      <c r="R32" s="34">
        <f t="shared" si="5"/>
        <v>-4.5697293168993394</v>
      </c>
      <c r="S32" s="34">
        <f t="shared" si="6"/>
        <v>0.51710911495724976</v>
      </c>
      <c r="T32" s="34">
        <f t="shared" si="12"/>
        <v>1</v>
      </c>
      <c r="U32" s="34">
        <f t="shared" si="7"/>
        <v>-5.4508742291920944</v>
      </c>
      <c r="V32" s="22">
        <f t="shared" si="8"/>
        <v>0.43997603437741833</v>
      </c>
      <c r="W32" s="22">
        <f t="shared" si="9"/>
        <v>0.83834796488721142</v>
      </c>
      <c r="X32" s="22">
        <f t="shared" si="13"/>
        <v>-9.4867188860802878E-2</v>
      </c>
      <c r="Y32" s="22">
        <f t="shared" si="14"/>
        <v>-0.18345681040382686</v>
      </c>
      <c r="Z32" s="22">
        <f t="shared" si="15"/>
        <v>1.0000000000000002</v>
      </c>
      <c r="AA32" s="22">
        <f t="array" ref="AA32:AD32">LINEST(V32:Y32,$AB$2:$AE$5,0,0)</f>
        <v>-0.32087708978089291</v>
      </c>
      <c r="AB32" s="22">
        <v>0.88054859494979254</v>
      </c>
      <c r="AC32" s="22">
        <v>0.57857267092800502</v>
      </c>
      <c r="AD32" s="22">
        <v>-0.36983878276367427</v>
      </c>
      <c r="AE32" s="35">
        <f t="shared" si="16"/>
        <v>1.5219325751031958</v>
      </c>
      <c r="AF32" s="38"/>
      <c r="AG32" s="31" t="str">
        <f t="shared" si="10"/>
        <v/>
      </c>
      <c r="AH32" s="34"/>
      <c r="AI32" s="21"/>
    </row>
    <row r="33" spans="1:35">
      <c r="A33" s="1">
        <v>3.2</v>
      </c>
      <c r="B33" s="41">
        <v>-1.7983649999999999E-3</v>
      </c>
      <c r="C33" s="41">
        <v>-6.5169640000000001E-3</v>
      </c>
      <c r="D33" s="41">
        <v>-1.125818E-3</v>
      </c>
      <c r="E33" s="41">
        <v>-6.1871369999999997E-3</v>
      </c>
      <c r="F33" s="41">
        <v>-4.2412389999999999E-3</v>
      </c>
      <c r="G33" s="42">
        <f t="shared" si="11"/>
        <v>-1.0974731111111071E-4</v>
      </c>
      <c r="H33" s="42">
        <f t="shared" si="11"/>
        <v>3.3053266666666949E-5</v>
      </c>
      <c r="I33" s="42">
        <f t="shared" si="11"/>
        <v>4.7437111111111631E-7</v>
      </c>
      <c r="J33" s="42">
        <f t="shared" si="11"/>
        <v>-8.1378244444446461E-5</v>
      </c>
      <c r="K33" s="42">
        <f t="shared" si="11"/>
        <v>6.2127311111111194E-5</v>
      </c>
      <c r="L33" s="34">
        <f t="shared" si="0"/>
        <v>-0.56609415285092557</v>
      </c>
      <c r="M33" s="34">
        <f t="shared" si="1"/>
        <v>-4.322393927545542E-3</v>
      </c>
      <c r="N33" s="34">
        <f t="shared" si="2"/>
        <v>-0.30117609563302244</v>
      </c>
      <c r="O33" s="34">
        <f t="shared" si="3"/>
        <v>1</v>
      </c>
      <c r="P33" s="34">
        <f t="shared" si="4"/>
        <v>-0.61402274866962048</v>
      </c>
      <c r="Q33" s="34"/>
      <c r="R33" s="34">
        <f t="shared" si="5"/>
        <v>-4.4857554465864008E-3</v>
      </c>
      <c r="S33" s="34">
        <f t="shared" si="6"/>
        <v>-0.30677482609183737</v>
      </c>
      <c r="T33" s="34">
        <f t="shared" si="12"/>
        <v>1</v>
      </c>
      <c r="U33" s="34">
        <f t="shared" si="7"/>
        <v>7.4716669791955792E-2</v>
      </c>
      <c r="V33" s="22">
        <f t="shared" si="8"/>
        <v>-8.2180154760554913</v>
      </c>
      <c r="W33" s="22">
        <f t="shared" si="9"/>
        <v>-6.0036876095745768E-2</v>
      </c>
      <c r="X33" s="22">
        <f t="shared" si="13"/>
        <v>-4.105841801381592</v>
      </c>
      <c r="Y33" s="22">
        <f t="shared" si="14"/>
        <v>13.383894153532829</v>
      </c>
      <c r="Z33" s="22">
        <f t="shared" si="15"/>
        <v>1</v>
      </c>
      <c r="AA33" s="22">
        <f t="array" ref="AA33:AD33">LINEST(V33:Y33,$AB$2:$AE$5,0,0)</f>
        <v>-18.585950604757326</v>
      </c>
      <c r="AB33" s="22">
        <v>-1.4312966554556767</v>
      </c>
      <c r="AC33" s="22">
        <v>-10.892099293244542</v>
      </c>
      <c r="AD33" s="22">
        <v>18.495894627937293</v>
      </c>
      <c r="AE33" s="35">
        <f t="shared" si="16"/>
        <v>0.13140686812719293</v>
      </c>
      <c r="AF33" s="38"/>
      <c r="AG33" s="31" t="str">
        <f t="shared" si="10"/>
        <v/>
      </c>
      <c r="AH33" s="34"/>
      <c r="AI33" s="21"/>
    </row>
    <row r="34" spans="1:35">
      <c r="A34" s="1">
        <v>3.4</v>
      </c>
      <c r="B34" s="41">
        <v>-1.658308E-3</v>
      </c>
      <c r="C34" s="41">
        <v>-6.5549550000000003E-3</v>
      </c>
      <c r="D34" s="41">
        <v>-1.1072810000000001E-3</v>
      </c>
      <c r="E34" s="41">
        <v>-6.0143380000000001E-3</v>
      </c>
      <c r="F34" s="41">
        <v>-4.2589519999999999E-3</v>
      </c>
      <c r="G34" s="42">
        <f t="shared" si="11"/>
        <v>3.0309688888889141E-5</v>
      </c>
      <c r="H34" s="42">
        <f t="shared" si="11"/>
        <v>-4.9377333333332912E-6</v>
      </c>
      <c r="I34" s="42">
        <f t="shared" si="11"/>
        <v>1.901137111111101E-5</v>
      </c>
      <c r="J34" s="42">
        <f t="shared" si="11"/>
        <v>9.1420755555553061E-5</v>
      </c>
      <c r="K34" s="42">
        <f t="shared" si="11"/>
        <v>4.4414311111111264E-5</v>
      </c>
      <c r="L34" s="34">
        <f t="shared" si="0"/>
        <v>1.465350280365054</v>
      </c>
      <c r="M34" s="34">
        <f t="shared" si="1"/>
        <v>0.62723742169719721</v>
      </c>
      <c r="N34" s="34">
        <f t="shared" si="2"/>
        <v>-0.16290940337376258</v>
      </c>
      <c r="O34" s="34">
        <f t="shared" si="3"/>
        <v>1</v>
      </c>
      <c r="P34" s="34">
        <f t="shared" si="4"/>
        <v>1.589414768519064</v>
      </c>
      <c r="Q34" s="34"/>
      <c r="R34" s="34">
        <f t="shared" si="5"/>
        <v>0.65094337254881507</v>
      </c>
      <c r="S34" s="34">
        <f t="shared" si="6"/>
        <v>-0.16593781715533776</v>
      </c>
      <c r="T34" s="34">
        <f t="shared" si="12"/>
        <v>1</v>
      </c>
      <c r="U34" s="34">
        <f t="shared" si="7"/>
        <v>3.0744203239125416</v>
      </c>
      <c r="V34" s="22">
        <f t="shared" si="8"/>
        <v>0.5169803088265944</v>
      </c>
      <c r="W34" s="22">
        <f t="shared" si="9"/>
        <v>0.21172881518048817</v>
      </c>
      <c r="X34" s="22">
        <f t="shared" si="13"/>
        <v>-5.3973692492431689E-2</v>
      </c>
      <c r="Y34" s="22">
        <f t="shared" si="14"/>
        <v>0.32526456848534907</v>
      </c>
      <c r="Z34" s="22">
        <f t="shared" si="15"/>
        <v>1</v>
      </c>
      <c r="AA34" s="22">
        <f t="array" ref="AA34:AD34">LINEST(V34:Y34,$AB$2:$AE$5,0,0)</f>
        <v>-0.3102049996845746</v>
      </c>
      <c r="AB34" s="22">
        <v>0.16178124173596725</v>
      </c>
      <c r="AC34" s="22">
        <v>0.67484126844286907</v>
      </c>
      <c r="AD34" s="22">
        <v>0.24970430560854615</v>
      </c>
      <c r="AE34" s="35">
        <f t="shared" si="16"/>
        <v>0.2397322886154574</v>
      </c>
      <c r="AF34" s="38"/>
      <c r="AG34" s="31">
        <f t="shared" si="10"/>
        <v>0.2397322886154574</v>
      </c>
      <c r="AH34" s="34"/>
      <c r="AI34" s="21"/>
    </row>
    <row r="35" spans="1:35">
      <c r="A35" s="1">
        <v>3.6</v>
      </c>
      <c r="B35" s="41">
        <v>-1.6999859999999999E-3</v>
      </c>
      <c r="C35" s="41">
        <v>-6.4701469999999999E-3</v>
      </c>
      <c r="D35" s="41">
        <v>-1.1450379999999999E-3</v>
      </c>
      <c r="E35" s="41">
        <v>-6.1281310000000002E-3</v>
      </c>
      <c r="F35" s="41">
        <v>-4.1869400000000001E-3</v>
      </c>
      <c r="G35" s="42">
        <f t="shared" si="11"/>
        <v>-1.1368311111110713E-5</v>
      </c>
      <c r="H35" s="42">
        <f t="shared" si="11"/>
        <v>7.9870266666667161E-5</v>
      </c>
      <c r="I35" s="42">
        <f t="shared" si="11"/>
        <v>-1.8745628888888798E-5</v>
      </c>
      <c r="J35" s="42">
        <f t="shared" si="11"/>
        <v>-2.2372244444446993E-5</v>
      </c>
      <c r="K35" s="42">
        <f t="shared" si="11"/>
        <v>1.1642631111111103E-4</v>
      </c>
      <c r="L35" s="34">
        <f t="shared" si="0"/>
        <v>-10.24130233358259</v>
      </c>
      <c r="M35" s="34">
        <f t="shared" si="1"/>
        <v>1.6489370061809736</v>
      </c>
      <c r="N35" s="34">
        <f t="shared" si="2"/>
        <v>-7.0256932525893578</v>
      </c>
      <c r="O35" s="34">
        <f t="shared" si="3"/>
        <v>1</v>
      </c>
      <c r="P35" s="34">
        <f t="shared" si="4"/>
        <v>-11.108386435637602</v>
      </c>
      <c r="Q35" s="34"/>
      <c r="R35" s="34">
        <f t="shared" si="5"/>
        <v>1.7112572987428718</v>
      </c>
      <c r="S35" s="34">
        <f t="shared" si="6"/>
        <v>-7.1562977838848676</v>
      </c>
      <c r="T35" s="34">
        <f t="shared" si="12"/>
        <v>1</v>
      </c>
      <c r="U35" s="34">
        <f t="shared" si="7"/>
        <v>-15.553426920779597</v>
      </c>
      <c r="V35" s="22">
        <f t="shared" si="8"/>
        <v>0.71420828941541115</v>
      </c>
      <c r="W35" s="22">
        <f t="shared" si="9"/>
        <v>-0.11002445361135224</v>
      </c>
      <c r="X35" s="22">
        <f t="shared" si="13"/>
        <v>0.46011067659461935</v>
      </c>
      <c r="Y35" s="22">
        <f t="shared" si="14"/>
        <v>-6.4294512398678255E-2</v>
      </c>
      <c r="Z35" s="22">
        <f t="shared" si="15"/>
        <v>1</v>
      </c>
      <c r="AA35" s="22">
        <f t="array" ref="AA35:AD35">LINEST(V35:Y35,$AB$2:$AE$5,0,0)</f>
        <v>1.6591679300179201</v>
      </c>
      <c r="AB35" s="22">
        <v>-0.13211059496527039</v>
      </c>
      <c r="AC35" s="22">
        <v>0.93678385750882431</v>
      </c>
      <c r="AD35" s="22">
        <v>-0.26641705525564219</v>
      </c>
      <c r="AE35" s="35">
        <f t="shared" si="16"/>
        <v>-0.14102569542198365</v>
      </c>
      <c r="AF35" s="36"/>
      <c r="AG35" s="31" t="str">
        <f t="shared" si="10"/>
        <v/>
      </c>
      <c r="AH35" s="34"/>
      <c r="AI35" s="21"/>
    </row>
    <row r="36" spans="1:35">
      <c r="A36" s="1">
        <v>3.8</v>
      </c>
      <c r="B36" s="41">
        <v>-1.600006E-3</v>
      </c>
      <c r="C36" s="41">
        <v>-6.6434199999999997E-3</v>
      </c>
      <c r="D36" s="41">
        <v>-1.2118350000000001E-3</v>
      </c>
      <c r="E36" s="41">
        <v>-6.288788E-3</v>
      </c>
      <c r="F36" s="41">
        <v>-4.4137999999999998E-3</v>
      </c>
      <c r="G36" s="42">
        <f t="shared" si="11"/>
        <v>8.8611688888889234E-5</v>
      </c>
      <c r="H36" s="42">
        <f t="shared" si="11"/>
        <v>-9.3402733333332669E-5</v>
      </c>
      <c r="I36" s="42">
        <f t="shared" si="11"/>
        <v>-8.5542628888888965E-5</v>
      </c>
      <c r="J36" s="42">
        <f t="shared" si="11"/>
        <v>-1.8302924444444681E-4</v>
      </c>
      <c r="K36" s="42">
        <f t="shared" si="11"/>
        <v>-1.104336888888887E-4</v>
      </c>
      <c r="L36" s="34">
        <f t="shared" si="0"/>
        <v>-1.24626547889593</v>
      </c>
      <c r="M36" s="34">
        <f t="shared" si="1"/>
        <v>-0.96536506595818772</v>
      </c>
      <c r="N36" s="34">
        <f t="shared" si="2"/>
        <v>-1.0540678606233422</v>
      </c>
      <c r="O36" s="34">
        <f t="shared" si="3"/>
        <v>1</v>
      </c>
      <c r="P36" s="34">
        <f t="shared" si="4"/>
        <v>-1.3517810616306716</v>
      </c>
      <c r="Q36" s="34">
        <f>AVERAGE(P27:P36)</f>
        <v>-1.9389014094777532</v>
      </c>
      <c r="R36" s="34">
        <f t="shared" si="5"/>
        <v>-1.0018502883251041</v>
      </c>
      <c r="S36" s="34">
        <f t="shared" si="6"/>
        <v>-1.0736625161172517</v>
      </c>
      <c r="T36" s="34">
        <f t="shared" si="12"/>
        <v>1</v>
      </c>
      <c r="U36" s="34">
        <f t="shared" si="7"/>
        <v>-2.4272938660730272</v>
      </c>
      <c r="V36" s="22">
        <f t="shared" si="8"/>
        <v>0.55690869594526549</v>
      </c>
      <c r="W36" s="22">
        <f t="shared" si="9"/>
        <v>0.41274371526589709</v>
      </c>
      <c r="X36" s="22">
        <f t="shared" si="13"/>
        <v>0.44232901962310223</v>
      </c>
      <c r="Y36" s="22">
        <f t="shared" si="14"/>
        <v>-0.41198143083426475</v>
      </c>
      <c r="Z36" s="22">
        <f t="shared" si="15"/>
        <v>1</v>
      </c>
      <c r="AA36" s="22">
        <f t="array" ref="AA36:AD36">LINEST(V36:Y36,$AB$2:$AE$5,0,0)</f>
        <v>1.6880539769848379</v>
      </c>
      <c r="AB36" s="22">
        <v>0.46132556152154008</v>
      </c>
      <c r="AC36" s="22">
        <v>0.73379976609845698</v>
      </c>
      <c r="AD36" s="22">
        <v>-0.66491997592610785</v>
      </c>
      <c r="AE36" s="35">
        <f t="shared" si="16"/>
        <v>0.62868044231516163</v>
      </c>
      <c r="AF36" s="35"/>
      <c r="AG36" s="31" t="str">
        <f t="shared" si="10"/>
        <v/>
      </c>
      <c r="AH36" s="34">
        <f>AVERAGE(AG27:AG36)</f>
        <v>0.51773213373357563</v>
      </c>
      <c r="AI36" s="21"/>
    </row>
    <row r="37" spans="1:35">
      <c r="A37" s="1">
        <v>4</v>
      </c>
      <c r="B37" s="41">
        <v>-1.672776E-3</v>
      </c>
      <c r="C37" s="41">
        <v>-6.5287569999999996E-3</v>
      </c>
      <c r="D37" s="41">
        <v>-1.102228E-3</v>
      </c>
      <c r="E37" s="41">
        <v>-6.1613630000000004E-3</v>
      </c>
      <c r="F37" s="41">
        <v>-4.4102730000000001E-3</v>
      </c>
      <c r="G37" s="42">
        <f t="shared" si="11"/>
        <v>1.5841688888889238E-5</v>
      </c>
      <c r="H37" s="42">
        <f t="shared" si="11"/>
        <v>2.1260266666667423E-5</v>
      </c>
      <c r="I37" s="42">
        <f t="shared" si="11"/>
        <v>2.4064371111111099E-5</v>
      </c>
      <c r="J37" s="42">
        <f t="shared" si="11"/>
        <v>-5.5604244444447219E-5</v>
      </c>
      <c r="K37" s="42">
        <f t="shared" si="11"/>
        <v>-1.06906688888889E-4</v>
      </c>
      <c r="L37" s="34">
        <f t="shared" si="0"/>
        <v>-6.7484401214235001</v>
      </c>
      <c r="M37" s="34">
        <f t="shared" si="1"/>
        <v>1.519053383758151</v>
      </c>
      <c r="N37" s="34">
        <f t="shared" si="2"/>
        <v>1.3420454609216932</v>
      </c>
      <c r="O37" s="34">
        <f t="shared" si="3"/>
        <v>1</v>
      </c>
      <c r="P37" s="34">
        <f t="shared" si="4"/>
        <v>-7.3197995982127733</v>
      </c>
      <c r="Q37" s="34"/>
      <c r="R37" s="34">
        <f t="shared" si="5"/>
        <v>1.576464825758719</v>
      </c>
      <c r="S37" s="34">
        <f t="shared" si="6"/>
        <v>1.3669934926815974</v>
      </c>
      <c r="T37" s="34">
        <f t="shared" si="12"/>
        <v>1</v>
      </c>
      <c r="U37" s="34">
        <f t="shared" si="7"/>
        <v>-3.3763412797724568</v>
      </c>
      <c r="V37" s="22">
        <f t="shared" si="8"/>
        <v>2.1679679249445067</v>
      </c>
      <c r="W37" s="22">
        <f t="shared" si="9"/>
        <v>-0.46691512946373787</v>
      </c>
      <c r="X37" s="22">
        <f t="shared" si="13"/>
        <v>-0.40487420536283103</v>
      </c>
      <c r="Y37" s="22">
        <f t="shared" si="14"/>
        <v>-0.29617859011793779</v>
      </c>
      <c r="Z37" s="22">
        <f t="shared" si="15"/>
        <v>1</v>
      </c>
      <c r="AA37" s="22">
        <f t="array" ref="AA37:AD37">LINEST(V37:Y37,$AB$2:$AE$5,0,0)</f>
        <v>-1.402630938503578</v>
      </c>
      <c r="AB37" s="22">
        <v>-0.52698274568039949</v>
      </c>
      <c r="AC37" s="22">
        <v>2.8444637789247129</v>
      </c>
      <c r="AD37" s="22">
        <v>-0.92711830340385637</v>
      </c>
      <c r="AE37" s="35">
        <f t="shared" si="16"/>
        <v>-0.18526611222295605</v>
      </c>
      <c r="AF37" s="35"/>
      <c r="AG37" s="31" t="str">
        <f t="shared" si="10"/>
        <v/>
      </c>
      <c r="AH37" s="34"/>
      <c r="AI37" s="21"/>
    </row>
    <row r="38" spans="1:35">
      <c r="A38" s="1">
        <v>4.2</v>
      </c>
      <c r="B38" s="41">
        <v>-1.6827579999999999E-3</v>
      </c>
      <c r="C38" s="41">
        <v>-6.5338280000000002E-3</v>
      </c>
      <c r="D38" s="41">
        <v>-1.211768E-3</v>
      </c>
      <c r="E38" s="41">
        <v>-6.0292030000000003E-3</v>
      </c>
      <c r="F38" s="41">
        <v>-4.1197739999999997E-3</v>
      </c>
      <c r="G38" s="42">
        <f t="shared" si="11"/>
        <v>5.8596888888892782E-6</v>
      </c>
      <c r="H38" s="42">
        <f t="shared" si="11"/>
        <v>1.6189266666666834E-5</v>
      </c>
      <c r="I38" s="42">
        <f t="shared" si="11"/>
        <v>-8.5475628888888886E-5</v>
      </c>
      <c r="J38" s="42">
        <f t="shared" si="11"/>
        <v>7.6555755555552871E-5</v>
      </c>
      <c r="K38" s="42">
        <f t="shared" si="11"/>
        <v>1.8359231111111148E-4</v>
      </c>
      <c r="L38" s="34">
        <f t="shared" si="0"/>
        <v>31.33140932775903</v>
      </c>
      <c r="M38" s="34">
        <f t="shared" si="1"/>
        <v>-14.587059229537193</v>
      </c>
      <c r="N38" s="34">
        <f t="shared" si="2"/>
        <v>2.7628201724777162</v>
      </c>
      <c r="O38" s="34">
        <f t="shared" si="3"/>
        <v>1</v>
      </c>
      <c r="P38" s="34">
        <f t="shared" si="4"/>
        <v>33.984096069951363</v>
      </c>
      <c r="Q38" s="34"/>
      <c r="R38" s="34">
        <f t="shared" si="5"/>
        <v>-15.138365795764333</v>
      </c>
      <c r="S38" s="34">
        <f t="shared" si="6"/>
        <v>2.8141797779582491</v>
      </c>
      <c r="T38" s="34">
        <f t="shared" si="12"/>
        <v>1</v>
      </c>
      <c r="U38" s="34">
        <f t="shared" si="7"/>
        <v>22.659910052145278</v>
      </c>
      <c r="V38" s="22">
        <f t="shared" si="8"/>
        <v>1.4997454090394322</v>
      </c>
      <c r="W38" s="22">
        <f t="shared" si="9"/>
        <v>-0.6680682209650316</v>
      </c>
      <c r="X38" s="22">
        <f t="shared" si="13"/>
        <v>0.12419201009546031</v>
      </c>
      <c r="Y38" s="22">
        <f t="shared" si="14"/>
        <v>4.4130801830139087E-2</v>
      </c>
      <c r="Z38" s="22">
        <f t="shared" si="15"/>
        <v>1</v>
      </c>
      <c r="AA38" s="22">
        <f t="array" ref="AA38:AD38">LINEST(V38:Y38,$AB$2:$AE$5,0,0)</f>
        <v>0.41766763222828646</v>
      </c>
      <c r="AB38" s="22">
        <v>-0.75498983812095122</v>
      </c>
      <c r="AC38" s="22">
        <v>1.9654317086436317</v>
      </c>
      <c r="AD38" s="22">
        <v>-0.32666367277505087</v>
      </c>
      <c r="AE38" s="35">
        <f t="shared" si="16"/>
        <v>-0.38413435318084843</v>
      </c>
      <c r="AF38" s="35"/>
      <c r="AG38" s="31">
        <f t="shared" si="10"/>
        <v>-0.38413435318084843</v>
      </c>
      <c r="AH38" s="34"/>
      <c r="AI38" s="21"/>
    </row>
    <row r="39" spans="1:35">
      <c r="A39" s="1">
        <v>4.4000000000000004</v>
      </c>
      <c r="B39" s="41">
        <v>-1.811911E-3</v>
      </c>
      <c r="C39" s="41">
        <v>-6.5839979999999998E-3</v>
      </c>
      <c r="D39" s="41">
        <v>-1.147248E-3</v>
      </c>
      <c r="E39" s="41">
        <v>-6.0794330000000004E-3</v>
      </c>
      <c r="F39" s="41">
        <v>-4.4561870000000003E-3</v>
      </c>
      <c r="G39" s="42">
        <f t="shared" si="11"/>
        <v>-1.2329331111111085E-4</v>
      </c>
      <c r="H39" s="42">
        <f t="shared" si="11"/>
        <v>-3.3980733333332722E-5</v>
      </c>
      <c r="I39" s="42">
        <f t="shared" si="11"/>
        <v>-2.09556288888889E-5</v>
      </c>
      <c r="J39" s="42">
        <f t="shared" si="11"/>
        <v>2.6325755555552804E-5</v>
      </c>
      <c r="K39" s="42">
        <f t="shared" si="11"/>
        <v>-1.528206888888892E-4</v>
      </c>
      <c r="L39" s="34">
        <f t="shared" si="0"/>
        <v>1.2394888863935898</v>
      </c>
      <c r="M39" s="34">
        <f t="shared" si="1"/>
        <v>0.16996565912650261</v>
      </c>
      <c r="N39" s="34">
        <f t="shared" si="2"/>
        <v>0.27560889578761971</v>
      </c>
      <c r="O39" s="34">
        <f t="shared" si="3"/>
        <v>1</v>
      </c>
      <c r="P39" s="34">
        <f t="shared" si="4"/>
        <v>1.3444307261185564</v>
      </c>
      <c r="Q39" s="34"/>
      <c r="R39" s="34">
        <f t="shared" si="5"/>
        <v>0.17638937911249034</v>
      </c>
      <c r="S39" s="34">
        <f t="shared" si="6"/>
        <v>0.28073234330533603</v>
      </c>
      <c r="T39" s="34">
        <f t="shared" si="12"/>
        <v>1</v>
      </c>
      <c r="U39" s="34">
        <f t="shared" si="7"/>
        <v>2.8015524485363827</v>
      </c>
      <c r="V39" s="22">
        <f t="shared" si="8"/>
        <v>0.47988775895340757</v>
      </c>
      <c r="W39" s="22">
        <f t="shared" si="9"/>
        <v>6.2961298191879858E-2</v>
      </c>
      <c r="X39" s="22">
        <f t="shared" si="13"/>
        <v>0.10020599237826129</v>
      </c>
      <c r="Y39" s="22">
        <f t="shared" si="14"/>
        <v>0.35694495047645131</v>
      </c>
      <c r="Z39" s="22">
        <f t="shared" si="15"/>
        <v>1</v>
      </c>
      <c r="AA39" s="22">
        <f t="array" ref="AA39:AD39">LINEST(V39:Y39,$AB$2:$AE$5,0,0)</f>
        <v>0.23955352849886752</v>
      </c>
      <c r="AB39" s="22">
        <v>4.172665083641002E-3</v>
      </c>
      <c r="AC39" s="22">
        <v>0.62590240278877596</v>
      </c>
      <c r="AD39" s="22">
        <v>0.30325710169304643</v>
      </c>
      <c r="AE39" s="35">
        <f t="shared" si="16"/>
        <v>6.666638544682431E-3</v>
      </c>
      <c r="AF39" s="36"/>
      <c r="AG39" s="31">
        <f t="shared" si="10"/>
        <v>6.666638544682431E-3</v>
      </c>
      <c r="AH39" s="34"/>
      <c r="AI39" s="21"/>
    </row>
    <row r="40" spans="1:35">
      <c r="A40" s="1">
        <v>4.5999999999999996</v>
      </c>
      <c r="B40" s="41">
        <v>-1.7581560000000001E-3</v>
      </c>
      <c r="C40" s="41">
        <v>-6.4028790000000002E-3</v>
      </c>
      <c r="D40" s="41">
        <v>-8.8597260000000005E-4</v>
      </c>
      <c r="E40" s="41">
        <v>-5.9332209999999998E-3</v>
      </c>
      <c r="F40" s="41">
        <v>-4.261211E-3</v>
      </c>
      <c r="G40" s="42">
        <f t="shared" si="11"/>
        <v>-6.9538311111110897E-5</v>
      </c>
      <c r="H40" s="42">
        <f t="shared" si="11"/>
        <v>1.4713826666666683E-4</v>
      </c>
      <c r="I40" s="42">
        <f t="shared" si="11"/>
        <v>2.4031977111111107E-4</v>
      </c>
      <c r="J40" s="42">
        <f t="shared" si="11"/>
        <v>1.725377555555534E-4</v>
      </c>
      <c r="K40" s="42">
        <f t="shared" si="11"/>
        <v>4.2155311111111149E-5</v>
      </c>
      <c r="L40" s="34">
        <f t="shared" si="0"/>
        <v>-0.60621706851283497</v>
      </c>
      <c r="M40" s="34">
        <f t="shared" si="1"/>
        <v>-3.4559333879581748</v>
      </c>
      <c r="N40" s="34">
        <f t="shared" si="2"/>
        <v>-2.1159309784151046</v>
      </c>
      <c r="O40" s="34">
        <f t="shared" si="3"/>
        <v>1</v>
      </c>
      <c r="P40" s="34">
        <f t="shared" si="4"/>
        <v>-0.65754268759725798</v>
      </c>
      <c r="Q40" s="34"/>
      <c r="R40" s="34">
        <f t="shared" si="5"/>
        <v>-3.5865477043357332</v>
      </c>
      <c r="S40" s="34">
        <f t="shared" si="6"/>
        <v>-2.1552651997871668</v>
      </c>
      <c r="T40" s="34">
        <f t="shared" si="12"/>
        <v>1</v>
      </c>
      <c r="U40" s="34">
        <f t="shared" si="7"/>
        <v>-5.3993555917201572</v>
      </c>
      <c r="V40" s="22">
        <f t="shared" si="8"/>
        <v>0.12178169717245356</v>
      </c>
      <c r="W40" s="22">
        <f t="shared" si="9"/>
        <v>0.66425476955725204</v>
      </c>
      <c r="X40" s="22">
        <f t="shared" si="13"/>
        <v>0.39917082014235894</v>
      </c>
      <c r="Y40" s="22">
        <f t="shared" si="14"/>
        <v>-0.18520728687206436</v>
      </c>
      <c r="Z40" s="22">
        <f t="shared" si="15"/>
        <v>1</v>
      </c>
      <c r="AA40" s="22">
        <f t="array" ref="AA40:AD40">LINEST(V40:Y40,$AB$2:$AE$5,0,0)</f>
        <v>1.4674722020463844</v>
      </c>
      <c r="AB40" s="22">
        <v>0.71072563000157352</v>
      </c>
      <c r="AC40" s="22">
        <v>0.16143809581563542</v>
      </c>
      <c r="AD40" s="22">
        <v>-0.28057545415931778</v>
      </c>
      <c r="AE40" s="35">
        <f t="shared" si="16"/>
        <v>4.4024653933804583</v>
      </c>
      <c r="AF40" s="36"/>
      <c r="AG40" s="31" t="str">
        <f t="shared" si="10"/>
        <v/>
      </c>
      <c r="AH40" s="34"/>
      <c r="AI40" s="21"/>
    </row>
    <row r="41" spans="1:35">
      <c r="A41" s="1">
        <v>4.8</v>
      </c>
      <c r="B41" s="41">
        <v>-1.7382319999999999E-3</v>
      </c>
      <c r="C41" s="41">
        <v>-6.7406250000000001E-3</v>
      </c>
      <c r="D41" s="41">
        <v>-1.347301E-3</v>
      </c>
      <c r="E41" s="41">
        <v>-6.1018369999999997E-3</v>
      </c>
      <c r="F41" s="41">
        <v>-4.3291409999999999E-3</v>
      </c>
      <c r="G41" s="42">
        <f t="shared" si="11"/>
        <v>-4.961431111111074E-5</v>
      </c>
      <c r="H41" s="42">
        <f t="shared" si="11"/>
        <v>-1.9060773333333305E-4</v>
      </c>
      <c r="I41" s="42">
        <f t="shared" si="11"/>
        <v>-2.2100862888888885E-4</v>
      </c>
      <c r="J41" s="42">
        <f t="shared" si="11"/>
        <v>3.921755555553498E-6</v>
      </c>
      <c r="K41" s="42">
        <f t="shared" si="11"/>
        <v>-2.5774688888888751E-5</v>
      </c>
      <c r="L41" s="34">
        <f t="shared" si="0"/>
        <v>0.51950109377043652</v>
      </c>
      <c r="M41" s="34">
        <f t="shared" si="1"/>
        <v>4.4545338620935864</v>
      </c>
      <c r="N41" s="34">
        <f t="shared" si="2"/>
        <v>3.8417893761835975</v>
      </c>
      <c r="O41" s="34">
        <f t="shared" si="3"/>
        <v>1</v>
      </c>
      <c r="P41" s="34">
        <f t="shared" si="4"/>
        <v>0.56348486895217742</v>
      </c>
      <c r="Q41" s="34"/>
      <c r="R41" s="34">
        <f t="shared" si="5"/>
        <v>4.6228895072588978</v>
      </c>
      <c r="S41" s="34">
        <f t="shared" si="6"/>
        <v>3.913206542116312</v>
      </c>
      <c r="T41" s="34">
        <f t="shared" si="12"/>
        <v>1</v>
      </c>
      <c r="U41" s="34">
        <f t="shared" si="7"/>
        <v>10.099580918327387</v>
      </c>
      <c r="V41" s="22">
        <f t="shared" si="8"/>
        <v>5.5792896112118816E-2</v>
      </c>
      <c r="W41" s="22">
        <f t="shared" si="9"/>
        <v>0.4577308251345249</v>
      </c>
      <c r="X41" s="22">
        <f t="shared" si="13"/>
        <v>0.38746226935170558</v>
      </c>
      <c r="Y41" s="22">
        <f t="shared" si="14"/>
        <v>9.9014009401650713E-2</v>
      </c>
      <c r="Z41" s="22">
        <f t="shared" si="15"/>
        <v>1</v>
      </c>
      <c r="AA41" s="22">
        <f t="array" ref="AA41:AD41">LINEST(V41:Y41,$AB$2:$AE$5,0,0)</f>
        <v>1.3475600523957252</v>
      </c>
      <c r="AB41" s="22">
        <v>0.46261714522289582</v>
      </c>
      <c r="AC41" s="22">
        <v>7.2355613114504891E-2</v>
      </c>
      <c r="AD41" s="22">
        <v>8.9992026737964678E-2</v>
      </c>
      <c r="AE41" s="35">
        <f t="shared" si="16"/>
        <v>6.3936593901953476</v>
      </c>
      <c r="AF41" s="36"/>
      <c r="AG41" s="31">
        <f t="shared" si="10"/>
        <v>6.3936593901953476</v>
      </c>
      <c r="AH41" s="34"/>
      <c r="AI41" s="21"/>
    </row>
    <row r="42" spans="1:35">
      <c r="A42" s="1">
        <v>5</v>
      </c>
      <c r="B42" s="41">
        <v>-1.541522E-3</v>
      </c>
      <c r="C42" s="41">
        <v>-6.5039010000000003E-3</v>
      </c>
      <c r="D42" s="41">
        <v>-9.5630840000000003E-4</v>
      </c>
      <c r="E42" s="41">
        <v>-5.9480549999999998E-3</v>
      </c>
      <c r="F42" s="41">
        <v>-4.397822E-3</v>
      </c>
      <c r="G42" s="42">
        <f t="shared" si="11"/>
        <v>1.4709568888888916E-4</v>
      </c>
      <c r="H42" s="42">
        <f t="shared" si="11"/>
        <v>4.6116266666666739E-5</v>
      </c>
      <c r="I42" s="42">
        <f t="shared" si="11"/>
        <v>1.6998397111111108E-4</v>
      </c>
      <c r="J42" s="42">
        <f t="shared" si="11"/>
        <v>1.5770375555555338E-4</v>
      </c>
      <c r="K42" s="42">
        <f t="shared" si="11"/>
        <v>-9.4455688888888875E-5</v>
      </c>
      <c r="L42" s="34">
        <f t="shared" si="0"/>
        <v>-0.6421377105092273</v>
      </c>
      <c r="M42" s="34">
        <f t="shared" si="1"/>
        <v>1.1556013122825843</v>
      </c>
      <c r="N42" s="34">
        <f t="shared" si="2"/>
        <v>0.31351202074658574</v>
      </c>
      <c r="O42" s="34">
        <f t="shared" si="3"/>
        <v>1</v>
      </c>
      <c r="P42" s="34">
        <f t="shared" si="4"/>
        <v>-0.69650456561971208</v>
      </c>
      <c r="Q42" s="34"/>
      <c r="R42" s="34">
        <f t="shared" si="5"/>
        <v>1.1992763657239285</v>
      </c>
      <c r="S42" s="34">
        <f t="shared" si="6"/>
        <v>0.31934007059917857</v>
      </c>
      <c r="T42" s="34">
        <f t="shared" si="12"/>
        <v>1</v>
      </c>
      <c r="U42" s="34">
        <f t="shared" si="7"/>
        <v>1.822111870703395</v>
      </c>
      <c r="V42" s="22">
        <f t="shared" si="8"/>
        <v>-0.38225126394178993</v>
      </c>
      <c r="W42" s="22">
        <f t="shared" si="9"/>
        <v>0.65817932751898955</v>
      </c>
      <c r="X42" s="22">
        <f t="shared" si="13"/>
        <v>0.17525821313918713</v>
      </c>
      <c r="Y42" s="22">
        <f t="shared" si="14"/>
        <v>0.54881372328361333</v>
      </c>
      <c r="Z42" s="22">
        <f t="shared" si="15"/>
        <v>1</v>
      </c>
      <c r="AA42" s="22">
        <f t="array" ref="AA42:AD42">LINEST(V42:Y42,$AB$2:$AE$5,0,0)</f>
        <v>0.45403476469962312</v>
      </c>
      <c r="AB42" s="22">
        <v>0.63122991996401578</v>
      </c>
      <c r="AC42" s="22">
        <v>-0.50582980774070485</v>
      </c>
      <c r="AD42" s="22">
        <v>0.74822938816238505</v>
      </c>
      <c r="AE42" s="35">
        <f t="shared" si="16"/>
        <v>-1.2479096927549844</v>
      </c>
      <c r="AF42" s="36"/>
      <c r="AG42" s="31" t="str">
        <f t="shared" si="10"/>
        <v/>
      </c>
      <c r="AH42" s="34"/>
      <c r="AI42" s="17"/>
    </row>
    <row r="43" spans="1:35">
      <c r="A43" s="1">
        <v>5.2</v>
      </c>
      <c r="B43" s="41">
        <v>-1.633062E-3</v>
      </c>
      <c r="C43" s="41">
        <v>-6.5912389999999996E-3</v>
      </c>
      <c r="D43" s="41">
        <v>-1.1350049999999999E-3</v>
      </c>
      <c r="E43" s="41">
        <v>-6.1649579999999999E-3</v>
      </c>
      <c r="F43" s="41">
        <v>-4.4445070000000003E-3</v>
      </c>
      <c r="G43" s="42">
        <f t="shared" si="11"/>
        <v>5.5555688888889176E-5</v>
      </c>
      <c r="H43" s="42">
        <f t="shared" si="11"/>
        <v>-4.1221733333332566E-5</v>
      </c>
      <c r="I43" s="42">
        <f t="shared" si="11"/>
        <v>-8.7126288888887942E-6</v>
      </c>
      <c r="J43" s="42">
        <f t="shared" si="11"/>
        <v>-5.9199244444446686E-5</v>
      </c>
      <c r="K43" s="42">
        <f t="shared" si="11"/>
        <v>-1.4114068888888918E-4</v>
      </c>
      <c r="L43" s="34">
        <f t="shared" si="0"/>
        <v>-2.5405263027368656</v>
      </c>
      <c r="M43" s="34">
        <f t="shared" si="1"/>
        <v>-0.15682694361533281</v>
      </c>
      <c r="N43" s="34">
        <f t="shared" si="2"/>
        <v>-0.7419894192253762</v>
      </c>
      <c r="O43" s="34">
        <f t="shared" si="3"/>
        <v>1</v>
      </c>
      <c r="P43" s="34">
        <f t="shared" si="4"/>
        <v>-2.75562101395658</v>
      </c>
      <c r="Q43" s="34"/>
      <c r="R43" s="34">
        <f t="shared" si="5"/>
        <v>-0.16275409606024749</v>
      </c>
      <c r="S43" s="34">
        <f t="shared" si="6"/>
        <v>-0.75578267447295511</v>
      </c>
      <c r="T43" s="34">
        <f t="shared" si="12"/>
        <v>1</v>
      </c>
      <c r="U43" s="34">
        <f t="shared" si="7"/>
        <v>-2.6741577844897826</v>
      </c>
      <c r="V43" s="22">
        <f t="shared" si="8"/>
        <v>1.0304631349501092</v>
      </c>
      <c r="W43" s="22">
        <f t="shared" si="9"/>
        <v>6.0861814887748014E-2</v>
      </c>
      <c r="X43" s="22">
        <f t="shared" si="13"/>
        <v>0.28262456271523079</v>
      </c>
      <c r="Y43" s="22">
        <f t="shared" si="14"/>
        <v>-0.373949512553088</v>
      </c>
      <c r="Z43" s="22">
        <f t="shared" si="15"/>
        <v>1</v>
      </c>
      <c r="AA43" s="22">
        <f t="array" ref="AA43:AD43">LINEST(V43:Y43,$AB$2:$AE$5,0,0)</f>
        <v>1.1021042245532962</v>
      </c>
      <c r="AB43" s="22">
        <v>7.3103699535874547E-2</v>
      </c>
      <c r="AC43" s="22">
        <v>1.3541517262302414</v>
      </c>
      <c r="AD43" s="22">
        <v>-0.73397249353328964</v>
      </c>
      <c r="AE43" s="35">
        <f t="shared" si="16"/>
        <v>5.3984866038153979E-2</v>
      </c>
      <c r="AF43" s="36"/>
      <c r="AG43" s="31" t="str">
        <f t="shared" si="10"/>
        <v/>
      </c>
      <c r="AH43" s="34"/>
      <c r="AI43" s="17"/>
    </row>
    <row r="44" spans="1:35">
      <c r="A44" s="1">
        <v>5.4</v>
      </c>
      <c r="B44" s="41">
        <v>-1.6039590000000001E-3</v>
      </c>
      <c r="C44" s="41">
        <v>-6.6769480000000003E-3</v>
      </c>
      <c r="D44" s="41">
        <v>-9.9689799999999997E-4</v>
      </c>
      <c r="E44" s="41">
        <v>-5.9984779999999998E-3</v>
      </c>
      <c r="F44" s="41">
        <v>-4.1819090000000001E-3</v>
      </c>
      <c r="G44" s="42">
        <f t="shared" si="11"/>
        <v>8.4658688888889118E-5</v>
      </c>
      <c r="H44" s="42">
        <f t="shared" si="11"/>
        <v>-1.2693073333333322E-4</v>
      </c>
      <c r="I44" s="42">
        <f t="shared" si="11"/>
        <v>1.2939437111111115E-4</v>
      </c>
      <c r="J44" s="42">
        <f t="shared" si="11"/>
        <v>1.0728075555555341E-4</v>
      </c>
      <c r="K44" s="42">
        <f t="shared" si="11"/>
        <v>1.2145731111111099E-4</v>
      </c>
      <c r="L44" s="34">
        <f t="shared" si="0"/>
        <v>1.4346703534532466</v>
      </c>
      <c r="M44" s="34">
        <f t="shared" si="1"/>
        <v>1.5284239906069852</v>
      </c>
      <c r="N44" s="34">
        <f t="shared" si="2"/>
        <v>-1.4993231645711445</v>
      </c>
      <c r="O44" s="34">
        <f t="shared" si="3"/>
        <v>1</v>
      </c>
      <c r="P44" s="34">
        <f t="shared" si="4"/>
        <v>1.5561373128935299</v>
      </c>
      <c r="Q44" s="34"/>
      <c r="R44" s="34">
        <f t="shared" si="5"/>
        <v>1.5861895874103824</v>
      </c>
      <c r="S44" s="34">
        <f t="shared" si="6"/>
        <v>-1.5271949193046925</v>
      </c>
      <c r="T44" s="34">
        <f t="shared" si="12"/>
        <v>1</v>
      </c>
      <c r="U44" s="34">
        <f t="shared" si="7"/>
        <v>2.6151319809992195</v>
      </c>
      <c r="V44" s="22">
        <f t="shared" si="8"/>
        <v>0.59505115772357431</v>
      </c>
      <c r="W44" s="22">
        <f t="shared" si="9"/>
        <v>0.6065428433192549</v>
      </c>
      <c r="X44" s="22">
        <f t="shared" si="13"/>
        <v>-0.5839838793609049</v>
      </c>
      <c r="Y44" s="22">
        <f t="shared" si="14"/>
        <v>0.38238987831807575</v>
      </c>
      <c r="Z44" s="22">
        <f t="shared" si="15"/>
        <v>1</v>
      </c>
      <c r="AA44" s="22">
        <f t="array" ref="AA44:AD44">LINEST(V44:Y44,$AB$2:$AE$5,0,0)</f>
        <v>-2.245398657546942</v>
      </c>
      <c r="AB44" s="22">
        <v>0.56325339239966887</v>
      </c>
      <c r="AC44" s="22">
        <v>0.77675997605185987</v>
      </c>
      <c r="AD44" s="22">
        <v>0.28486981287593649</v>
      </c>
      <c r="AE44" s="35">
        <f t="shared" si="16"/>
        <v>0.72513184222311633</v>
      </c>
      <c r="AF44" s="36"/>
      <c r="AG44" s="31">
        <f t="shared" si="10"/>
        <v>0.72513184222311633</v>
      </c>
      <c r="AH44" s="34"/>
      <c r="AI44" s="17"/>
    </row>
    <row r="45" spans="1:35">
      <c r="A45" s="1">
        <v>5.6</v>
      </c>
      <c r="B45" s="41">
        <v>-1.771445E-3</v>
      </c>
      <c r="C45" s="41">
        <v>-6.537864E-3</v>
      </c>
      <c r="D45" s="41">
        <v>-1.4314600000000001E-3</v>
      </c>
      <c r="E45" s="41">
        <v>-6.1893779999999997E-3</v>
      </c>
      <c r="F45" s="41">
        <v>-4.4164859999999998E-3</v>
      </c>
      <c r="G45" s="42">
        <f t="shared" si="11"/>
        <v>-8.2827311111110776E-5</v>
      </c>
      <c r="H45" s="42">
        <f t="shared" si="11"/>
        <v>1.2153266666667037E-5</v>
      </c>
      <c r="I45" s="42">
        <f t="shared" si="11"/>
        <v>-3.0516762888888895E-4</v>
      </c>
      <c r="J45" s="42">
        <f t="shared" si="11"/>
        <v>-8.361924444444651E-5</v>
      </c>
      <c r="K45" s="42">
        <f t="shared" si="11"/>
        <v>-1.1311968888888871E-4</v>
      </c>
      <c r="L45" s="34">
        <f t="shared" si="0"/>
        <v>1.3657293394100585</v>
      </c>
      <c r="M45" s="34">
        <f t="shared" si="1"/>
        <v>3.6843841094818854</v>
      </c>
      <c r="N45" s="34">
        <f t="shared" si="2"/>
        <v>-0.14673018481022199</v>
      </c>
      <c r="O45" s="34">
        <f t="shared" si="3"/>
        <v>1</v>
      </c>
      <c r="P45" s="34">
        <f t="shared" si="4"/>
        <v>1.4813593793542361</v>
      </c>
      <c r="Q45" s="34"/>
      <c r="R45" s="34">
        <f t="shared" si="5"/>
        <v>3.8236325433229776</v>
      </c>
      <c r="S45" s="34">
        <f t="shared" si="6"/>
        <v>-0.14945783407201971</v>
      </c>
      <c r="T45" s="34">
        <f t="shared" si="12"/>
        <v>1</v>
      </c>
      <c r="U45" s="34">
        <f t="shared" si="7"/>
        <v>6.1555340886051946</v>
      </c>
      <c r="V45" s="22">
        <f t="shared" si="8"/>
        <v>0.24065489006006022</v>
      </c>
      <c r="W45" s="22">
        <f t="shared" si="9"/>
        <v>0.62116990796965743</v>
      </c>
      <c r="X45" s="22">
        <f t="shared" si="13"/>
        <v>-2.428023822476888E-2</v>
      </c>
      <c r="Y45" s="22">
        <f t="shared" si="14"/>
        <v>0.16245544019505118</v>
      </c>
      <c r="Z45" s="22">
        <f t="shared" si="15"/>
        <v>1</v>
      </c>
      <c r="AA45" s="22">
        <f t="array" ref="AA45:AD45">LINEST(V45:Y45,$AB$2:$AE$5,0,0)</f>
        <v>-0.16020292692630167</v>
      </c>
      <c r="AB45" s="22">
        <v>0.61843366236939479</v>
      </c>
      <c r="AC45" s="22">
        <v>0.31415631078994649</v>
      </c>
      <c r="AD45" s="22">
        <v>0.11198213273100081</v>
      </c>
      <c r="AE45" s="35">
        <f t="shared" si="16"/>
        <v>1.9685540004411894</v>
      </c>
      <c r="AF45" s="36"/>
      <c r="AG45" s="31">
        <f t="shared" si="10"/>
        <v>1.9685540004411894</v>
      </c>
      <c r="AH45" s="34"/>
      <c r="AI45" s="17"/>
    </row>
    <row r="46" spans="1:35">
      <c r="A46" s="1">
        <v>5.8</v>
      </c>
      <c r="B46" s="41">
        <v>-1.667069E-3</v>
      </c>
      <c r="C46" s="41">
        <v>-6.4157249999999997E-3</v>
      </c>
      <c r="D46" s="41">
        <v>-9.1105180000000002E-4</v>
      </c>
      <c r="E46" s="41">
        <v>-6.0301119999999998E-3</v>
      </c>
      <c r="F46" s="41">
        <v>-4.2523079999999998E-3</v>
      </c>
      <c r="G46" s="42">
        <f t="shared" si="11"/>
        <v>2.1548688888889216E-5</v>
      </c>
      <c r="H46" s="42">
        <f t="shared" si="11"/>
        <v>1.3429226666666731E-4</v>
      </c>
      <c r="I46" s="42">
        <f t="shared" si="11"/>
        <v>2.152405711111111E-4</v>
      </c>
      <c r="J46" s="42">
        <f t="shared" si="11"/>
        <v>7.5646755555553412E-5</v>
      </c>
      <c r="K46" s="42">
        <f t="shared" si="11"/>
        <v>5.1058311111111358E-5</v>
      </c>
      <c r="L46" s="34">
        <f t="shared" si="0"/>
        <v>2.3694393368608933</v>
      </c>
      <c r="M46" s="34">
        <f t="shared" si="1"/>
        <v>9.9885692452542649</v>
      </c>
      <c r="N46" s="34">
        <f t="shared" si="2"/>
        <v>6.2320388659892041</v>
      </c>
      <c r="O46" s="34">
        <f t="shared" si="3"/>
        <v>1</v>
      </c>
      <c r="P46" s="34">
        <f t="shared" si="4"/>
        <v>2.5700488992833268</v>
      </c>
      <c r="Q46" s="34">
        <f>AVERAGE(P37:P46)</f>
        <v>3.0070089391166861</v>
      </c>
      <c r="R46" s="34">
        <f t="shared" si="5"/>
        <v>10.366079456563517</v>
      </c>
      <c r="S46" s="34">
        <f t="shared" si="6"/>
        <v>6.347889713136273</v>
      </c>
      <c r="T46" s="34">
        <f t="shared" si="12"/>
        <v>1</v>
      </c>
      <c r="U46" s="34">
        <f t="shared" si="7"/>
        <v>20.284018068983116</v>
      </c>
      <c r="V46" s="22">
        <f t="shared" si="8"/>
        <v>0.1267031458236208</v>
      </c>
      <c r="W46" s="22">
        <f t="shared" si="9"/>
        <v>0.51104664871180483</v>
      </c>
      <c r="X46" s="22">
        <f t="shared" si="13"/>
        <v>0.31295030854084166</v>
      </c>
      <c r="Y46" s="22">
        <f t="shared" si="14"/>
        <v>4.9299896923732739E-2</v>
      </c>
      <c r="Z46" s="22">
        <f t="shared" si="15"/>
        <v>0.99999999999999989</v>
      </c>
      <c r="AA46" s="22">
        <f t="array" ref="AA46:AD46">LINEST(V46:Y46,$AB$2:$AE$5,0,0)</f>
        <v>1.0915343724808513</v>
      </c>
      <c r="AB46" s="22">
        <v>0.52181017965549503</v>
      </c>
      <c r="AC46" s="22">
        <v>0.16576482009185453</v>
      </c>
      <c r="AD46" s="22">
        <v>8.6405481876364095E-3</v>
      </c>
      <c r="AE46" s="35">
        <f t="shared" si="16"/>
        <v>3.1478945856325042</v>
      </c>
      <c r="AF46" s="36"/>
      <c r="AG46" s="31">
        <f t="shared" si="10"/>
        <v>3.1478945856325042</v>
      </c>
      <c r="AH46" s="34">
        <f>AVERAGE(AG37:AG46)</f>
        <v>1.9762953506426648</v>
      </c>
      <c r="AI46" s="17"/>
    </row>
    <row r="47" spans="1:35">
      <c r="A47" s="1">
        <v>6</v>
      </c>
      <c r="B47" s="41">
        <v>-1.449838E-3</v>
      </c>
      <c r="C47" s="41">
        <v>-6.3309079999999997E-3</v>
      </c>
      <c r="D47" s="41">
        <v>-8.6215249999999999E-4</v>
      </c>
      <c r="E47" s="41">
        <v>-6.0218809999999998E-3</v>
      </c>
      <c r="F47" s="41">
        <v>-4.2027109999999996E-3</v>
      </c>
      <c r="G47" s="42">
        <f t="shared" si="11"/>
        <v>2.3877968888888924E-4</v>
      </c>
      <c r="H47" s="42">
        <f t="shared" si="11"/>
        <v>2.1910926666666736E-4</v>
      </c>
      <c r="I47" s="42">
        <f t="shared" si="11"/>
        <v>2.6413987111111113E-4</v>
      </c>
      <c r="J47" s="42">
        <f t="shared" si="11"/>
        <v>8.3877755555553449E-5</v>
      </c>
      <c r="K47" s="42">
        <f t="shared" si="11"/>
        <v>1.0065531111111154E-4</v>
      </c>
      <c r="L47" s="34">
        <f t="shared" si="0"/>
        <v>0.42154050698151813</v>
      </c>
      <c r="M47" s="34">
        <f t="shared" si="1"/>
        <v>1.1062074514806102</v>
      </c>
      <c r="N47" s="34">
        <f t="shared" si="2"/>
        <v>0.91762104091116781</v>
      </c>
      <c r="O47" s="34">
        <f t="shared" si="3"/>
        <v>1</v>
      </c>
      <c r="P47" s="34">
        <f t="shared" si="4"/>
        <v>0.4572304085262977</v>
      </c>
      <c r="Q47" s="34"/>
      <c r="R47" s="34">
        <f t="shared" si="5"/>
        <v>1.148015702342837</v>
      </c>
      <c r="S47" s="34">
        <f t="shared" si="6"/>
        <v>0.93467921035386747</v>
      </c>
      <c r="T47" s="34">
        <f t="shared" si="12"/>
        <v>1</v>
      </c>
      <c r="U47" s="34">
        <f t="shared" si="7"/>
        <v>3.5399253212230022</v>
      </c>
      <c r="V47" s="22">
        <f t="shared" si="8"/>
        <v>0.1291638571540063</v>
      </c>
      <c r="W47" s="22">
        <f t="shared" si="9"/>
        <v>0.32430506244301538</v>
      </c>
      <c r="X47" s="22">
        <f t="shared" si="13"/>
        <v>0.26403924533383855</v>
      </c>
      <c r="Y47" s="22">
        <f t="shared" si="14"/>
        <v>0.28249183506913977</v>
      </c>
      <c r="Z47" s="22">
        <f t="shared" si="15"/>
        <v>1</v>
      </c>
      <c r="AA47" s="22">
        <f t="array" ref="AA47:AD47">LINEST(V47:Y47,$AB$2:$AE$5,0,0)</f>
        <v>0.85110736104580753</v>
      </c>
      <c r="AB47" s="22">
        <v>0.29820798468732351</v>
      </c>
      <c r="AC47" s="22">
        <v>0.16687015415071008</v>
      </c>
      <c r="AD47" s="22">
        <v>0.29805271842322445</v>
      </c>
      <c r="AE47" s="35">
        <f t="shared" si="16"/>
        <v>1.7870660346966221</v>
      </c>
      <c r="AF47" s="36"/>
      <c r="AG47" s="31">
        <f t="shared" si="10"/>
        <v>1.7870660346966221</v>
      </c>
      <c r="AH47" s="34"/>
      <c r="AI47" s="17"/>
    </row>
    <row r="48" spans="1:35">
      <c r="A48" s="1">
        <v>6.2</v>
      </c>
      <c r="B48" s="41">
        <v>-1.6964149999999999E-3</v>
      </c>
      <c r="C48" s="41">
        <v>-6.5594319999999996E-3</v>
      </c>
      <c r="D48" s="41">
        <v>-1.165583E-3</v>
      </c>
      <c r="E48" s="41">
        <v>-6.2026579999999998E-3</v>
      </c>
      <c r="F48" s="41">
        <v>-4.5801360000000003E-3</v>
      </c>
      <c r="G48" s="42">
        <f t="shared" si="11"/>
        <v>-7.7973111111107572E-6</v>
      </c>
      <c r="H48" s="42">
        <f t="shared" si="11"/>
        <v>-9.4147333333325506E-6</v>
      </c>
      <c r="I48" s="42">
        <f t="shared" si="11"/>
        <v>-3.9290628888888866E-5</v>
      </c>
      <c r="J48" s="42">
        <f t="shared" si="11"/>
        <v>-9.6899244444446572E-5</v>
      </c>
      <c r="K48" s="42">
        <f t="shared" si="11"/>
        <v>-2.7676968888888914E-4</v>
      </c>
      <c r="L48" s="34">
        <f t="shared" si="0"/>
        <v>35.495529798023185</v>
      </c>
      <c r="M48" s="34">
        <f t="shared" si="1"/>
        <v>5.038997204164624</v>
      </c>
      <c r="N48" s="34">
        <f t="shared" si="2"/>
        <v>1.2074333317182961</v>
      </c>
      <c r="O48" s="34">
        <f t="shared" si="3"/>
        <v>1</v>
      </c>
      <c r="P48" s="34">
        <f t="shared" si="4"/>
        <v>38.500773523810089</v>
      </c>
      <c r="Q48" s="34"/>
      <c r="R48" s="34">
        <f t="shared" si="5"/>
        <v>5.2294421870869492</v>
      </c>
      <c r="S48" s="34">
        <f t="shared" si="6"/>
        <v>1.2298789835123769</v>
      </c>
      <c r="T48" s="34">
        <f t="shared" si="12"/>
        <v>1</v>
      </c>
      <c r="U48" s="34">
        <f t="shared" si="7"/>
        <v>45.96009469440942</v>
      </c>
      <c r="V48" s="22">
        <f t="shared" si="8"/>
        <v>0.83770004783069596</v>
      </c>
      <c r="W48" s="22">
        <f t="shared" si="9"/>
        <v>0.11378223264894748</v>
      </c>
      <c r="X48" s="22">
        <f t="shared" si="13"/>
        <v>2.6759713871128712E-2</v>
      </c>
      <c r="Y48" s="22">
        <f t="shared" si="14"/>
        <v>2.1758005649227696E-2</v>
      </c>
      <c r="Z48" s="22">
        <f t="shared" si="15"/>
        <v>0.99999999999999989</v>
      </c>
      <c r="AA48" s="22">
        <f t="array" ref="AA48:AD48">LINEST(V48:Y48,$AB$2:$AE$5,0,0)</f>
        <v>6.6603039885893403E-2</v>
      </c>
      <c r="AB48" s="22">
        <v>8.5982059038671149E-2</v>
      </c>
      <c r="AC48" s="22">
        <v>1.0979478334068085</v>
      </c>
      <c r="AD48" s="22">
        <v>-0.20246723808690495</v>
      </c>
      <c r="AE48" s="35">
        <f t="shared" si="16"/>
        <v>7.8311606820042179E-2</v>
      </c>
      <c r="AF48" s="36"/>
      <c r="AG48" s="31">
        <f t="shared" si="10"/>
        <v>7.8311606820042179E-2</v>
      </c>
      <c r="AH48" s="34"/>
      <c r="AI48" s="17"/>
    </row>
    <row r="49" spans="1:35">
      <c r="A49" s="1">
        <v>6.4</v>
      </c>
      <c r="B49" s="41">
        <v>-1.837928E-3</v>
      </c>
      <c r="C49" s="41">
        <v>-6.6506669999999999E-3</v>
      </c>
      <c r="D49" s="41">
        <v>-1.2207159999999999E-3</v>
      </c>
      <c r="E49" s="41">
        <v>-6.139907E-3</v>
      </c>
      <c r="F49" s="41">
        <v>-4.3991270000000001E-3</v>
      </c>
      <c r="G49" s="42">
        <f t="shared" si="11"/>
        <v>-1.4931031111111077E-4</v>
      </c>
      <c r="H49" s="42">
        <f t="shared" si="11"/>
        <v>-1.0064973333333282E-4</v>
      </c>
      <c r="I49" s="42">
        <f t="shared" si="11"/>
        <v>-9.4423628888888828E-5</v>
      </c>
      <c r="J49" s="42">
        <f t="shared" si="11"/>
        <v>-3.4148244444446793E-5</v>
      </c>
      <c r="K49" s="42">
        <f t="shared" si="11"/>
        <v>-9.5760688888888931E-5</v>
      </c>
      <c r="L49" s="34">
        <f t="shared" si="0"/>
        <v>0.6413534884247053</v>
      </c>
      <c r="M49" s="34">
        <f t="shared" si="1"/>
        <v>0.63239858109077629</v>
      </c>
      <c r="N49" s="34">
        <f t="shared" si="2"/>
        <v>0.67409767339131266</v>
      </c>
      <c r="O49" s="34">
        <f t="shared" si="3"/>
        <v>1</v>
      </c>
      <c r="P49" s="34">
        <f t="shared" si="4"/>
        <v>0.69565394704772965</v>
      </c>
      <c r="Q49" s="34"/>
      <c r="R49" s="34">
        <f t="shared" si="5"/>
        <v>0.65629959395031845</v>
      </c>
      <c r="S49" s="34">
        <f t="shared" si="6"/>
        <v>0.68662885110081751</v>
      </c>
      <c r="T49" s="34">
        <f t="shared" si="12"/>
        <v>1</v>
      </c>
      <c r="U49" s="34">
        <f t="shared" si="7"/>
        <v>3.0385823920988657</v>
      </c>
      <c r="V49" s="22">
        <f t="shared" si="8"/>
        <v>0.22894029428216844</v>
      </c>
      <c r="W49" s="22">
        <f t="shared" si="9"/>
        <v>0.21598874384873504</v>
      </c>
      <c r="X49" s="22">
        <f t="shared" si="13"/>
        <v>0.22597012767737937</v>
      </c>
      <c r="Y49" s="22">
        <f t="shared" si="14"/>
        <v>0.32910083419171715</v>
      </c>
      <c r="Z49" s="22">
        <f t="shared" si="15"/>
        <v>1</v>
      </c>
      <c r="AA49" s="22">
        <f t="array" ref="AA49:AD49">LINEST(V49:Y49,$AB$2:$AE$5,0,0)</f>
        <v>0.70116955717013807</v>
      </c>
      <c r="AB49" s="22">
        <v>0.17601177670919507</v>
      </c>
      <c r="AC49" s="22">
        <v>0.29722470785994609</v>
      </c>
      <c r="AD49" s="22">
        <v>0.33162450743487498</v>
      </c>
      <c r="AE49" s="35">
        <f t="shared" si="16"/>
        <v>0.59218420290998408</v>
      </c>
      <c r="AF49" s="36"/>
      <c r="AG49" s="31">
        <f t="shared" si="10"/>
        <v>0.59218420290998408</v>
      </c>
      <c r="AH49" s="34"/>
      <c r="AI49" s="17"/>
    </row>
    <row r="50" spans="1:35">
      <c r="A50" s="1">
        <v>6.6</v>
      </c>
      <c r="B50" s="41">
        <v>-1.743381E-3</v>
      </c>
      <c r="C50" s="41">
        <v>-6.5109859999999999E-3</v>
      </c>
      <c r="D50" s="41">
        <v>-1.038296E-3</v>
      </c>
      <c r="E50" s="41">
        <v>-6.0674359999999998E-3</v>
      </c>
      <c r="F50" s="41">
        <v>-4.3966350000000003E-3</v>
      </c>
      <c r="G50" s="42">
        <f t="shared" si="11"/>
        <v>-5.4763311111110822E-5</v>
      </c>
      <c r="H50" s="42">
        <f t="shared" si="11"/>
        <v>3.9031266666667182E-5</v>
      </c>
      <c r="I50" s="42">
        <f t="shared" si="11"/>
        <v>8.799637111111115E-5</v>
      </c>
      <c r="J50" s="42">
        <f t="shared" si="11"/>
        <v>3.8322755555553374E-5</v>
      </c>
      <c r="K50" s="42">
        <f t="shared" si="11"/>
        <v>-9.3268688888889159E-5</v>
      </c>
      <c r="L50" s="34">
        <f t="shared" si="0"/>
        <v>1.7031236241295509</v>
      </c>
      <c r="M50" s="34">
        <f t="shared" si="1"/>
        <v>-1.6068489893274136</v>
      </c>
      <c r="N50" s="34">
        <f t="shared" si="2"/>
        <v>-0.71272656592066808</v>
      </c>
      <c r="O50" s="34">
        <f t="shared" si="3"/>
        <v>1</v>
      </c>
      <c r="P50" s="34">
        <f t="shared" si="4"/>
        <v>1.847319290873475</v>
      </c>
      <c r="Q50" s="34"/>
      <c r="R50" s="34">
        <f t="shared" si="5"/>
        <v>-1.6675785980039772</v>
      </c>
      <c r="S50" s="34">
        <f t="shared" si="6"/>
        <v>-0.72597583766329932</v>
      </c>
      <c r="T50" s="34">
        <f t="shared" si="12"/>
        <v>1</v>
      </c>
      <c r="U50" s="34">
        <f t="shared" si="7"/>
        <v>0.45376485520619847</v>
      </c>
      <c r="V50" s="22">
        <f t="shared" si="8"/>
        <v>4.0710938048166421</v>
      </c>
      <c r="W50" s="22">
        <f t="shared" si="9"/>
        <v>-3.6749840338476658</v>
      </c>
      <c r="X50" s="22">
        <f t="shared" si="13"/>
        <v>-1.5998943711350311</v>
      </c>
      <c r="Y50" s="22">
        <f t="shared" si="14"/>
        <v>2.2037846001660553</v>
      </c>
      <c r="Z50" s="22">
        <f t="shared" si="15"/>
        <v>1.0000000000000004</v>
      </c>
      <c r="AA50" s="22">
        <f t="array" ref="AA50:AD50">LINEST(V50:Y50,$AB$2:$AE$5,0,0)</f>
        <v>-6.3981832438531887</v>
      </c>
      <c r="AB50" s="22">
        <v>-4.2476334858370945</v>
      </c>
      <c r="AC50" s="22">
        <v>5.3162184778597563</v>
      </c>
      <c r="AD50" s="22">
        <v>1.7121143574113959</v>
      </c>
      <c r="AE50" s="35">
        <f t="shared" si="16"/>
        <v>-0.7989952827422433</v>
      </c>
      <c r="AF50" s="36"/>
      <c r="AG50" s="31">
        <f t="shared" si="10"/>
        <v>-0.7989952827422433</v>
      </c>
      <c r="AH50" s="34"/>
      <c r="AI50" s="17"/>
    </row>
    <row r="51" spans="1:35">
      <c r="A51" s="1">
        <v>6.8</v>
      </c>
      <c r="B51" s="41">
        <v>-1.639983E-3</v>
      </c>
      <c r="C51" s="41">
        <v>-6.4860530000000003E-3</v>
      </c>
      <c r="D51" s="41">
        <v>-1.237475E-3</v>
      </c>
      <c r="E51" s="41">
        <v>-6.115316E-3</v>
      </c>
      <c r="F51" s="41">
        <v>-4.2188219999999997E-3</v>
      </c>
      <c r="G51" s="42">
        <f t="shared" si="11"/>
        <v>4.8634688888889166E-5</v>
      </c>
      <c r="H51" s="42">
        <f t="shared" si="11"/>
        <v>6.3964266666666734E-5</v>
      </c>
      <c r="I51" s="42">
        <f t="shared" si="11"/>
        <v>-1.1118262888888892E-4</v>
      </c>
      <c r="J51" s="42">
        <f t="shared" si="11"/>
        <v>-9.5572444444467705E-6</v>
      </c>
      <c r="K51" s="42">
        <f t="shared" si="11"/>
        <v>8.4544311111111464E-5</v>
      </c>
      <c r="L51" s="34">
        <f t="shared" si="0"/>
        <v>1.7383541057343133</v>
      </c>
      <c r="M51" s="34">
        <f t="shared" si="1"/>
        <v>-2.2860766960573513</v>
      </c>
      <c r="N51" s="34">
        <f t="shared" si="2"/>
        <v>1.3151984340395295</v>
      </c>
      <c r="O51" s="34">
        <f t="shared" si="3"/>
        <v>1</v>
      </c>
      <c r="P51" s="34">
        <f t="shared" si="4"/>
        <v>1.8855325757890098</v>
      </c>
      <c r="Q51" s="34"/>
      <c r="R51" s="34">
        <f t="shared" si="5"/>
        <v>-2.3724771880004591</v>
      </c>
      <c r="S51" s="34">
        <f t="shared" si="6"/>
        <v>1.3396473914395717</v>
      </c>
      <c r="T51" s="34">
        <f t="shared" si="12"/>
        <v>1</v>
      </c>
      <c r="U51" s="34">
        <f t="shared" si="7"/>
        <v>1.8527027792281223</v>
      </c>
      <c r="V51" s="22">
        <f t="shared" si="8"/>
        <v>1.0177199478129813</v>
      </c>
      <c r="W51" s="22">
        <f t="shared" si="9"/>
        <v>-1.2805492681286346</v>
      </c>
      <c r="X51" s="22">
        <f t="shared" si="13"/>
        <v>0.72307733677481656</v>
      </c>
      <c r="Y51" s="22">
        <f t="shared" si="14"/>
        <v>0.53975198354083676</v>
      </c>
      <c r="Z51" s="22">
        <f t="shared" si="15"/>
        <v>1</v>
      </c>
      <c r="AA51" s="22">
        <f t="array" ref="AA51:AD51">LINEST(V51:Y51,$AB$2:$AE$5,0,0)</f>
        <v>2.4499606225660933</v>
      </c>
      <c r="AB51" s="22">
        <v>-1.437471337846332</v>
      </c>
      <c r="AC51" s="22">
        <v>1.32900436627382</v>
      </c>
      <c r="AD51" s="22">
        <v>0.42667167973912429</v>
      </c>
      <c r="AE51" s="35">
        <f t="shared" si="16"/>
        <v>-1.0816152108488739</v>
      </c>
      <c r="AF51" s="36"/>
      <c r="AG51" s="31">
        <f t="shared" si="10"/>
        <v>-1.0816152108488739</v>
      </c>
      <c r="AH51" s="34"/>
      <c r="AI51" s="17"/>
    </row>
    <row r="52" spans="1:35">
      <c r="A52" s="1">
        <v>7</v>
      </c>
      <c r="B52" s="41">
        <v>-1.944388E-3</v>
      </c>
      <c r="C52" s="41">
        <v>-6.7571940000000002E-3</v>
      </c>
      <c r="D52" s="41">
        <v>-1.013002E-3</v>
      </c>
      <c r="E52" s="41">
        <v>-6.1244899999999998E-3</v>
      </c>
      <c r="F52" s="41">
        <v>-4.2065749999999997E-3</v>
      </c>
      <c r="G52" s="42">
        <f t="shared" si="11"/>
        <v>-2.5577031111111083E-4</v>
      </c>
      <c r="H52" s="42">
        <f t="shared" si="11"/>
        <v>-2.0717673333333318E-4</v>
      </c>
      <c r="I52" s="42">
        <f t="shared" si="11"/>
        <v>1.1329037111111107E-4</v>
      </c>
      <c r="J52" s="42">
        <f t="shared" si="11"/>
        <v>-1.8731244444446585E-5</v>
      </c>
      <c r="K52" s="42">
        <f t="shared" si="11"/>
        <v>9.6791311111111417E-5</v>
      </c>
      <c r="L52" s="34">
        <f t="shared" si="0"/>
        <v>-0.37843059536751189</v>
      </c>
      <c r="M52" s="34">
        <f t="shared" si="1"/>
        <v>-0.44293792590296327</v>
      </c>
      <c r="N52" s="34">
        <f t="shared" si="2"/>
        <v>0.81001087434003316</v>
      </c>
      <c r="O52" s="34">
        <f t="shared" si="3"/>
        <v>1</v>
      </c>
      <c r="P52" s="34">
        <f t="shared" si="4"/>
        <v>-0.41047057839763851</v>
      </c>
      <c r="Q52" s="34"/>
      <c r="R52" s="34">
        <f t="shared" si="5"/>
        <v>-0.45967842055228003</v>
      </c>
      <c r="S52" s="34">
        <f t="shared" si="6"/>
        <v>0.82506861836386403</v>
      </c>
      <c r="T52" s="34">
        <f t="shared" si="12"/>
        <v>1</v>
      </c>
      <c r="U52" s="34">
        <f t="shared" si="7"/>
        <v>0.95491961941394554</v>
      </c>
      <c r="V52" s="22">
        <f t="shared" si="8"/>
        <v>-0.42984830351433456</v>
      </c>
      <c r="W52" s="22">
        <f t="shared" si="9"/>
        <v>-0.48137917706036287</v>
      </c>
      <c r="X52" s="22">
        <f t="shared" si="13"/>
        <v>0.86401892011625669</v>
      </c>
      <c r="Y52" s="22">
        <f t="shared" si="14"/>
        <v>1.0472085604584407</v>
      </c>
      <c r="Z52" s="22">
        <f t="shared" si="15"/>
        <v>1</v>
      </c>
      <c r="AA52" s="22">
        <f t="array" ref="AA52:AD52">LINEST(V52:Y52,$AB$2:$AE$5,0,0)</f>
        <v>2.8139054722362928</v>
      </c>
      <c r="AB52" s="22">
        <v>-0.61623335582604655</v>
      </c>
      <c r="AC52" s="22">
        <v>-0.57291869627849279</v>
      </c>
      <c r="AD52" s="22">
        <v>1.4060544838482956</v>
      </c>
      <c r="AE52" s="35">
        <f t="shared" si="16"/>
        <v>1.0756035015594931</v>
      </c>
      <c r="AF52" s="36"/>
      <c r="AG52" s="31" t="str">
        <f t="shared" si="10"/>
        <v/>
      </c>
      <c r="AH52" s="34"/>
      <c r="AI52" s="17"/>
    </row>
    <row r="53" spans="1:35">
      <c r="A53" s="1">
        <v>7.2</v>
      </c>
      <c r="B53" s="41">
        <v>-1.6133359999999999E-3</v>
      </c>
      <c r="C53" s="41">
        <v>-6.9277970000000003E-3</v>
      </c>
      <c r="D53" s="41">
        <v>-1.2167160000000001E-3</v>
      </c>
      <c r="E53" s="41">
        <v>-6.0355089999999997E-3</v>
      </c>
      <c r="F53" s="41">
        <v>-4.2564739999999997E-3</v>
      </c>
      <c r="G53" s="42">
        <f t="shared" si="11"/>
        <v>7.5281688888889252E-5</v>
      </c>
      <c r="H53" s="42">
        <f t="shared" si="11"/>
        <v>-3.7777973333333326E-4</v>
      </c>
      <c r="I53" s="42">
        <f t="shared" si="11"/>
        <v>-9.0423628888888948E-5</v>
      </c>
      <c r="J53" s="42">
        <f t="shared" si="11"/>
        <v>7.0249755555553545E-5</v>
      </c>
      <c r="K53" s="42">
        <f t="shared" si="11"/>
        <v>4.6892311111111466E-5</v>
      </c>
      <c r="L53" s="34">
        <f t="shared" si="0"/>
        <v>0.6228913272697878</v>
      </c>
      <c r="M53" s="34">
        <f t="shared" si="1"/>
        <v>-1.2011370922130638</v>
      </c>
      <c r="N53" s="34">
        <f t="shared" si="2"/>
        <v>-5.0182154373676573</v>
      </c>
      <c r="O53" s="34">
        <f t="shared" si="3"/>
        <v>1</v>
      </c>
      <c r="P53" s="34">
        <f t="shared" si="4"/>
        <v>0.67562867937514659</v>
      </c>
      <c r="Q53" s="34"/>
      <c r="R53" s="34">
        <f t="shared" si="5"/>
        <v>-1.2465331350655644</v>
      </c>
      <c r="S53" s="34">
        <f t="shared" si="6"/>
        <v>-5.1115018436444677</v>
      </c>
      <c r="T53" s="34">
        <f t="shared" si="12"/>
        <v>1</v>
      </c>
      <c r="U53" s="34">
        <f t="shared" si="7"/>
        <v>-4.6824062993348852</v>
      </c>
      <c r="V53" s="22">
        <f t="shared" si="8"/>
        <v>-0.14429091287339088</v>
      </c>
      <c r="W53" s="22">
        <f t="shared" si="9"/>
        <v>0.26621635445062269</v>
      </c>
      <c r="X53" s="22">
        <f t="shared" si="13"/>
        <v>1.091639963915676</v>
      </c>
      <c r="Y53" s="22">
        <f t="shared" si="14"/>
        <v>-0.21356540549290767</v>
      </c>
      <c r="Z53" s="22">
        <f t="shared" si="15"/>
        <v>1</v>
      </c>
      <c r="AA53" s="22">
        <f t="array" ref="AA53:AD53">LINEST(V53:Y53,$AB$2:$AE$5,0,0)</f>
        <v>3.9822655983901911</v>
      </c>
      <c r="AB53" s="22">
        <v>0.30902458076021472</v>
      </c>
      <c r="AC53" s="22">
        <v>-0.18718386051188912</v>
      </c>
      <c r="AD53" s="22">
        <v>-0.23011141677193067</v>
      </c>
      <c r="AE53" s="35">
        <f t="shared" si="16"/>
        <v>-1.650914667082565</v>
      </c>
      <c r="AF53" s="36"/>
      <c r="AG53" s="31">
        <f t="shared" si="10"/>
        <v>-1.650914667082565</v>
      </c>
      <c r="AH53" s="34"/>
      <c r="AI53" s="17"/>
    </row>
    <row r="54" spans="1:35">
      <c r="A54" s="1">
        <v>7.4</v>
      </c>
      <c r="B54" s="41">
        <v>-1.4900219999999999E-3</v>
      </c>
      <c r="C54" s="41">
        <v>-6.4001290000000001E-3</v>
      </c>
      <c r="D54" s="41">
        <v>-9.7973099999999996E-4</v>
      </c>
      <c r="E54" s="41">
        <v>-6.1056720000000004E-3</v>
      </c>
      <c r="F54" s="41">
        <v>-4.216231E-3</v>
      </c>
      <c r="G54" s="42">
        <f t="shared" si="11"/>
        <v>1.9859568888888927E-4</v>
      </c>
      <c r="H54" s="42">
        <f t="shared" si="11"/>
        <v>1.4988826666666698E-4</v>
      </c>
      <c r="I54" s="42">
        <f t="shared" si="11"/>
        <v>1.4656137111111116E-4</v>
      </c>
      <c r="J54" s="42">
        <f t="shared" si="11"/>
        <v>8.675555555285458E-8</v>
      </c>
      <c r="K54" s="42">
        <f t="shared" si="11"/>
        <v>8.7135311111111169E-5</v>
      </c>
      <c r="L54" s="34">
        <f t="shared" si="0"/>
        <v>0.43875731441412008</v>
      </c>
      <c r="M54" s="34">
        <f t="shared" si="1"/>
        <v>0.73798868410033625</v>
      </c>
      <c r="N54" s="34">
        <f t="shared" si="2"/>
        <v>0.75474078770424258</v>
      </c>
      <c r="O54" s="34">
        <f t="shared" si="3"/>
        <v>1</v>
      </c>
      <c r="P54" s="34">
        <f t="shared" si="4"/>
        <v>0.47590488408807885</v>
      </c>
      <c r="Q54" s="34"/>
      <c r="R54" s="34">
        <f t="shared" si="5"/>
        <v>0.76588039283639187</v>
      </c>
      <c r="S54" s="34">
        <f t="shared" si="6"/>
        <v>0.76877108525408033</v>
      </c>
      <c r="T54" s="34">
        <f t="shared" si="12"/>
        <v>1</v>
      </c>
      <c r="U54" s="34">
        <f t="shared" si="7"/>
        <v>3.0105563621785509</v>
      </c>
      <c r="V54" s="22">
        <f t="shared" si="8"/>
        <v>0.15807871596986023</v>
      </c>
      <c r="W54" s="22">
        <f t="shared" si="9"/>
        <v>0.25439829078043641</v>
      </c>
      <c r="X54" s="22">
        <f t="shared" si="13"/>
        <v>0.25535847623120694</v>
      </c>
      <c r="Y54" s="22">
        <f t="shared" si="14"/>
        <v>0.33216451701849642</v>
      </c>
      <c r="Z54" s="22">
        <f t="shared" si="15"/>
        <v>1</v>
      </c>
      <c r="AA54" s="22">
        <f t="array" ref="AA54:AD54">LINEST(V54:Y54,$AB$2:$AE$5,0,0)</f>
        <v>0.80636732666590982</v>
      </c>
      <c r="AB54" s="22">
        <v>0.21817563104492077</v>
      </c>
      <c r="AC54" s="22">
        <v>0.20431549021363904</v>
      </c>
      <c r="AD54" s="22">
        <v>0.35309248821769657</v>
      </c>
      <c r="AE54" s="35">
        <f t="shared" si="16"/>
        <v>1.0678369555670455</v>
      </c>
      <c r="AF54" s="36"/>
      <c r="AG54" s="31">
        <f t="shared" si="10"/>
        <v>1.0678369555670455</v>
      </c>
      <c r="AH54" s="34"/>
      <c r="AI54" s="17"/>
    </row>
    <row r="55" spans="1:35">
      <c r="A55" s="1">
        <v>7.6</v>
      </c>
      <c r="B55" s="41">
        <v>-1.6781389999999999E-3</v>
      </c>
      <c r="C55" s="41">
        <v>-6.6631269999999996E-3</v>
      </c>
      <c r="D55" s="41">
        <v>-9.4202269999999996E-4</v>
      </c>
      <c r="E55" s="41">
        <v>-6.264749E-3</v>
      </c>
      <c r="F55" s="41">
        <v>-4.2364170000000001E-3</v>
      </c>
      <c r="G55" s="42">
        <f t="shared" si="11"/>
        <v>1.0478688888889255E-5</v>
      </c>
      <c r="H55" s="42">
        <f t="shared" si="11"/>
        <v>-1.1310973333333255E-4</v>
      </c>
      <c r="I55" s="42">
        <f t="shared" si="11"/>
        <v>1.8426967111111116E-4</v>
      </c>
      <c r="J55" s="42">
        <f t="shared" si="11"/>
        <v>-1.589902444444468E-4</v>
      </c>
      <c r="K55" s="42">
        <f t="shared" si="11"/>
        <v>6.6949311111111007E-5</v>
      </c>
      <c r="L55" s="34">
        <f t="shared" si="0"/>
        <v>6.3890923588826629</v>
      </c>
      <c r="M55" s="34">
        <f t="shared" si="1"/>
        <v>17.58518389705182</v>
      </c>
      <c r="N55" s="34">
        <f t="shared" si="2"/>
        <v>-10.794263913423832</v>
      </c>
      <c r="O55" s="34">
        <f t="shared" si="3"/>
        <v>1</v>
      </c>
      <c r="P55" s="34">
        <f t="shared" si="4"/>
        <v>6.9300275085835272</v>
      </c>
      <c r="Q55" s="34"/>
      <c r="R55" s="34">
        <f t="shared" si="5"/>
        <v>18.24980225488542</v>
      </c>
      <c r="S55" s="34">
        <f t="shared" si="6"/>
        <v>-10.99492450710591</v>
      </c>
      <c r="T55" s="34">
        <f t="shared" si="12"/>
        <v>1</v>
      </c>
      <c r="U55" s="34">
        <f t="shared" si="7"/>
        <v>15.184905256363038</v>
      </c>
      <c r="V55" s="22">
        <f t="shared" si="8"/>
        <v>0.45637607818985826</v>
      </c>
      <c r="W55" s="22">
        <f t="shared" si="9"/>
        <v>1.2018384011476184</v>
      </c>
      <c r="X55" s="22">
        <f t="shared" si="13"/>
        <v>-0.72406935186497978</v>
      </c>
      <c r="Y55" s="22">
        <f t="shared" si="14"/>
        <v>6.5854872527503119E-2</v>
      </c>
      <c r="Z55" s="22">
        <f t="shared" si="15"/>
        <v>1</v>
      </c>
      <c r="AA55" s="22">
        <f t="array" ref="AA55:AD55">LINEST(V55:Y55,$AB$2:$AE$5,0,0)</f>
        <v>-2.6679425820117402</v>
      </c>
      <c r="AB55" s="22">
        <v>1.2277225028804859</v>
      </c>
      <c r="AC55" s="22">
        <v>0.59792849697473416</v>
      </c>
      <c r="AD55" s="22">
        <v>-8.3187133731410318E-2</v>
      </c>
      <c r="AE55" s="35">
        <f t="shared" si="16"/>
        <v>2.0532931765123146</v>
      </c>
      <c r="AF55" s="36"/>
      <c r="AG55" s="31">
        <f t="shared" si="10"/>
        <v>2.0532931765123146</v>
      </c>
      <c r="AH55" s="34"/>
      <c r="AI55" s="17"/>
    </row>
    <row r="56" spans="1:35">
      <c r="A56" s="1">
        <v>7.8</v>
      </c>
      <c r="B56" s="41">
        <v>-1.633345E-3</v>
      </c>
      <c r="C56" s="41">
        <v>-6.5922139999999999E-3</v>
      </c>
      <c r="D56" s="41">
        <v>-1.1717209999999999E-3</v>
      </c>
      <c r="E56" s="41">
        <v>-6.0597480000000002E-3</v>
      </c>
      <c r="F56" s="41">
        <v>-4.260982E-3</v>
      </c>
      <c r="G56" s="42">
        <f t="shared" si="11"/>
        <v>5.5272688888889166E-5</v>
      </c>
      <c r="H56" s="42">
        <f t="shared" si="11"/>
        <v>-4.2196733333332848E-5</v>
      </c>
      <c r="I56" s="42">
        <f t="shared" si="11"/>
        <v>-4.54286288888888E-5</v>
      </c>
      <c r="J56" s="42">
        <f t="shared" si="11"/>
        <v>4.6010755555552993E-5</v>
      </c>
      <c r="K56" s="42">
        <f t="shared" si="11"/>
        <v>4.2384311111111177E-5</v>
      </c>
      <c r="L56" s="34">
        <f t="shared" si="0"/>
        <v>0.7668219506438958</v>
      </c>
      <c r="M56" s="34">
        <f t="shared" si="1"/>
        <v>-0.82190010658267065</v>
      </c>
      <c r="N56" s="34">
        <f t="shared" si="2"/>
        <v>-0.76342827138657932</v>
      </c>
      <c r="O56" s="34">
        <f t="shared" si="3"/>
        <v>1</v>
      </c>
      <c r="P56" s="34">
        <f t="shared" si="4"/>
        <v>0.83174524856566912</v>
      </c>
      <c r="Q56" s="34">
        <f>AVERAGE(P47:P56)</f>
        <v>5.188934548826138</v>
      </c>
      <c r="R56" s="34">
        <f t="shared" si="5"/>
        <v>-0.85296318231381574</v>
      </c>
      <c r="S56" s="34">
        <f t="shared" si="6"/>
        <v>-0.77762006541707418</v>
      </c>
      <c r="T56" s="34">
        <f t="shared" si="12"/>
        <v>1</v>
      </c>
      <c r="U56" s="34">
        <f t="shared" si="7"/>
        <v>0.2011620008347792</v>
      </c>
      <c r="V56" s="22">
        <f t="shared" si="8"/>
        <v>4.1347035976680715</v>
      </c>
      <c r="W56" s="22">
        <f t="shared" si="9"/>
        <v>-4.2401804454827516</v>
      </c>
      <c r="X56" s="22">
        <f t="shared" si="13"/>
        <v>-3.8656409371060017</v>
      </c>
      <c r="Y56" s="22">
        <f t="shared" si="14"/>
        <v>4.9711177849206827</v>
      </c>
      <c r="Z56" s="22">
        <f t="shared" si="15"/>
        <v>1.0000000000000009</v>
      </c>
      <c r="AA56" s="22">
        <f t="array" ref="AA56:AD56">LINEST(V56:Y56,$AB$2:$AE$5,0,0)</f>
        <v>-15.356920125167463</v>
      </c>
      <c r="AB56" s="22">
        <v>-5.1823525834240494</v>
      </c>
      <c r="AC56" s="22">
        <v>5.3748049010448371</v>
      </c>
      <c r="AD56" s="22">
        <v>5.0814822002649844</v>
      </c>
      <c r="AE56" s="35">
        <f t="shared" si="16"/>
        <v>-0.96419361797050984</v>
      </c>
      <c r="AF56" s="36"/>
      <c r="AG56" s="31">
        <f t="shared" si="10"/>
        <v>-0.96419361797050984</v>
      </c>
      <c r="AH56" s="34">
        <f>AVERAGE(AG47:AG56)</f>
        <v>0.12033035531797959</v>
      </c>
      <c r="AI56" s="17"/>
    </row>
    <row r="57" spans="1:35">
      <c r="A57" s="1">
        <v>8</v>
      </c>
      <c r="B57" s="41">
        <v>-1.571411E-3</v>
      </c>
      <c r="C57" s="41">
        <v>-6.5919159999999997E-3</v>
      </c>
      <c r="D57" s="41">
        <v>-1.1040799999999999E-3</v>
      </c>
      <c r="E57" s="41">
        <v>-6.0113249999999997E-3</v>
      </c>
      <c r="F57" s="41">
        <v>-4.1964949999999997E-3</v>
      </c>
      <c r="G57" s="42">
        <f t="shared" si="11"/>
        <v>1.172066888888892E-4</v>
      </c>
      <c r="H57" s="42">
        <f t="shared" si="11"/>
        <v>-4.1898733333332709E-5</v>
      </c>
      <c r="I57" s="42">
        <f t="shared" si="11"/>
        <v>2.2212371111111212E-5</v>
      </c>
      <c r="J57" s="42">
        <f t="shared" si="11"/>
        <v>9.4433755555553556E-5</v>
      </c>
      <c r="K57" s="42">
        <f t="shared" si="11"/>
        <v>1.068713111111114E-4</v>
      </c>
      <c r="L57" s="34">
        <f t="shared" si="0"/>
        <v>0.91181921547518818</v>
      </c>
      <c r="M57" s="34">
        <f t="shared" si="1"/>
        <v>0.18951453472223179</v>
      </c>
      <c r="N57" s="34">
        <f t="shared" si="2"/>
        <v>-0.3574773225873849</v>
      </c>
      <c r="O57" s="34">
        <f t="shared" si="3"/>
        <v>1</v>
      </c>
      <c r="P57" s="34">
        <f t="shared" si="4"/>
        <v>0.98901876685394663</v>
      </c>
      <c r="Q57" s="34"/>
      <c r="R57" s="34">
        <f t="shared" si="5"/>
        <v>0.19667708926758429</v>
      </c>
      <c r="S57" s="34">
        <f t="shared" si="6"/>
        <v>-0.364122667962817</v>
      </c>
      <c r="T57" s="34">
        <f t="shared" si="12"/>
        <v>1</v>
      </c>
      <c r="U57" s="34">
        <f t="shared" si="7"/>
        <v>1.8215731881587138</v>
      </c>
      <c r="V57" s="22">
        <f t="shared" si="8"/>
        <v>0.54294758688980738</v>
      </c>
      <c r="W57" s="22">
        <f t="shared" si="9"/>
        <v>0.10797100580207256</v>
      </c>
      <c r="X57" s="22">
        <f t="shared" si="13"/>
        <v>-0.19989461325508429</v>
      </c>
      <c r="Y57" s="22">
        <f t="shared" si="14"/>
        <v>0.54897602056320449</v>
      </c>
      <c r="Z57" s="22">
        <f t="shared" si="15"/>
        <v>1</v>
      </c>
      <c r="AA57" s="22">
        <f t="array" ref="AA57:AD57">LINEST(V57:Y57,$AB$2:$AE$5,0,0)</f>
        <v>-0.89937380078210927</v>
      </c>
      <c r="AB57" s="22">
        <v>2.4977062441569203E-2</v>
      </c>
      <c r="AC57" s="22">
        <v>0.70686353588425543</v>
      </c>
      <c r="AD57" s="22">
        <v>0.51845463089058719</v>
      </c>
      <c r="AE57" s="35">
        <f t="shared" si="16"/>
        <v>3.5335055740743491E-2</v>
      </c>
      <c r="AF57" s="36"/>
      <c r="AG57" s="31">
        <f t="shared" si="10"/>
        <v>3.5335055740743491E-2</v>
      </c>
      <c r="AH57" s="34"/>
      <c r="AI57" s="17"/>
    </row>
    <row r="58" spans="1:35">
      <c r="A58" s="1">
        <v>8.1999999999999993</v>
      </c>
      <c r="B58" s="41">
        <v>-1.568933E-3</v>
      </c>
      <c r="C58" s="41">
        <v>-6.3757140000000002E-3</v>
      </c>
      <c r="D58" s="41">
        <v>-1.1249470000000001E-3</v>
      </c>
      <c r="E58" s="41">
        <v>-6.2775950000000004E-3</v>
      </c>
      <c r="F58" s="41">
        <v>-4.4067250000000002E-3</v>
      </c>
      <c r="G58" s="42">
        <f t="shared" si="11"/>
        <v>1.1968468888888919E-4</v>
      </c>
      <c r="H58" s="42">
        <f t="shared" si="11"/>
        <v>1.7430326666666683E-4</v>
      </c>
      <c r="I58" s="42">
        <f t="shared" si="11"/>
        <v>1.345371111111061E-6</v>
      </c>
      <c r="J58" s="42">
        <f t="shared" si="11"/>
        <v>-1.7183624444444719E-4</v>
      </c>
      <c r="K58" s="42">
        <f t="shared" si="11"/>
        <v>-1.0335868888888908E-4</v>
      </c>
      <c r="L58" s="34">
        <f t="shared" si="0"/>
        <v>-0.8635915742308814</v>
      </c>
      <c r="M58" s="34">
        <f t="shared" si="1"/>
        <v>1.1240962595976279E-2</v>
      </c>
      <c r="N58" s="34">
        <f t="shared" si="2"/>
        <v>1.4563539270130326</v>
      </c>
      <c r="O58" s="34">
        <f t="shared" si="3"/>
        <v>1</v>
      </c>
      <c r="P58" s="34">
        <f t="shared" si="4"/>
        <v>-0.93670791239705598</v>
      </c>
      <c r="Q58" s="34"/>
      <c r="R58" s="34">
        <f t="shared" si="5"/>
        <v>1.1665806040590991E-2</v>
      </c>
      <c r="S58" s="34">
        <f t="shared" si="6"/>
        <v>1.4834269026183666</v>
      </c>
      <c r="T58" s="34">
        <f t="shared" si="12"/>
        <v>1</v>
      </c>
      <c r="U58" s="34">
        <f t="shared" si="7"/>
        <v>1.5583847962619015</v>
      </c>
      <c r="V58" s="22">
        <f t="shared" si="8"/>
        <v>-0.6010761364227486</v>
      </c>
      <c r="W58" s="22">
        <f t="shared" si="9"/>
        <v>7.4858315279857498E-3</v>
      </c>
      <c r="X58" s="22">
        <f t="shared" si="13"/>
        <v>0.95190026633772584</v>
      </c>
      <c r="Y58" s="22">
        <f t="shared" si="14"/>
        <v>0.6416900385570371</v>
      </c>
      <c r="Z58" s="22">
        <f t="shared" si="15"/>
        <v>1</v>
      </c>
      <c r="AA58" s="22">
        <f t="array" ref="AA58:AD58">LINEST(V58:Y58,$AB$2:$AE$5,0,0)</f>
        <v>3.2411978336256948</v>
      </c>
      <c r="AB58" s="22">
        <v>-5.0443363308601663E-2</v>
      </c>
      <c r="AC58" s="22">
        <v>-0.79365278749989232</v>
      </c>
      <c r="AD58" s="22">
        <v>0.94207180257772993</v>
      </c>
      <c r="AE58" s="35">
        <f t="shared" si="16"/>
        <v>6.3558478094060122E-2</v>
      </c>
      <c r="AF58" s="36"/>
      <c r="AG58" s="31" t="str">
        <f t="shared" si="10"/>
        <v/>
      </c>
      <c r="AH58" s="34"/>
      <c r="AI58" s="17"/>
    </row>
    <row r="59" spans="1:35">
      <c r="A59" s="1">
        <v>8.4</v>
      </c>
      <c r="B59" s="41">
        <v>-1.8575410000000001E-3</v>
      </c>
      <c r="C59" s="41">
        <v>-6.7356200000000003E-3</v>
      </c>
      <c r="D59" s="41">
        <v>-1.1939959999999999E-3</v>
      </c>
      <c r="E59" s="41">
        <v>-6.0795950000000001E-3</v>
      </c>
      <c r="F59" s="41">
        <v>-4.3302030000000004E-3</v>
      </c>
      <c r="G59" s="42">
        <f t="shared" si="11"/>
        <v>-1.6892331111111091E-4</v>
      </c>
      <c r="H59" s="42">
        <f t="shared" si="11"/>
        <v>-1.8560273333333328E-4</v>
      </c>
      <c r="I59" s="42">
        <f t="shared" si="11"/>
        <v>-6.7703628888888786E-5</v>
      </c>
      <c r="J59" s="42">
        <f t="shared" si="11"/>
        <v>2.6163755555553073E-5</v>
      </c>
      <c r="K59" s="42">
        <f t="shared" si="11"/>
        <v>-2.683668888888921E-5</v>
      </c>
      <c r="L59" s="34">
        <f t="shared" si="0"/>
        <v>0.15886906734403947</v>
      </c>
      <c r="M59" s="34">
        <f t="shared" si="1"/>
        <v>0.40079506163809497</v>
      </c>
      <c r="N59" s="34">
        <f t="shared" si="2"/>
        <v>1.0987396121501036</v>
      </c>
      <c r="O59" s="34">
        <f t="shared" si="3"/>
        <v>1</v>
      </c>
      <c r="P59" s="34">
        <f t="shared" si="4"/>
        <v>0.17231978270380516</v>
      </c>
      <c r="Q59" s="34"/>
      <c r="R59" s="34">
        <f t="shared" si="5"/>
        <v>0.41594279948679524</v>
      </c>
      <c r="S59" s="34">
        <f t="shared" si="6"/>
        <v>1.1191646957541717</v>
      </c>
      <c r="T59" s="34">
        <f t="shared" si="12"/>
        <v>1</v>
      </c>
      <c r="U59" s="34">
        <f t="shared" si="7"/>
        <v>2.7074272779447721</v>
      </c>
      <c r="V59" s="22">
        <f t="shared" si="8"/>
        <v>6.3647058632952225E-2</v>
      </c>
      <c r="W59" s="22">
        <f t="shared" si="9"/>
        <v>0.15363027582500405</v>
      </c>
      <c r="X59" s="22">
        <f t="shared" si="13"/>
        <v>0.41336833120915356</v>
      </c>
      <c r="Y59" s="22">
        <f t="shared" si="14"/>
        <v>0.36935433433289011</v>
      </c>
      <c r="Z59" s="22">
        <f t="shared" si="15"/>
        <v>0.99999999999999989</v>
      </c>
      <c r="AA59" s="22">
        <f t="array" ref="AA59:AD59">LINEST(V59:Y59,$AB$2:$AE$5,0,0)</f>
        <v>1.3681494448102238</v>
      </c>
      <c r="AB59" s="22">
        <v>0.1119367383077136</v>
      </c>
      <c r="AC59" s="22">
        <v>8.017393422517366E-2</v>
      </c>
      <c r="AD59" s="22">
        <v>0.42713109824166123</v>
      </c>
      <c r="AE59" s="35">
        <f t="shared" si="16"/>
        <v>1.3961736989647042</v>
      </c>
      <c r="AF59" s="36"/>
      <c r="AG59" s="31">
        <f t="shared" si="10"/>
        <v>1.3961736989647042</v>
      </c>
      <c r="AH59" s="34"/>
      <c r="AI59" s="17"/>
    </row>
    <row r="60" spans="1:35">
      <c r="A60" s="1">
        <v>8.6</v>
      </c>
      <c r="B60" s="41">
        <v>-1.5592970000000001E-3</v>
      </c>
      <c r="C60" s="41">
        <v>-6.71741E-3</v>
      </c>
      <c r="D60" s="41">
        <v>-1.242487E-3</v>
      </c>
      <c r="E60" s="41">
        <v>-6.3695030000000003E-3</v>
      </c>
      <c r="F60" s="41">
        <v>-4.326346E-3</v>
      </c>
      <c r="G60" s="42">
        <f t="shared" si="11"/>
        <v>1.2932068888888912E-4</v>
      </c>
      <c r="H60" s="42">
        <f t="shared" si="11"/>
        <v>-1.6739273333333301E-4</v>
      </c>
      <c r="I60" s="42">
        <f t="shared" si="11"/>
        <v>-1.161946288888889E-4</v>
      </c>
      <c r="J60" s="42">
        <f t="shared" si="11"/>
        <v>-2.6374424444444711E-4</v>
      </c>
      <c r="K60" s="42">
        <f t="shared" si="11"/>
        <v>-2.297968888888887E-5</v>
      </c>
      <c r="L60" s="34">
        <f t="shared" si="0"/>
        <v>-0.17769537949672354</v>
      </c>
      <c r="M60" s="34">
        <f t="shared" si="1"/>
        <v>-0.89849992207141749</v>
      </c>
      <c r="N60" s="34">
        <f t="shared" si="2"/>
        <v>-1.2944002600941522</v>
      </c>
      <c r="O60" s="34">
        <f t="shared" si="3"/>
        <v>1</v>
      </c>
      <c r="P60" s="34">
        <f t="shared" si="4"/>
        <v>-0.19274003236914217</v>
      </c>
      <c r="Q60" s="34"/>
      <c r="R60" s="34">
        <f t="shared" si="5"/>
        <v>-0.93245802829405622</v>
      </c>
      <c r="S60" s="34">
        <f t="shared" si="6"/>
        <v>-1.3184625886360477</v>
      </c>
      <c r="T60" s="34">
        <f t="shared" si="12"/>
        <v>1</v>
      </c>
      <c r="U60" s="34">
        <f t="shared" si="7"/>
        <v>-1.4436606492992459</v>
      </c>
      <c r="V60" s="22">
        <f t="shared" si="8"/>
        <v>0.13350785204452192</v>
      </c>
      <c r="W60" s="22">
        <f t="shared" si="9"/>
        <v>0.64589834788852363</v>
      </c>
      <c r="X60" s="22">
        <f t="shared" si="13"/>
        <v>0.91327736146027849</v>
      </c>
      <c r="Y60" s="22">
        <f t="shared" si="14"/>
        <v>-0.69268356139332388</v>
      </c>
      <c r="Z60" s="22">
        <f t="shared" si="15"/>
        <v>1</v>
      </c>
      <c r="AA60" s="22">
        <f t="array" ref="AA60:AD60">LINEST(V60:Y60,$AB$2:$AE$5,0,0)</f>
        <v>3.4677438273813381</v>
      </c>
      <c r="AB60" s="22">
        <v>0.75418958014776871</v>
      </c>
      <c r="AC60" s="22">
        <v>0.18133006826355005</v>
      </c>
      <c r="AD60" s="22">
        <v>-0.90060783936314803</v>
      </c>
      <c r="AE60" s="35">
        <f t="shared" si="16"/>
        <v>4.1592086043424912</v>
      </c>
      <c r="AF60" s="36"/>
      <c r="AG60" s="31" t="str">
        <f t="shared" si="10"/>
        <v/>
      </c>
      <c r="AH60" s="34"/>
      <c r="AI60" s="17"/>
    </row>
    <row r="61" spans="1:35">
      <c r="A61" s="1">
        <v>8.8000000000000007</v>
      </c>
      <c r="B61" s="41">
        <v>-1.6230750000000001E-3</v>
      </c>
      <c r="C61" s="41">
        <v>-6.48389E-3</v>
      </c>
      <c r="D61" s="41">
        <v>-1.0994310000000001E-3</v>
      </c>
      <c r="E61" s="41">
        <v>-6.2111989999999997E-3</v>
      </c>
      <c r="F61" s="41">
        <v>-4.207761E-3</v>
      </c>
      <c r="G61" s="42">
        <f t="shared" si="11"/>
        <v>6.5542688888889106E-5</v>
      </c>
      <c r="H61" s="42">
        <f t="shared" si="11"/>
        <v>6.6127266666667073E-5</v>
      </c>
      <c r="I61" s="42">
        <f t="shared" si="11"/>
        <v>2.6861371111111011E-5</v>
      </c>
      <c r="J61" s="42">
        <f t="shared" si="11"/>
        <v>-1.054402444444465E-4</v>
      </c>
      <c r="K61" s="42">
        <f t="shared" si="11"/>
        <v>9.5605311111111174E-5</v>
      </c>
      <c r="L61" s="34">
        <f t="shared" si="0"/>
        <v>1.45867239705691</v>
      </c>
      <c r="M61" s="34">
        <f t="shared" si="1"/>
        <v>0.40983016666660727</v>
      </c>
      <c r="N61" s="34">
        <f t="shared" si="2"/>
        <v>1.0089190386859008</v>
      </c>
      <c r="O61" s="34">
        <f t="shared" si="3"/>
        <v>1</v>
      </c>
      <c r="P61" s="34">
        <f t="shared" si="4"/>
        <v>1.5821714994559382</v>
      </c>
      <c r="Q61" s="34"/>
      <c r="R61" s="34">
        <f t="shared" si="5"/>
        <v>0.42531937928759644</v>
      </c>
      <c r="S61" s="34">
        <f t="shared" si="6"/>
        <v>1.0276743975416442</v>
      </c>
      <c r="T61" s="34">
        <f t="shared" si="12"/>
        <v>1</v>
      </c>
      <c r="U61" s="34">
        <f t="shared" si="7"/>
        <v>4.0351652762851788</v>
      </c>
      <c r="V61" s="22">
        <f t="shared" si="8"/>
        <v>0.39209583526960362</v>
      </c>
      <c r="W61" s="22">
        <f t="shared" si="9"/>
        <v>0.10540321155795396</v>
      </c>
      <c r="X61" s="22">
        <f t="shared" si="13"/>
        <v>0.25467962950150419</v>
      </c>
      <c r="Y61" s="22">
        <f t="shared" si="14"/>
        <v>0.24782132367093818</v>
      </c>
      <c r="Z61" s="22">
        <f t="shared" si="15"/>
        <v>1</v>
      </c>
      <c r="AA61" s="22">
        <f t="array" ref="AA61:AD61">LINEST(V61:Y61,$AB$2:$AE$5,0,0)</f>
        <v>0.82824553843906901</v>
      </c>
      <c r="AB61" s="22">
        <v>6.507023919731042E-2</v>
      </c>
      <c r="AC61" s="22">
        <v>0.51180081566315661</v>
      </c>
      <c r="AD61" s="22">
        <v>0.19262691038715615</v>
      </c>
      <c r="AE61" s="35">
        <f t="shared" si="16"/>
        <v>0.12713977236045793</v>
      </c>
      <c r="AF61" s="36"/>
      <c r="AG61" s="31">
        <f t="shared" si="10"/>
        <v>0.12713977236045793</v>
      </c>
      <c r="AH61" s="34"/>
      <c r="AI61" s="17"/>
    </row>
    <row r="62" spans="1:35">
      <c r="A62" s="1">
        <v>9</v>
      </c>
      <c r="B62" s="41">
        <v>-1.6783189999999999E-3</v>
      </c>
      <c r="C62" s="41">
        <v>-6.2692479999999998E-3</v>
      </c>
      <c r="D62" s="41">
        <v>-9.4357519999999995E-4</v>
      </c>
      <c r="E62" s="41">
        <v>-5.7646049999999999E-3</v>
      </c>
      <c r="F62" s="41">
        <v>-4.2978000000000001E-3</v>
      </c>
      <c r="G62" s="42">
        <f t="shared" si="11"/>
        <v>1.029868888888924E-5</v>
      </c>
      <c r="H62" s="42">
        <f t="shared" si="11"/>
        <v>2.807692666666672E-4</v>
      </c>
      <c r="I62" s="42">
        <f t="shared" si="11"/>
        <v>1.8271717111111117E-4</v>
      </c>
      <c r="J62" s="42">
        <f t="shared" si="11"/>
        <v>3.4115375555555331E-4</v>
      </c>
      <c r="K62" s="42">
        <f t="shared" si="11"/>
        <v>5.566311111111083E-6</v>
      </c>
      <c r="L62" s="34">
        <f t="shared" si="0"/>
        <v>0.54048735437734297</v>
      </c>
      <c r="M62" s="34">
        <f t="shared" si="1"/>
        <v>17.741789569761245</v>
      </c>
      <c r="N62" s="34">
        <f t="shared" si="2"/>
        <v>27.262622426586326</v>
      </c>
      <c r="O62" s="34">
        <f t="shared" si="3"/>
        <v>1</v>
      </c>
      <c r="P62" s="34">
        <f t="shared" si="4"/>
        <v>0.58624794000184977</v>
      </c>
      <c r="Q62" s="34"/>
      <c r="R62" s="34">
        <f t="shared" si="5"/>
        <v>18.412326717277846</v>
      </c>
      <c r="S62" s="34">
        <f t="shared" si="6"/>
        <v>27.769422523871881</v>
      </c>
      <c r="T62" s="34">
        <f t="shared" si="12"/>
        <v>1</v>
      </c>
      <c r="U62" s="34">
        <f t="shared" si="7"/>
        <v>47.767997181151578</v>
      </c>
      <c r="V62" s="22">
        <f t="shared" si="8"/>
        <v>1.2272818091547975E-2</v>
      </c>
      <c r="W62" s="22">
        <f t="shared" si="9"/>
        <v>0.38545318631326309</v>
      </c>
      <c r="X62" s="22">
        <f t="shared" si="13"/>
        <v>0.58133947752846571</v>
      </c>
      <c r="Y62" s="22">
        <f t="shared" si="14"/>
        <v>2.0934518066723189E-2</v>
      </c>
      <c r="Z62" s="22">
        <f t="shared" si="15"/>
        <v>0.99999999999999989</v>
      </c>
      <c r="AA62" s="22">
        <f t="array" ref="AA62:AD62">LINEST(V62:Y62,$AB$2:$AE$5,0,0)</f>
        <v>2.0708663117323503</v>
      </c>
      <c r="AB62" s="22">
        <v>0.39855834133620682</v>
      </c>
      <c r="AC62" s="22">
        <v>1.5986579646949921E-2</v>
      </c>
      <c r="AD62" s="22">
        <v>9.1250132949035317E-3</v>
      </c>
      <c r="AE62" s="35">
        <f t="shared" si="16"/>
        <v>24.930807598500142</v>
      </c>
      <c r="AF62" s="36"/>
      <c r="AG62" s="31">
        <f t="shared" si="10"/>
        <v>24.930807598500142</v>
      </c>
      <c r="AH62" s="34"/>
      <c r="AI62" s="17"/>
    </row>
    <row r="63" spans="1:35">
      <c r="A63" s="1">
        <v>9.1999999999999993</v>
      </c>
      <c r="B63" s="41">
        <v>-1.785897E-3</v>
      </c>
      <c r="C63" s="41">
        <v>-6.6719309999999999E-3</v>
      </c>
      <c r="D63" s="41">
        <v>-1.187006E-3</v>
      </c>
      <c r="E63" s="41">
        <v>-6.2136650000000002E-3</v>
      </c>
      <c r="F63" s="41">
        <v>-4.2923320000000003E-3</v>
      </c>
      <c r="G63" s="42">
        <f t="shared" si="11"/>
        <v>-9.727931111111086E-5</v>
      </c>
      <c r="H63" s="42">
        <f t="shared" si="11"/>
        <v>-1.2191373333333283E-4</v>
      </c>
      <c r="I63" s="42">
        <f t="shared" si="11"/>
        <v>-6.0713628888888881E-5</v>
      </c>
      <c r="J63" s="42">
        <f t="shared" si="11"/>
        <v>-1.0790624444444695E-4</v>
      </c>
      <c r="K63" s="42">
        <f t="shared" si="11"/>
        <v>1.1034311111110875E-5</v>
      </c>
      <c r="L63" s="34">
        <f t="shared" si="0"/>
        <v>-0.11342916582239838</v>
      </c>
      <c r="M63" s="34">
        <f t="shared" si="1"/>
        <v>0.62411655875669958</v>
      </c>
      <c r="N63" s="34">
        <f t="shared" si="2"/>
        <v>1.2532339296079609</v>
      </c>
      <c r="O63" s="34">
        <f t="shared" si="3"/>
        <v>1</v>
      </c>
      <c r="P63" s="34">
        <f t="shared" si="4"/>
        <v>-0.12303269310734651</v>
      </c>
      <c r="Q63" s="34"/>
      <c r="R63" s="34">
        <f t="shared" si="5"/>
        <v>0.6477045590190782</v>
      </c>
      <c r="S63" s="34">
        <f t="shared" si="6"/>
        <v>1.2765309942669898</v>
      </c>
      <c r="T63" s="34">
        <f t="shared" si="12"/>
        <v>1</v>
      </c>
      <c r="U63" s="34">
        <f t="shared" si="7"/>
        <v>2.8012028601787216</v>
      </c>
      <c r="V63" s="22">
        <f t="shared" si="8"/>
        <v>-4.3921379224743762E-2</v>
      </c>
      <c r="W63" s="22">
        <f t="shared" si="9"/>
        <v>0.23122372471722863</v>
      </c>
      <c r="X63" s="22">
        <f t="shared" si="13"/>
        <v>0.45570815752542282</v>
      </c>
      <c r="Y63" s="22">
        <f t="shared" si="14"/>
        <v>0.35698949698209231</v>
      </c>
      <c r="Z63" s="22">
        <f t="shared" si="15"/>
        <v>1</v>
      </c>
      <c r="AA63" s="22">
        <f t="array" ref="AA63:AD63">LINEST(V63:Y63,$AB$2:$AE$5,0,0)</f>
        <v>1.5242240544859498</v>
      </c>
      <c r="AB63" s="22">
        <v>0.1981495787730434</v>
      </c>
      <c r="AC63" s="22">
        <v>-6.0707027529011262E-2</v>
      </c>
      <c r="AD63" s="22">
        <v>0.4383619314009527</v>
      </c>
      <c r="AE63" s="35">
        <f t="shared" si="16"/>
        <v>-3.2640303246333344</v>
      </c>
      <c r="AF63" s="36"/>
      <c r="AG63" s="31" t="str">
        <f t="shared" si="10"/>
        <v/>
      </c>
      <c r="AH63" s="34"/>
      <c r="AI63" s="17"/>
    </row>
    <row r="64" spans="1:35">
      <c r="A64" s="1">
        <v>9.4</v>
      </c>
      <c r="B64" s="41">
        <v>-1.674207E-3</v>
      </c>
      <c r="C64" s="41">
        <v>-6.5372570000000003E-3</v>
      </c>
      <c r="D64" s="41">
        <v>-1.2073590000000001E-3</v>
      </c>
      <c r="E64" s="41">
        <v>-6.060602E-3</v>
      </c>
      <c r="F64" s="41">
        <v>-4.121698E-3</v>
      </c>
      <c r="G64" s="42">
        <f t="shared" si="11"/>
        <v>1.4410688888889149E-5</v>
      </c>
      <c r="H64" s="42">
        <f t="shared" si="11"/>
        <v>1.2760266666666728E-5</v>
      </c>
      <c r="I64" s="42">
        <f t="shared" si="11"/>
        <v>-8.1066628888888962E-5</v>
      </c>
      <c r="J64" s="42">
        <f t="shared" si="11"/>
        <v>4.5156755555553207E-5</v>
      </c>
      <c r="K64" s="42">
        <f t="shared" si="11"/>
        <v>1.8166831111111111E-4</v>
      </c>
      <c r="L64" s="34">
        <f t="shared" si="0"/>
        <v>12.606497337624159</v>
      </c>
      <c r="M64" s="34">
        <f t="shared" si="1"/>
        <v>-5.6254513239400037</v>
      </c>
      <c r="N64" s="34">
        <f t="shared" si="2"/>
        <v>0.88547235770977462</v>
      </c>
      <c r="O64" s="34">
        <f t="shared" si="3"/>
        <v>1</v>
      </c>
      <c r="P64" s="34">
        <f t="shared" si="4"/>
        <v>13.673831653906268</v>
      </c>
      <c r="Q64" s="34"/>
      <c r="R64" s="34">
        <f t="shared" si="5"/>
        <v>-5.8380608845154072</v>
      </c>
      <c r="S64" s="34">
        <f t="shared" si="6"/>
        <v>0.9019328973456594</v>
      </c>
      <c r="T64" s="34">
        <f t="shared" si="12"/>
        <v>1</v>
      </c>
      <c r="U64" s="34">
        <f t="shared" si="7"/>
        <v>9.73770366673652</v>
      </c>
      <c r="V64" s="22">
        <f t="shared" si="8"/>
        <v>1.4042152156072845</v>
      </c>
      <c r="W64" s="22">
        <f t="shared" si="9"/>
        <v>-0.59953158201536916</v>
      </c>
      <c r="X64" s="22">
        <f t="shared" si="13"/>
        <v>9.2622750518339805E-2</v>
      </c>
      <c r="Y64" s="22">
        <f t="shared" si="14"/>
        <v>0.10269361588974484</v>
      </c>
      <c r="Z64" s="22">
        <f t="shared" si="15"/>
        <v>0.99999999999999989</v>
      </c>
      <c r="AA64" s="22">
        <f t="array" ref="AA64:AD64">LINEST(V64:Y64,$AB$2:$AE$5,0,0)</f>
        <v>0.28681471040678269</v>
      </c>
      <c r="AB64" s="22">
        <v>-0.68744846359890555</v>
      </c>
      <c r="AC64" s="22">
        <v>1.8396969556646223</v>
      </c>
      <c r="AD64" s="22">
        <v>-0.23205527700265252</v>
      </c>
      <c r="AE64" s="35">
        <f t="shared" si="16"/>
        <v>-0.37367483893593384</v>
      </c>
      <c r="AF64" s="36"/>
      <c r="AG64" s="31">
        <f t="shared" si="10"/>
        <v>-0.37367483893593384</v>
      </c>
      <c r="AH64" s="34"/>
      <c r="AI64" s="17"/>
    </row>
    <row r="65" spans="1:35">
      <c r="A65" s="1">
        <v>9.6</v>
      </c>
      <c r="B65" s="41">
        <v>-1.7642549999999999E-3</v>
      </c>
      <c r="C65" s="41">
        <v>-6.6995709999999997E-3</v>
      </c>
      <c r="D65" s="41">
        <v>-1.0666880000000001E-3</v>
      </c>
      <c r="E65" s="41">
        <v>-6.089077E-3</v>
      </c>
      <c r="F65" s="41">
        <v>-4.3906229999999997E-3</v>
      </c>
      <c r="G65" s="42">
        <f t="shared" si="11"/>
        <v>-7.5637311111110758E-5</v>
      </c>
      <c r="H65" s="42">
        <f t="shared" si="11"/>
        <v>-1.4955373333333261E-4</v>
      </c>
      <c r="I65" s="42">
        <f t="shared" si="11"/>
        <v>5.9604371111111019E-5</v>
      </c>
      <c r="J65" s="42">
        <f t="shared" si="11"/>
        <v>1.6681755555553179E-5</v>
      </c>
      <c r="K65" s="42">
        <f t="shared" si="11"/>
        <v>-8.7256688888888607E-5</v>
      </c>
      <c r="L65" s="34">
        <f t="shared" si="0"/>
        <v>1.1536196568477832</v>
      </c>
      <c r="M65" s="34">
        <f t="shared" si="1"/>
        <v>-0.78802868895686351</v>
      </c>
      <c r="N65" s="34">
        <f t="shared" si="2"/>
        <v>1.9772481482536981</v>
      </c>
      <c r="O65" s="34">
        <f t="shared" si="3"/>
        <v>1</v>
      </c>
      <c r="P65" s="34">
        <f t="shared" si="4"/>
        <v>1.2512913427026966</v>
      </c>
      <c r="Q65" s="34"/>
      <c r="R65" s="34">
        <f t="shared" si="5"/>
        <v>-0.81781162078438219</v>
      </c>
      <c r="S65" s="34">
        <f t="shared" si="6"/>
        <v>2.014004317128907</v>
      </c>
      <c r="T65" s="34">
        <f t="shared" si="12"/>
        <v>1</v>
      </c>
      <c r="U65" s="34">
        <f t="shared" si="7"/>
        <v>3.4474840390472217</v>
      </c>
      <c r="V65" s="22">
        <f t="shared" si="8"/>
        <v>0.36295783491096739</v>
      </c>
      <c r="W65" s="22">
        <f t="shared" si="9"/>
        <v>-0.23721984250589892</v>
      </c>
      <c r="X65" s="22">
        <f t="shared" si="13"/>
        <v>0.58419539998378522</v>
      </c>
      <c r="Y65" s="22">
        <f t="shared" si="14"/>
        <v>0.29006660761114622</v>
      </c>
      <c r="Z65" s="22">
        <f t="shared" si="15"/>
        <v>0.99999999999999989</v>
      </c>
      <c r="AA65" s="22">
        <f t="array" ref="AA65:AD65">LINEST(V65:Y65,$AB$2:$AE$5,0,0)</f>
        <v>2.0104190245562865</v>
      </c>
      <c r="AB65" s="22">
        <v>-0.29610737305252011</v>
      </c>
      <c r="AC65" s="22">
        <v>0.47315232126410722</v>
      </c>
      <c r="AD65" s="22">
        <v>0.26346135940185944</v>
      </c>
      <c r="AE65" s="35">
        <f t="shared" si="16"/>
        <v>-0.62581828249604421</v>
      </c>
      <c r="AF65" s="36"/>
      <c r="AG65" s="31">
        <f t="shared" si="10"/>
        <v>-0.62581828249604421</v>
      </c>
      <c r="AH65" s="34"/>
      <c r="AI65" s="17"/>
    </row>
    <row r="66" spans="1:35">
      <c r="A66" s="1">
        <v>9.8000000000000007</v>
      </c>
      <c r="B66" s="41">
        <v>-1.7813729999999999E-3</v>
      </c>
      <c r="C66" s="41">
        <v>-6.4381209999999998E-3</v>
      </c>
      <c r="D66" s="41">
        <v>-1.132514E-3</v>
      </c>
      <c r="E66" s="41">
        <v>-6.2187199999999996E-3</v>
      </c>
      <c r="F66" s="41">
        <v>-4.3010269999999998E-3</v>
      </c>
      <c r="G66" s="42">
        <f t="shared" si="11"/>
        <v>-9.2755311111110753E-5</v>
      </c>
      <c r="H66" s="42">
        <f t="shared" si="11"/>
        <v>1.1189626666666726E-4</v>
      </c>
      <c r="I66" s="42">
        <f t="shared" si="11"/>
        <v>-6.2216288888889294E-6</v>
      </c>
      <c r="J66" s="42">
        <f t="shared" si="11"/>
        <v>-1.1296124444444642E-4</v>
      </c>
      <c r="K66" s="42">
        <f t="shared" si="11"/>
        <v>2.339311111111339E-6</v>
      </c>
      <c r="L66" s="34">
        <f t="shared" si="0"/>
        <v>-2.5220238960862298E-2</v>
      </c>
      <c r="M66" s="34">
        <f t="shared" si="1"/>
        <v>6.7075715820047177E-2</v>
      </c>
      <c r="N66" s="34">
        <f t="shared" si="2"/>
        <v>-1.2063596717672342</v>
      </c>
      <c r="O66" s="34">
        <f t="shared" si="3"/>
        <v>1</v>
      </c>
      <c r="P66" s="34">
        <f t="shared" si="4"/>
        <v>-2.7355520933867217E-2</v>
      </c>
      <c r="Q66" s="34">
        <f>AVERAGE(P57:P66)</f>
        <v>1.6975044826817094</v>
      </c>
      <c r="R66" s="34">
        <f t="shared" si="5"/>
        <v>6.9610790366882405E-2</v>
      </c>
      <c r="S66" s="34">
        <f t="shared" si="6"/>
        <v>-1.2287853646975222</v>
      </c>
      <c r="T66" s="34">
        <f t="shared" si="12"/>
        <v>1</v>
      </c>
      <c r="U66" s="34">
        <f t="shared" si="7"/>
        <v>-0.18653009526450703</v>
      </c>
      <c r="V66" s="22">
        <f t="shared" si="8"/>
        <v>0.14665473094342235</v>
      </c>
      <c r="W66" s="22">
        <f t="shared" si="9"/>
        <v>-0.3731879848566611</v>
      </c>
      <c r="X66" s="22">
        <f t="shared" si="13"/>
        <v>6.587598440643351</v>
      </c>
      <c r="Y66" s="22">
        <f t="shared" si="14"/>
        <v>-5.3610651867301122</v>
      </c>
      <c r="Z66" s="22">
        <f t="shared" si="15"/>
        <v>1</v>
      </c>
      <c r="AA66" s="22">
        <f t="array" ref="AA66:AD66">LINEST(V66:Y66,$AB$2:$AE$5,0,0)</f>
        <v>25.29154722132127</v>
      </c>
      <c r="AB66" s="22">
        <v>0.27157356272420125</v>
      </c>
      <c r="AC66" s="22">
        <v>0.2399611186091028</v>
      </c>
      <c r="AD66" s="22">
        <v>-6.5501777044982674</v>
      </c>
      <c r="AE66" s="35">
        <f t="shared" si="16"/>
        <v>1.1317398597670116</v>
      </c>
      <c r="AF66" s="36"/>
      <c r="AG66" s="31" t="str">
        <f t="shared" si="10"/>
        <v/>
      </c>
      <c r="AH66" s="34">
        <f>AVERAGE(AG57:AG66)</f>
        <v>4.2483271673556784</v>
      </c>
      <c r="AI66" s="17"/>
    </row>
    <row r="67" spans="1:35">
      <c r="A67" s="1">
        <v>10</v>
      </c>
      <c r="B67" s="41">
        <v>-1.5894189999999999E-3</v>
      </c>
      <c r="C67" s="41">
        <v>-6.6242339999999997E-3</v>
      </c>
      <c r="D67" s="41">
        <v>-1.1053759999999999E-3</v>
      </c>
      <c r="E67" s="41">
        <v>-6.1764949999999997E-3</v>
      </c>
      <c r="F67" s="41">
        <v>-4.505457E-3</v>
      </c>
      <c r="G67" s="42">
        <f t="shared" si="11"/>
        <v>9.9198688888889287E-5</v>
      </c>
      <c r="H67" s="42">
        <f t="shared" si="11"/>
        <v>-7.4216733333332639E-5</v>
      </c>
      <c r="I67" s="42">
        <f t="shared" si="11"/>
        <v>2.0916371111111189E-5</v>
      </c>
      <c r="J67" s="42">
        <f t="shared" si="11"/>
        <v>-7.0736244444446518E-5</v>
      </c>
      <c r="K67" s="42">
        <f t="shared" si="11"/>
        <v>-2.020906888888889E-4</v>
      </c>
      <c r="L67" s="34">
        <f t="shared" si="0"/>
        <v>-2.0372314508637017</v>
      </c>
      <c r="M67" s="34">
        <f t="shared" si="1"/>
        <v>0.21085330204857092</v>
      </c>
      <c r="N67" s="34">
        <f t="shared" si="2"/>
        <v>-0.74816244211112004</v>
      </c>
      <c r="O67" s="34">
        <f t="shared" si="3"/>
        <v>1</v>
      </c>
      <c r="P67" s="34">
        <f t="shared" si="4"/>
        <v>-2.2097144950814234</v>
      </c>
      <c r="Q67" s="34"/>
      <c r="R67" s="34">
        <f t="shared" si="5"/>
        <v>0.21882233872010706</v>
      </c>
      <c r="S67" s="34">
        <f t="shared" si="6"/>
        <v>-0.76207045112486593</v>
      </c>
      <c r="T67" s="34">
        <f t="shared" si="12"/>
        <v>1</v>
      </c>
      <c r="U67" s="34">
        <f t="shared" si="7"/>
        <v>-1.7529626074861824</v>
      </c>
      <c r="V67" s="22">
        <f t="shared" si="8"/>
        <v>1.2605599718126568</v>
      </c>
      <c r="W67" s="22">
        <f t="shared" si="9"/>
        <v>-0.12483000937133903</v>
      </c>
      <c r="X67" s="22">
        <f t="shared" si="13"/>
        <v>0.4347328618821511</v>
      </c>
      <c r="Y67" s="22">
        <f t="shared" si="14"/>
        <v>-0.57046282432346884</v>
      </c>
      <c r="Z67" s="22">
        <f t="shared" si="15"/>
        <v>1</v>
      </c>
      <c r="AA67" s="22">
        <f t="array" ref="AA67:AD67">LINEST(V67:Y67,$AB$2:$AE$5,0,0)</f>
        <v>1.7079152940594549</v>
      </c>
      <c r="AB67" s="22">
        <v>-0.10416866001436048</v>
      </c>
      <c r="AC67" s="22">
        <v>1.6574900459524955</v>
      </c>
      <c r="AD67" s="22">
        <v>-1.0286321289016809</v>
      </c>
      <c r="AE67" s="35">
        <f t="shared" si="16"/>
        <v>-6.2847231130428158E-2</v>
      </c>
      <c r="AF67" s="36"/>
      <c r="AG67" s="31" t="str">
        <f t="shared" si="10"/>
        <v/>
      </c>
      <c r="AH67" s="34"/>
      <c r="AI67" s="17"/>
    </row>
    <row r="68" spans="1:35">
      <c r="A68" s="1">
        <v>10.199999999999999</v>
      </c>
      <c r="B68" s="41">
        <v>-1.6313879999999999E-3</v>
      </c>
      <c r="C68" s="41">
        <v>-6.4074370000000002E-3</v>
      </c>
      <c r="D68" s="41">
        <v>-1.0846230000000001E-3</v>
      </c>
      <c r="E68" s="41">
        <v>-6.1949969999999998E-3</v>
      </c>
      <c r="F68" s="41">
        <v>-4.2507040000000001E-3</v>
      </c>
      <c r="G68" s="42">
        <f t="shared" si="11"/>
        <v>5.7229688888889296E-5</v>
      </c>
      <c r="H68" s="42">
        <f t="shared" si="11"/>
        <v>1.4258026666666684E-4</v>
      </c>
      <c r="I68" s="42">
        <f t="shared" si="11"/>
        <v>4.1669371111111063E-5</v>
      </c>
      <c r="J68" s="42">
        <f t="shared" si="11"/>
        <v>-8.923824444444662E-5</v>
      </c>
      <c r="K68" s="42">
        <f t="shared" si="11"/>
        <v>5.2662311111111026E-5</v>
      </c>
      <c r="L68" s="34">
        <f t="shared" si="0"/>
        <v>0.92019216133350346</v>
      </c>
      <c r="M68" s="34">
        <f t="shared" si="1"/>
        <v>0.7281075945041674</v>
      </c>
      <c r="N68" s="34">
        <f t="shared" si="2"/>
        <v>2.4913688932240152</v>
      </c>
      <c r="O68" s="34">
        <f t="shared" si="3"/>
        <v>1</v>
      </c>
      <c r="P68" s="34">
        <f t="shared" si="4"/>
        <v>0.99810061163982366</v>
      </c>
      <c r="Q68" s="34"/>
      <c r="R68" s="34">
        <f t="shared" si="5"/>
        <v>0.75562585513871561</v>
      </c>
      <c r="S68" s="34">
        <f t="shared" si="6"/>
        <v>2.5376823394399901</v>
      </c>
      <c r="T68" s="34">
        <f t="shared" si="12"/>
        <v>1</v>
      </c>
      <c r="U68" s="34">
        <f t="shared" si="7"/>
        <v>5.2914088062185289</v>
      </c>
      <c r="V68" s="22">
        <f t="shared" si="8"/>
        <v>0.18862663010781619</v>
      </c>
      <c r="W68" s="22">
        <f t="shared" si="9"/>
        <v>0.1428023958857034</v>
      </c>
      <c r="X68" s="22">
        <f t="shared" si="13"/>
        <v>0.4795853868742242</v>
      </c>
      <c r="Y68" s="22">
        <f t="shared" si="14"/>
        <v>0.18898558713225627</v>
      </c>
      <c r="Z68" s="22">
        <f t="shared" si="15"/>
        <v>1</v>
      </c>
      <c r="AA68" s="22">
        <f t="array" ref="AA68:AD68">LINEST(V68:Y68,$AB$2:$AE$5,0,0)</f>
        <v>1.6577465893370313</v>
      </c>
      <c r="AB68" s="22">
        <v>0.11859412344433304</v>
      </c>
      <c r="AC68" s="22">
        <v>0.24561176622326897</v>
      </c>
      <c r="AD68" s="22">
        <v>0.17444086263743316</v>
      </c>
      <c r="AE68" s="35">
        <f t="shared" si="16"/>
        <v>0.48285196294923094</v>
      </c>
      <c r="AF68" s="36"/>
      <c r="AG68" s="31">
        <f t="shared" si="10"/>
        <v>0.48285196294923094</v>
      </c>
      <c r="AH68" s="34"/>
      <c r="AI68" s="17"/>
    </row>
    <row r="69" spans="1:35">
      <c r="A69" s="1">
        <v>10.4</v>
      </c>
      <c r="B69" s="41">
        <v>-1.8430549999999999E-3</v>
      </c>
      <c r="C69" s="41">
        <v>-6.6588059999999998E-3</v>
      </c>
      <c r="D69" s="41">
        <v>-1.2157019999999999E-3</v>
      </c>
      <c r="E69" s="41">
        <v>-5.9535020000000003E-3</v>
      </c>
      <c r="F69" s="41">
        <v>-4.3054130000000001E-3</v>
      </c>
      <c r="G69" s="42">
        <f t="shared" ref="G69:K119" si="17">B69-AVERAGE(B$17:B$106)</f>
        <v>-1.5443731111111072E-4</v>
      </c>
      <c r="H69" s="42">
        <f t="shared" si="17"/>
        <v>-1.0878873333333271E-4</v>
      </c>
      <c r="I69" s="42">
        <f t="shared" si="17"/>
        <v>-8.9409628888888811E-5</v>
      </c>
      <c r="J69" s="42">
        <f t="shared" si="17"/>
        <v>1.5225675555555294E-4</v>
      </c>
      <c r="K69" s="42">
        <f t="shared" si="17"/>
        <v>-2.0466888888889812E-6</v>
      </c>
      <c r="L69" s="34">
        <f t="shared" si="0"/>
        <v>1.3252554542447843E-2</v>
      </c>
      <c r="M69" s="34">
        <f t="shared" si="1"/>
        <v>0.57893800562587228</v>
      </c>
      <c r="N69" s="34">
        <f t="shared" si="2"/>
        <v>0.70442001709719027</v>
      </c>
      <c r="O69" s="34">
        <f t="shared" si="3"/>
        <v>1</v>
      </c>
      <c r="P69" s="34">
        <f t="shared" si="4"/>
        <v>1.4374587559449273E-2</v>
      </c>
      <c r="Q69" s="34"/>
      <c r="R69" s="34">
        <f t="shared" si="5"/>
        <v>0.60081851758634341</v>
      </c>
      <c r="S69" s="34">
        <f t="shared" si="6"/>
        <v>0.71751487376976797</v>
      </c>
      <c r="T69" s="34">
        <f t="shared" si="12"/>
        <v>1</v>
      </c>
      <c r="U69" s="34">
        <f t="shared" si="7"/>
        <v>2.3327079789155607</v>
      </c>
      <c r="V69" s="22">
        <f t="shared" si="8"/>
        <v>6.1621890478257774E-3</v>
      </c>
      <c r="W69" s="22">
        <f t="shared" si="9"/>
        <v>0.25756267951964329</v>
      </c>
      <c r="X69" s="22">
        <f t="shared" si="13"/>
        <v>0.30758881105355046</v>
      </c>
      <c r="Y69" s="22">
        <f t="shared" si="14"/>
        <v>0.42868632037898041</v>
      </c>
      <c r="Z69" s="22">
        <f t="shared" si="15"/>
        <v>1</v>
      </c>
      <c r="AA69" s="22">
        <f t="array" ref="AA69:AD69">LINEST(V69:Y69,$AB$2:$AE$5,0,0)</f>
        <v>0.96846734931338674</v>
      </c>
      <c r="AB69" s="22">
        <v>0.21490436824557027</v>
      </c>
      <c r="AC69" s="22">
        <v>4.3126535950463217E-3</v>
      </c>
      <c r="AD69" s="22">
        <v>0.51125421675810268</v>
      </c>
      <c r="AE69" s="35">
        <f t="shared" si="16"/>
        <v>49.831122187141951</v>
      </c>
      <c r="AF69" s="36"/>
      <c r="AG69" s="31">
        <f t="shared" si="10"/>
        <v>49.831122187141951</v>
      </c>
      <c r="AH69" s="34"/>
      <c r="AI69" s="17"/>
    </row>
    <row r="70" spans="1:35">
      <c r="A70" s="1">
        <v>10.6</v>
      </c>
      <c r="B70" s="41">
        <v>-1.8265709999999999E-3</v>
      </c>
      <c r="C70" s="41">
        <v>-6.6817960000000003E-3</v>
      </c>
      <c r="D70" s="41">
        <v>-1.109917E-3</v>
      </c>
      <c r="E70" s="41">
        <v>-6.0154350000000004E-3</v>
      </c>
      <c r="F70" s="41">
        <v>-4.3253789999999999E-3</v>
      </c>
      <c r="G70" s="42">
        <f t="shared" si="17"/>
        <v>-1.3795331111111074E-4</v>
      </c>
      <c r="H70" s="42">
        <f t="shared" si="17"/>
        <v>-1.3177873333333322E-4</v>
      </c>
      <c r="I70" s="42">
        <f t="shared" si="17"/>
        <v>1.6375371111111139E-5</v>
      </c>
      <c r="J70" s="42">
        <f t="shared" si="17"/>
        <v>9.0323755555552811E-5</v>
      </c>
      <c r="K70" s="42">
        <f t="shared" si="17"/>
        <v>-2.2012688888888715E-5</v>
      </c>
      <c r="L70" s="34">
        <f t="shared" si="0"/>
        <v>0.15956622361285111</v>
      </c>
      <c r="M70" s="34">
        <f t="shared" si="1"/>
        <v>-0.11870226947957807</v>
      </c>
      <c r="N70" s="34">
        <f t="shared" si="2"/>
        <v>0.95524153985108506</v>
      </c>
      <c r="O70" s="34">
        <f t="shared" si="3"/>
        <v>1</v>
      </c>
      <c r="P70" s="34">
        <f t="shared" si="4"/>
        <v>0.1730759639967441</v>
      </c>
      <c r="Q70" s="34"/>
      <c r="R70" s="34">
        <f t="shared" si="5"/>
        <v>-0.12318852949678863</v>
      </c>
      <c r="S70" s="34">
        <f t="shared" si="6"/>
        <v>0.97299905773592466</v>
      </c>
      <c r="T70" s="34">
        <f t="shared" si="12"/>
        <v>1</v>
      </c>
      <c r="U70" s="34">
        <f t="shared" si="7"/>
        <v>2.0228864922358802</v>
      </c>
      <c r="V70" s="22">
        <f t="shared" si="8"/>
        <v>8.5558910329884413E-2</v>
      </c>
      <c r="W70" s="22">
        <f t="shared" si="9"/>
        <v>-6.0897400803062031E-2</v>
      </c>
      <c r="X70" s="22">
        <f t="shared" si="13"/>
        <v>0.48099538034903611</v>
      </c>
      <c r="Y70" s="22">
        <f t="shared" si="14"/>
        <v>0.49434311012414145</v>
      </c>
      <c r="Z70" s="22">
        <f t="shared" si="15"/>
        <v>0.99999999999999989</v>
      </c>
      <c r="AA70" s="22">
        <f t="array" ref="AA70:AD70">LINEST(V70:Y70,$AB$2:$AE$5,0,0)</f>
        <v>1.5793979585482023</v>
      </c>
      <c r="AB70" s="22">
        <v>-0.1278743231989998</v>
      </c>
      <c r="AC70" s="22">
        <v>0.10773578245641874</v>
      </c>
      <c r="AD70" s="22">
        <v>0.58059464636508051</v>
      </c>
      <c r="AE70" s="35">
        <f t="shared" si="16"/>
        <v>-1.186925274810414</v>
      </c>
      <c r="AF70" s="36"/>
      <c r="AG70" s="31">
        <f t="shared" si="10"/>
        <v>-1.186925274810414</v>
      </c>
      <c r="AH70" s="34"/>
      <c r="AI70" s="17"/>
    </row>
    <row r="71" spans="1:35">
      <c r="A71" s="1">
        <v>10.8</v>
      </c>
      <c r="B71" s="41">
        <v>-1.6387000000000001E-3</v>
      </c>
      <c r="C71" s="41">
        <v>-6.6143080000000002E-3</v>
      </c>
      <c r="D71" s="41">
        <v>-1.25023E-3</v>
      </c>
      <c r="E71" s="41">
        <v>-6.1330860000000003E-3</v>
      </c>
      <c r="F71" s="41">
        <v>-4.3415850000000002E-3</v>
      </c>
      <c r="G71" s="42">
        <f t="shared" si="17"/>
        <v>4.9917688888889093E-5</v>
      </c>
      <c r="H71" s="42">
        <f t="shared" si="17"/>
        <v>-6.4290733333333128E-5</v>
      </c>
      <c r="I71" s="42">
        <f t="shared" si="17"/>
        <v>-1.2393762888888884E-4</v>
      </c>
      <c r="J71" s="42">
        <f t="shared" si="17"/>
        <v>-2.7327244444447056E-5</v>
      </c>
      <c r="K71" s="42">
        <f t="shared" si="17"/>
        <v>-3.8218688888889095E-5</v>
      </c>
      <c r="L71" s="34">
        <f t="shared" si="0"/>
        <v>-0.76563418178192111</v>
      </c>
      <c r="M71" s="34">
        <f t="shared" si="1"/>
        <v>-2.482839883968976</v>
      </c>
      <c r="N71" s="34">
        <f t="shared" si="2"/>
        <v>-1.2879348937094572</v>
      </c>
      <c r="O71" s="34">
        <f t="shared" si="3"/>
        <v>1</v>
      </c>
      <c r="P71" s="34">
        <f t="shared" si="4"/>
        <v>-0.83045691676124933</v>
      </c>
      <c r="Q71" s="34"/>
      <c r="R71" s="34">
        <f t="shared" si="5"/>
        <v>-2.5766768876709318</v>
      </c>
      <c r="S71" s="34">
        <f t="shared" si="6"/>
        <v>-1.311877033948794</v>
      </c>
      <c r="T71" s="34">
        <f t="shared" si="12"/>
        <v>1</v>
      </c>
      <c r="U71" s="34">
        <f t="shared" si="7"/>
        <v>-3.7190108383809752</v>
      </c>
      <c r="V71" s="22">
        <f t="shared" si="8"/>
        <v>0.22330048307220807</v>
      </c>
      <c r="W71" s="22">
        <f t="shared" si="9"/>
        <v>0.69283930583882236</v>
      </c>
      <c r="X71" s="22">
        <f t="shared" si="13"/>
        <v>0.35274891388052615</v>
      </c>
      <c r="Y71" s="22">
        <f t="shared" si="14"/>
        <v>-0.26888870279155663</v>
      </c>
      <c r="Z71" s="22">
        <f t="shared" si="15"/>
        <v>0.99999999999999989</v>
      </c>
      <c r="AA71" s="22">
        <f t="array" ref="AA71:AD71">LINEST(V71:Y71,$AB$2:$AE$5,0,0)</f>
        <v>1.3226181502345506</v>
      </c>
      <c r="AB71" s="22">
        <v>0.7472778126084626</v>
      </c>
      <c r="AC71" s="22">
        <v>0.29526852702591744</v>
      </c>
      <c r="AD71" s="22">
        <v>-0.41064591640090753</v>
      </c>
      <c r="AE71" s="35">
        <f t="shared" si="16"/>
        <v>2.530841400996557</v>
      </c>
      <c r="AF71" s="36"/>
      <c r="AG71" s="31" t="str">
        <f t="shared" si="10"/>
        <v/>
      </c>
      <c r="AH71" s="34"/>
      <c r="AI71" s="17"/>
    </row>
    <row r="72" spans="1:35">
      <c r="A72" s="1">
        <v>11</v>
      </c>
      <c r="B72" s="41">
        <v>-1.537107E-3</v>
      </c>
      <c r="C72" s="41">
        <v>-6.5578720000000002E-3</v>
      </c>
      <c r="D72" s="41">
        <v>-1.0604849999999999E-3</v>
      </c>
      <c r="E72" s="41">
        <v>-5.9778399999999999E-3</v>
      </c>
      <c r="F72" s="41">
        <v>-4.3645560000000003E-3</v>
      </c>
      <c r="G72" s="42">
        <f t="shared" si="17"/>
        <v>1.5151068888888918E-4</v>
      </c>
      <c r="H72" s="42">
        <f t="shared" si="17"/>
        <v>-7.8547333333331415E-6</v>
      </c>
      <c r="I72" s="42">
        <f t="shared" si="17"/>
        <v>6.5807371111111217E-5</v>
      </c>
      <c r="J72" s="42">
        <f t="shared" si="17"/>
        <v>1.2791875555555332E-4</v>
      </c>
      <c r="K72" s="42">
        <f t="shared" si="17"/>
        <v>-6.1189688888889197E-5</v>
      </c>
      <c r="L72" s="34">
        <f t="shared" si="0"/>
        <v>-0.40386384180302187</v>
      </c>
      <c r="M72" s="34">
        <f t="shared" si="1"/>
        <v>0.43434144213660897</v>
      </c>
      <c r="N72" s="34">
        <f t="shared" si="2"/>
        <v>-5.184276694229431E-2</v>
      </c>
      <c r="O72" s="34">
        <f t="shared" si="3"/>
        <v>1</v>
      </c>
      <c r="P72" s="34">
        <f t="shared" si="4"/>
        <v>-0.43805714117218131</v>
      </c>
      <c r="Q72" s="34"/>
      <c r="R72" s="34">
        <f t="shared" si="5"/>
        <v>0.45075703936333494</v>
      </c>
      <c r="S72" s="34">
        <f t="shared" si="6"/>
        <v>-5.2806501058506296E-2</v>
      </c>
      <c r="T72" s="34">
        <f t="shared" si="12"/>
        <v>1</v>
      </c>
      <c r="U72" s="34">
        <f t="shared" si="7"/>
        <v>0.95989339713264732</v>
      </c>
      <c r="V72" s="22">
        <f t="shared" si="8"/>
        <v>-0.45636019841445619</v>
      </c>
      <c r="W72" s="22">
        <f t="shared" si="9"/>
        <v>0.46959072820983788</v>
      </c>
      <c r="X72" s="22">
        <f t="shared" si="13"/>
        <v>-5.5012880822232581E-2</v>
      </c>
      <c r="Y72" s="22">
        <f t="shared" si="14"/>
        <v>1.0417823510268509</v>
      </c>
      <c r="Z72" s="22">
        <f t="shared" si="15"/>
        <v>1</v>
      </c>
      <c r="AA72" s="22">
        <f t="array" ref="AA72:AD72">LINEST(V72:Y72,$AB$2:$AE$5,0,0)</f>
        <v>-0.51437671575039767</v>
      </c>
      <c r="AB72" s="22">
        <v>0.37617974400400489</v>
      </c>
      <c r="AC72" s="22">
        <v>-0.60741392290973761</v>
      </c>
      <c r="AD72" s="22">
        <v>1.3743776953041891</v>
      </c>
      <c r="AE72" s="35">
        <f t="shared" si="16"/>
        <v>-0.61931366703279478</v>
      </c>
      <c r="AF72" s="36"/>
      <c r="AG72" s="31" t="str">
        <f t="shared" si="10"/>
        <v/>
      </c>
      <c r="AH72" s="34"/>
      <c r="AI72" s="17"/>
    </row>
    <row r="73" spans="1:35">
      <c r="A73" s="1">
        <v>11.2</v>
      </c>
      <c r="B73" s="41">
        <v>-1.7027380000000001E-3</v>
      </c>
      <c r="C73" s="41">
        <v>-6.5434680000000002E-3</v>
      </c>
      <c r="D73" s="41">
        <v>-9.7453500000000001E-4</v>
      </c>
      <c r="E73" s="41">
        <v>-6.0068439999999999E-3</v>
      </c>
      <c r="F73" s="41">
        <v>-4.3774310000000002E-3</v>
      </c>
      <c r="G73" s="42">
        <f t="shared" si="17"/>
        <v>-1.4120311111110893E-5</v>
      </c>
      <c r="H73" s="42">
        <f t="shared" si="17"/>
        <v>6.5492666666668378E-6</v>
      </c>
      <c r="I73" s="42">
        <f t="shared" si="17"/>
        <v>1.5175737111111111E-4</v>
      </c>
      <c r="J73" s="42">
        <f t="shared" si="17"/>
        <v>9.8914755555553312E-5</v>
      </c>
      <c r="K73" s="42">
        <f t="shared" si="17"/>
        <v>-7.4064688888889063E-5</v>
      </c>
      <c r="L73" s="34">
        <f t="shared" si="0"/>
        <v>5.2452589964968652</v>
      </c>
      <c r="M73" s="34">
        <f t="shared" si="1"/>
        <v>-10.74745236963634</v>
      </c>
      <c r="N73" s="34">
        <f t="shared" si="2"/>
        <v>-0.46381886455131971</v>
      </c>
      <c r="O73" s="34">
        <f t="shared" si="3"/>
        <v>1</v>
      </c>
      <c r="P73" s="34">
        <f t="shared" si="4"/>
        <v>5.6893510210150451</v>
      </c>
      <c r="Q73" s="34"/>
      <c r="R73" s="34">
        <f t="shared" si="5"/>
        <v>-11.15364397881252</v>
      </c>
      <c r="S73" s="34">
        <f t="shared" si="6"/>
        <v>-0.47244105217506982</v>
      </c>
      <c r="T73" s="34">
        <f t="shared" si="12"/>
        <v>1</v>
      </c>
      <c r="U73" s="34">
        <f t="shared" si="7"/>
        <v>-4.9367340099725441</v>
      </c>
      <c r="V73" s="22">
        <f t="shared" si="8"/>
        <v>-1.1524524127737412</v>
      </c>
      <c r="W73" s="22">
        <f t="shared" si="9"/>
        <v>2.2593163731895189</v>
      </c>
      <c r="X73" s="22">
        <f t="shared" si="13"/>
        <v>9.5699110225648421E-2</v>
      </c>
      <c r="Y73" s="22">
        <f t="shared" si="14"/>
        <v>-0.20256307064142626</v>
      </c>
      <c r="Z73" s="22">
        <f t="shared" si="15"/>
        <v>0.99999999999999978</v>
      </c>
      <c r="AA73" s="22">
        <f t="array" ref="AA73:AD73">LINEST(V73:Y73,$AB$2:$AE$5,0,0)</f>
        <v>0.3647508802045108</v>
      </c>
      <c r="AB73" s="22">
        <v>2.4201654054367161</v>
      </c>
      <c r="AC73" s="22">
        <v>-1.5084113420373122</v>
      </c>
      <c r="AD73" s="22">
        <v>-1.3312636668427111E-2</v>
      </c>
      <c r="AE73" s="35">
        <f t="shared" si="16"/>
        <v>-1.6044465710314519</v>
      </c>
      <c r="AF73" s="36"/>
      <c r="AG73" s="31">
        <f t="shared" si="10"/>
        <v>-1.6044465710314519</v>
      </c>
      <c r="AH73" s="34"/>
      <c r="AI73" s="17"/>
    </row>
    <row r="74" spans="1:35">
      <c r="A74" s="1">
        <v>11.4</v>
      </c>
      <c r="B74" s="41">
        <v>-1.637082E-3</v>
      </c>
      <c r="C74" s="41">
        <v>-6.5113539999999996E-3</v>
      </c>
      <c r="D74" s="41">
        <v>-1.128497E-3</v>
      </c>
      <c r="E74" s="41">
        <v>-6.1753340000000002E-3</v>
      </c>
      <c r="F74" s="41">
        <v>-4.1333960000000001E-3</v>
      </c>
      <c r="G74" s="42">
        <f t="shared" si="17"/>
        <v>5.1535688888889198E-5</v>
      </c>
      <c r="H74" s="42">
        <f t="shared" si="17"/>
        <v>3.8663266666667459E-5</v>
      </c>
      <c r="I74" s="42">
        <f t="shared" si="17"/>
        <v>-2.2046288888888897E-6</v>
      </c>
      <c r="J74" s="42">
        <f t="shared" si="17"/>
        <v>-6.9575244444446994E-5</v>
      </c>
      <c r="K74" s="42">
        <f t="shared" si="17"/>
        <v>1.6997031111111102E-4</v>
      </c>
      <c r="L74" s="34">
        <f t="shared" si="0"/>
        <v>3.2981088402168552</v>
      </c>
      <c r="M74" s="34">
        <f t="shared" si="1"/>
        <v>-4.2778682820017476E-2</v>
      </c>
      <c r="N74" s="34">
        <f t="shared" si="2"/>
        <v>0.7502231463331237</v>
      </c>
      <c r="O74" s="34">
        <f t="shared" si="3"/>
        <v>1</v>
      </c>
      <c r="P74" s="34">
        <f t="shared" si="4"/>
        <v>3.5773445906176287</v>
      </c>
      <c r="Q74" s="34"/>
      <c r="R74" s="34">
        <f t="shared" si="5"/>
        <v>-4.4395469888754979E-2</v>
      </c>
      <c r="S74" s="34">
        <f t="shared" si="6"/>
        <v>0.7641694629272574</v>
      </c>
      <c r="T74" s="34">
        <f t="shared" si="12"/>
        <v>1</v>
      </c>
      <c r="U74" s="34">
        <f t="shared" si="7"/>
        <v>5.2971185836561308</v>
      </c>
      <c r="V74" s="22">
        <f t="shared" si="8"/>
        <v>0.67533783397926217</v>
      </c>
      <c r="W74" s="22">
        <f t="shared" si="9"/>
        <v>-8.3810602288070211E-3</v>
      </c>
      <c r="X74" s="22">
        <f t="shared" si="13"/>
        <v>0.14426134715674405</v>
      </c>
      <c r="Y74" s="22">
        <f t="shared" si="14"/>
        <v>0.18878187909280081</v>
      </c>
      <c r="Z74" s="22">
        <f t="shared" si="15"/>
        <v>1</v>
      </c>
      <c r="AA74" s="22">
        <f t="array" ref="AA74:AD74">LINEST(V74:Y74,$AB$2:$AE$5,0,0)</f>
        <v>0.4459910856089529</v>
      </c>
      <c r="AB74" s="22">
        <v>-5.6246305451103998E-2</v>
      </c>
      <c r="AC74" s="22">
        <v>0.88359578254530402</v>
      </c>
      <c r="AD74" s="22">
        <v>4.8532328706937217E-2</v>
      </c>
      <c r="AE74" s="35">
        <f t="shared" si="16"/>
        <v>-6.3656149748790955E-2</v>
      </c>
      <c r="AF74" s="36"/>
      <c r="AG74" s="31">
        <f t="shared" si="10"/>
        <v>-6.3656149748790955E-2</v>
      </c>
      <c r="AH74" s="34"/>
      <c r="AI74" s="17"/>
    </row>
    <row r="75" spans="1:35">
      <c r="A75" s="1">
        <v>11.6</v>
      </c>
      <c r="B75" s="41">
        <v>-1.7131659999999999E-3</v>
      </c>
      <c r="C75" s="41">
        <v>-6.59445E-3</v>
      </c>
      <c r="D75" s="41">
        <v>-1.235919E-3</v>
      </c>
      <c r="E75" s="41">
        <v>-6.0757019999999997E-3</v>
      </c>
      <c r="F75" s="41">
        <v>-4.4699329999999997E-3</v>
      </c>
      <c r="G75" s="42">
        <f t="shared" si="17"/>
        <v>-2.4548311111110719E-5</v>
      </c>
      <c r="H75" s="42">
        <f t="shared" si="17"/>
        <v>-4.4432733333332926E-5</v>
      </c>
      <c r="I75" s="42">
        <f t="shared" si="17"/>
        <v>-1.0962662888888892E-4</v>
      </c>
      <c r="J75" s="42">
        <f t="shared" si="17"/>
        <v>3.0056755555553545E-5</v>
      </c>
      <c r="K75" s="42">
        <f t="shared" si="17"/>
        <v>-1.6656668888888858E-4</v>
      </c>
      <c r="L75" s="34">
        <f t="shared" si="0"/>
        <v>6.7852606289277251</v>
      </c>
      <c r="M75" s="34">
        <f t="shared" si="1"/>
        <v>4.4657503480665612</v>
      </c>
      <c r="N75" s="34">
        <f t="shared" si="2"/>
        <v>1.81001182249244</v>
      </c>
      <c r="O75" s="34">
        <f t="shared" si="3"/>
        <v>1</v>
      </c>
      <c r="P75" s="34">
        <f t="shared" si="4"/>
        <v>7.3597375292288323</v>
      </c>
      <c r="Q75" s="34"/>
      <c r="R75" s="34">
        <f t="shared" si="5"/>
        <v>4.6345299116015441</v>
      </c>
      <c r="S75" s="34">
        <f t="shared" si="6"/>
        <v>1.8436591420119524</v>
      </c>
      <c r="T75" s="34">
        <f t="shared" si="12"/>
        <v>1</v>
      </c>
      <c r="U75" s="34">
        <f t="shared" si="7"/>
        <v>14.83792658284233</v>
      </c>
      <c r="V75" s="22">
        <f t="shared" si="8"/>
        <v>0.49600848798774771</v>
      </c>
      <c r="W75" s="22">
        <f t="shared" si="9"/>
        <v>0.31234349932426747</v>
      </c>
      <c r="X75" s="22">
        <f t="shared" si="13"/>
        <v>0.12425315165960228</v>
      </c>
      <c r="Y75" s="22">
        <f t="shared" si="14"/>
        <v>6.7394861028382408E-2</v>
      </c>
      <c r="Z75" s="22">
        <f t="shared" si="15"/>
        <v>0.99999999999999989</v>
      </c>
      <c r="AA75" s="22">
        <f t="array" ref="AA75:AD75">LINEST(V75:Y75,$AB$2:$AE$5,0,0)</f>
        <v>0.40530078187303736</v>
      </c>
      <c r="AB75" s="22">
        <v>0.29937359629603766</v>
      </c>
      <c r="AC75" s="22">
        <v>0.64967125441383922</v>
      </c>
      <c r="AD75" s="22">
        <v>-6.1846045777069668E-2</v>
      </c>
      <c r="AE75" s="35">
        <f t="shared" si="16"/>
        <v>0.46080782282132082</v>
      </c>
      <c r="AF75" s="36"/>
      <c r="AG75" s="31">
        <f t="shared" si="10"/>
        <v>0.46080782282132082</v>
      </c>
      <c r="AH75" s="34"/>
      <c r="AI75" s="17"/>
    </row>
    <row r="76" spans="1:35">
      <c r="A76" s="1">
        <v>11.8</v>
      </c>
      <c r="B76" s="41">
        <v>-1.70294E-3</v>
      </c>
      <c r="C76" s="41">
        <v>-6.5059050000000002E-3</v>
      </c>
      <c r="D76" s="41">
        <v>-1.172663E-3</v>
      </c>
      <c r="E76" s="41">
        <v>-6.2548109999999999E-3</v>
      </c>
      <c r="F76" s="41">
        <v>-4.115367E-3</v>
      </c>
      <c r="G76" s="42">
        <f t="shared" si="17"/>
        <v>-1.4322311111110821E-5</v>
      </c>
      <c r="H76" s="42">
        <f t="shared" si="17"/>
        <v>4.4112266666666844E-5</v>
      </c>
      <c r="I76" s="42">
        <f t="shared" si="17"/>
        <v>-4.6370628888888887E-5</v>
      </c>
      <c r="J76" s="42">
        <f t="shared" si="17"/>
        <v>-1.4905224444444667E-4</v>
      </c>
      <c r="K76" s="42">
        <f t="shared" si="17"/>
        <v>1.8799931111111116E-4</v>
      </c>
      <c r="L76" s="34">
        <f t="shared" si="0"/>
        <v>-13.126325049961169</v>
      </c>
      <c r="M76" s="34">
        <f t="shared" si="1"/>
        <v>3.2376498827005609</v>
      </c>
      <c r="N76" s="34">
        <f t="shared" si="2"/>
        <v>-3.0799684718792251</v>
      </c>
      <c r="O76" s="34">
        <f t="shared" si="3"/>
        <v>1</v>
      </c>
      <c r="P76" s="34">
        <f t="shared" si="4"/>
        <v>-14.237670794721179</v>
      </c>
      <c r="Q76" s="34">
        <f>AVERAGE(P67:P76)</f>
        <v>9.6084956321490726E-3</v>
      </c>
      <c r="R76" s="34">
        <f t="shared" si="5"/>
        <v>3.3600143436511991</v>
      </c>
      <c r="S76" s="34">
        <f t="shared" si="6"/>
        <v>-3.137223724024838</v>
      </c>
      <c r="T76" s="34">
        <f t="shared" si="12"/>
        <v>1</v>
      </c>
      <c r="U76" s="34">
        <f t="shared" si="7"/>
        <v>-13.014880175094817</v>
      </c>
      <c r="V76" s="22">
        <f t="shared" si="8"/>
        <v>1.0939532752645917</v>
      </c>
      <c r="W76" s="22">
        <f t="shared" si="9"/>
        <v>-0.25816713626614091</v>
      </c>
      <c r="X76" s="22">
        <f t="shared" si="13"/>
        <v>0.24104899021876569</v>
      </c>
      <c r="Y76" s="22">
        <f t="shared" si="14"/>
        <v>-7.6835129217216538E-2</v>
      </c>
      <c r="Z76" s="22">
        <f t="shared" si="15"/>
        <v>0.99999999999999989</v>
      </c>
      <c r="AA76" s="22">
        <f t="array" ref="AA76:AD76">LINEST(V76:Y76,$AB$2:$AE$5,0,0)</f>
        <v>0.87129937206676389</v>
      </c>
      <c r="AB76" s="22">
        <v>-0.29843788338087518</v>
      </c>
      <c r="AC76" s="22">
        <v>1.4346596269721279</v>
      </c>
      <c r="AD76" s="22">
        <v>-0.37869839007976625</v>
      </c>
      <c r="AE76" s="35">
        <f t="shared" si="16"/>
        <v>-0.20801999148099895</v>
      </c>
      <c r="AF76" s="36"/>
      <c r="AG76" s="31" t="str">
        <f t="shared" si="10"/>
        <v/>
      </c>
      <c r="AH76" s="34">
        <f>AVERAGE(AG67:AG76)</f>
        <v>7.9866256628869756</v>
      </c>
      <c r="AI76" s="17"/>
    </row>
    <row r="77" spans="1:35">
      <c r="A77" s="1">
        <v>12</v>
      </c>
      <c r="B77" s="41">
        <v>-1.598309E-3</v>
      </c>
      <c r="C77" s="41">
        <v>-6.7388370000000001E-3</v>
      </c>
      <c r="D77" s="41">
        <v>-1.019863E-3</v>
      </c>
      <c r="E77" s="41">
        <v>-6.1704819999999997E-3</v>
      </c>
      <c r="F77" s="41">
        <v>-4.4482480000000001E-3</v>
      </c>
      <c r="G77" s="42">
        <f t="shared" si="17"/>
        <v>9.0308688888889174E-5</v>
      </c>
      <c r="H77" s="42">
        <f t="shared" si="17"/>
        <v>-1.8881973333333309E-4</v>
      </c>
      <c r="I77" s="42">
        <f t="shared" si="17"/>
        <v>1.0642937111111114E-4</v>
      </c>
      <c r="J77" s="42">
        <f t="shared" si="17"/>
        <v>-6.4723244444446493E-5</v>
      </c>
      <c r="K77" s="42">
        <f t="shared" si="17"/>
        <v>-1.4488168888888899E-4</v>
      </c>
      <c r="L77" s="34">
        <f t="shared" si="0"/>
        <v>-1.6042940128069341</v>
      </c>
      <c r="M77" s="34">
        <f t="shared" si="1"/>
        <v>1.1785064363192779</v>
      </c>
      <c r="N77" s="34">
        <f t="shared" si="2"/>
        <v>-2.0908257627972704</v>
      </c>
      <c r="O77" s="34">
        <f t="shared" si="3"/>
        <v>1</v>
      </c>
      <c r="P77" s="34">
        <f t="shared" si="4"/>
        <v>-1.7401222295919681</v>
      </c>
      <c r="Q77" s="34"/>
      <c r="R77" s="34">
        <f t="shared" si="5"/>
        <v>1.2230471711212698</v>
      </c>
      <c r="S77" s="34">
        <f t="shared" si="6"/>
        <v>-2.1296932893107674</v>
      </c>
      <c r="T77" s="34">
        <f t="shared" si="12"/>
        <v>1</v>
      </c>
      <c r="U77" s="34">
        <f t="shared" si="7"/>
        <v>-1.6467683477814656</v>
      </c>
      <c r="V77" s="22">
        <f t="shared" si="8"/>
        <v>1.0566891402401979</v>
      </c>
      <c r="W77" s="22">
        <f t="shared" si="9"/>
        <v>-0.74269533584912839</v>
      </c>
      <c r="X77" s="22">
        <f t="shared" si="13"/>
        <v>1.2932561475206277</v>
      </c>
      <c r="Y77" s="22">
        <f t="shared" si="14"/>
        <v>-0.60724995191169717</v>
      </c>
      <c r="Z77" s="22">
        <f t="shared" si="15"/>
        <v>1</v>
      </c>
      <c r="AA77" s="22">
        <f t="array" ref="AA77:AD77">LINEST(V77:Y77,$AB$2:$AE$5,0,0)</f>
        <v>4.8269862763073608</v>
      </c>
      <c r="AB77" s="22">
        <v>-0.73607338881290185</v>
      </c>
      <c r="AC77" s="22">
        <v>1.3904331881095744</v>
      </c>
      <c r="AD77" s="22">
        <v>-0.99769535852523528</v>
      </c>
      <c r="AE77" s="35">
        <f t="shared" si="16"/>
        <v>-0.52938422004559837</v>
      </c>
      <c r="AF77" s="36"/>
      <c r="AG77" s="31" t="str">
        <f t="shared" si="10"/>
        <v/>
      </c>
      <c r="AH77" s="34"/>
      <c r="AI77" s="17"/>
    </row>
    <row r="78" spans="1:35">
      <c r="A78" s="1">
        <v>12.2</v>
      </c>
      <c r="B78" s="41">
        <v>-1.7453270000000001E-3</v>
      </c>
      <c r="C78" s="41">
        <v>-6.6307359999999999E-3</v>
      </c>
      <c r="D78" s="41">
        <v>-1.318868E-3</v>
      </c>
      <c r="E78" s="41">
        <v>-6.227804E-3</v>
      </c>
      <c r="F78" s="41">
        <v>-4.3068120000000001E-3</v>
      </c>
      <c r="G78" s="42">
        <f t="shared" si="17"/>
        <v>-5.6709311111110888E-5</v>
      </c>
      <c r="H78" s="42">
        <f t="shared" si="17"/>
        <v>-8.0718733333332883E-5</v>
      </c>
      <c r="I78" s="42">
        <f t="shared" si="17"/>
        <v>-1.9257562888888883E-4</v>
      </c>
      <c r="J78" s="42">
        <f t="shared" si="17"/>
        <v>-1.2204524444444677E-4</v>
      </c>
      <c r="K78" s="42">
        <f t="shared" si="17"/>
        <v>-3.4456888888889994E-6</v>
      </c>
      <c r="L78" s="34">
        <f t="shared" si="0"/>
        <v>6.0760549218061226E-2</v>
      </c>
      <c r="M78" s="34">
        <f t="shared" si="1"/>
        <v>3.3958379164856063</v>
      </c>
      <c r="N78" s="34">
        <f t="shared" si="2"/>
        <v>1.4233770742723393</v>
      </c>
      <c r="O78" s="34">
        <f t="shared" si="3"/>
        <v>1</v>
      </c>
      <c r="P78" s="34">
        <f t="shared" si="4"/>
        <v>6.5904866272968626E-2</v>
      </c>
      <c r="Q78" s="34"/>
      <c r="R78" s="34">
        <f t="shared" si="5"/>
        <v>3.5241809712262571</v>
      </c>
      <c r="S78" s="34">
        <f t="shared" si="6"/>
        <v>1.4498370247652816</v>
      </c>
      <c r="T78" s="34">
        <f t="shared" si="12"/>
        <v>1</v>
      </c>
      <c r="U78" s="34">
        <f t="shared" si="7"/>
        <v>6.0399228622645076</v>
      </c>
      <c r="V78" s="22">
        <f t="shared" si="8"/>
        <v>1.0911541053731166E-2</v>
      </c>
      <c r="W78" s="22">
        <f t="shared" si="9"/>
        <v>0.58348112245674599</v>
      </c>
      <c r="X78" s="22">
        <f t="shared" si="13"/>
        <v>0.24004230812671407</v>
      </c>
      <c r="Y78" s="22">
        <f t="shared" si="14"/>
        <v>0.1655650283628087</v>
      </c>
      <c r="Z78" s="22">
        <f t="shared" si="15"/>
        <v>1</v>
      </c>
      <c r="AA78" s="22">
        <f t="array" ref="AA78:AD78">LINEST(V78:Y78,$AB$2:$AE$5,0,0)</f>
        <v>0.79513861515576301</v>
      </c>
      <c r="AB78" s="22">
        <v>0.58697074067538968</v>
      </c>
      <c r="AC78" s="22">
        <v>1.2956370195636727E-2</v>
      </c>
      <c r="AD78" s="22">
        <v>0.17877407311631149</v>
      </c>
      <c r="AE78" s="35">
        <f t="shared" si="16"/>
        <v>45.303640742919015</v>
      </c>
      <c r="AF78" s="36"/>
      <c r="AG78" s="31">
        <f t="shared" si="10"/>
        <v>45.303640742919015</v>
      </c>
      <c r="AH78" s="34"/>
      <c r="AI78" s="17"/>
    </row>
    <row r="79" spans="1:35">
      <c r="A79" s="1">
        <v>12.4</v>
      </c>
      <c r="B79" s="41">
        <v>-1.8376379999999999E-3</v>
      </c>
      <c r="C79" s="41">
        <v>-6.6949430000000001E-3</v>
      </c>
      <c r="D79" s="41">
        <v>-1.0362800000000001E-3</v>
      </c>
      <c r="E79" s="41">
        <v>-5.9103150000000002E-3</v>
      </c>
      <c r="F79" s="41">
        <v>-4.2376000000000002E-3</v>
      </c>
      <c r="G79" s="42">
        <f t="shared" si="17"/>
        <v>-1.4902031111111076E-4</v>
      </c>
      <c r="H79" s="42">
        <f t="shared" si="17"/>
        <v>-1.4492573333333304E-4</v>
      </c>
      <c r="I79" s="42">
        <f t="shared" si="17"/>
        <v>9.0012371111111017E-5</v>
      </c>
      <c r="J79" s="42">
        <f t="shared" si="17"/>
        <v>1.9544375555555302E-4</v>
      </c>
      <c r="K79" s="42">
        <f t="shared" si="17"/>
        <v>6.576631111111092E-5</v>
      </c>
      <c r="L79" s="34">
        <f t="shared" si="0"/>
        <v>-0.44132447866167063</v>
      </c>
      <c r="M79" s="34">
        <f t="shared" si="1"/>
        <v>-0.60402753450163627</v>
      </c>
      <c r="N79" s="34">
        <f t="shared" si="2"/>
        <v>0.97252335774064536</v>
      </c>
      <c r="O79" s="34">
        <f t="shared" si="3"/>
        <v>1</v>
      </c>
      <c r="P79" s="34">
        <f t="shared" si="4"/>
        <v>-0.47868939835947505</v>
      </c>
      <c r="Q79" s="34"/>
      <c r="R79" s="34">
        <f t="shared" si="5"/>
        <v>-0.62685628570588492</v>
      </c>
      <c r="S79" s="34">
        <f t="shared" si="6"/>
        <v>0.99060213697924082</v>
      </c>
      <c r="T79" s="34">
        <f t="shared" si="12"/>
        <v>1</v>
      </c>
      <c r="U79" s="34">
        <f t="shared" si="7"/>
        <v>0.88505645291388091</v>
      </c>
      <c r="V79" s="22">
        <f t="shared" si="8"/>
        <v>-0.54085747500453873</v>
      </c>
      <c r="W79" s="22">
        <f t="shared" si="9"/>
        <v>-0.70826700787512387</v>
      </c>
      <c r="X79" s="22">
        <f t="shared" si="13"/>
        <v>1.1192530529751754</v>
      </c>
      <c r="Y79" s="22">
        <f t="shared" si="14"/>
        <v>1.1298714299044872</v>
      </c>
      <c r="Z79" s="22">
        <f t="shared" si="15"/>
        <v>1</v>
      </c>
      <c r="AA79" s="22">
        <f t="array" ref="AA79:AD79">LINEST(V79:Y79,$AB$2:$AE$5,0,0)</f>
        <v>3.7154884667895596</v>
      </c>
      <c r="AB79" s="22">
        <v>-0.85892851265691494</v>
      </c>
      <c r="AC79" s="22">
        <v>-0.71922452246761048</v>
      </c>
      <c r="AD79" s="22">
        <v>1.5441497733872445</v>
      </c>
      <c r="AE79" s="35">
        <f t="shared" si="16"/>
        <v>1.1942425290366763</v>
      </c>
      <c r="AF79" s="36"/>
      <c r="AG79" s="31" t="str">
        <f t="shared" si="10"/>
        <v/>
      </c>
      <c r="AH79" s="34"/>
      <c r="AI79" s="17"/>
    </row>
    <row r="80" spans="1:35">
      <c r="A80" s="1">
        <v>12.6</v>
      </c>
      <c r="B80" s="41">
        <v>-1.4301940000000001E-3</v>
      </c>
      <c r="C80" s="41">
        <v>-6.588628E-3</v>
      </c>
      <c r="D80" s="41">
        <v>-1.172277E-3</v>
      </c>
      <c r="E80" s="41">
        <v>-6.2050380000000004E-3</v>
      </c>
      <c r="F80" s="41">
        <v>-4.4165949999999997E-3</v>
      </c>
      <c r="G80" s="42">
        <f t="shared" si="17"/>
        <v>2.5842368888888911E-4</v>
      </c>
      <c r="H80" s="42">
        <f t="shared" si="17"/>
        <v>-3.8610733333332981E-5</v>
      </c>
      <c r="I80" s="42">
        <f t="shared" si="17"/>
        <v>-4.5984628888888881E-5</v>
      </c>
      <c r="J80" s="42">
        <f t="shared" si="17"/>
        <v>-9.9279244444447183E-5</v>
      </c>
      <c r="K80" s="42">
        <f t="shared" si="17"/>
        <v>-1.1322868888888858E-4</v>
      </c>
      <c r="L80" s="34">
        <f t="shared" si="0"/>
        <v>-0.43815135282575418</v>
      </c>
      <c r="M80" s="34">
        <f t="shared" si="1"/>
        <v>-0.17794277717574206</v>
      </c>
      <c r="N80" s="34">
        <f t="shared" si="2"/>
        <v>-0.14940864554384528</v>
      </c>
      <c r="O80" s="34">
        <f t="shared" si="3"/>
        <v>1</v>
      </c>
      <c r="P80" s="34">
        <f t="shared" si="4"/>
        <v>-0.47524761851096092</v>
      </c>
      <c r="Q80" s="34"/>
      <c r="R80" s="34">
        <f t="shared" si="5"/>
        <v>-0.18466798613842564</v>
      </c>
      <c r="S80" s="34">
        <f t="shared" si="6"/>
        <v>-0.15218608620645308</v>
      </c>
      <c r="T80" s="34">
        <f t="shared" si="12"/>
        <v>1</v>
      </c>
      <c r="U80" s="34">
        <f t="shared" si="7"/>
        <v>0.18789830914416039</v>
      </c>
      <c r="V80" s="22">
        <f t="shared" si="8"/>
        <v>-2.5292809747763019</v>
      </c>
      <c r="W80" s="22">
        <f t="shared" si="9"/>
        <v>-0.98280813158751545</v>
      </c>
      <c r="X80" s="22">
        <f t="shared" si="13"/>
        <v>-0.809938561446511</v>
      </c>
      <c r="Y80" s="22">
        <f t="shared" si="14"/>
        <v>5.3220276678103282</v>
      </c>
      <c r="Z80" s="22">
        <f t="shared" si="15"/>
        <v>1</v>
      </c>
      <c r="AA80" s="22">
        <f t="array" ref="AA80:AD80">LINEST(V80:Y80,$AB$2:$AE$5,0,0)</f>
        <v>-4.4231788479175824</v>
      </c>
      <c r="AB80" s="22">
        <v>-1.5945690626166953</v>
      </c>
      <c r="AC80" s="22">
        <v>-3.3632282232441195</v>
      </c>
      <c r="AD80" s="22">
        <v>7.1887998506175306</v>
      </c>
      <c r="AE80" s="35">
        <f t="shared" si="16"/>
        <v>0.47411860176369414</v>
      </c>
      <c r="AF80" s="36"/>
      <c r="AG80" s="31" t="str">
        <f t="shared" si="10"/>
        <v/>
      </c>
      <c r="AH80" s="34"/>
      <c r="AI80" s="17"/>
    </row>
    <row r="81" spans="1:35">
      <c r="A81" s="1">
        <v>12.8</v>
      </c>
      <c r="B81" s="41">
        <v>-1.6891709999999999E-3</v>
      </c>
      <c r="C81" s="41">
        <v>-6.5418150000000003E-3</v>
      </c>
      <c r="D81" s="41">
        <v>-1.1426559999999999E-3</v>
      </c>
      <c r="E81" s="41">
        <v>-6.0218720000000002E-3</v>
      </c>
      <c r="F81" s="41">
        <v>-4.3567199999999997E-3</v>
      </c>
      <c r="G81" s="42">
        <f t="shared" si="17"/>
        <v>-5.5331111111075679E-7</v>
      </c>
      <c r="H81" s="42">
        <f t="shared" si="17"/>
        <v>8.2022666666667354E-6</v>
      </c>
      <c r="I81" s="42">
        <f t="shared" si="17"/>
        <v>-1.6363628888888806E-5</v>
      </c>
      <c r="J81" s="42">
        <f t="shared" si="17"/>
        <v>8.3886755555553048E-5</v>
      </c>
      <c r="K81" s="42">
        <f t="shared" si="17"/>
        <v>-5.3353688888888549E-5</v>
      </c>
      <c r="L81" s="34">
        <f t="shared" ref="L81:L144" si="18">K81/$G81</f>
        <v>96.426201855557338</v>
      </c>
      <c r="M81" s="34">
        <f t="shared" ref="M81:M144" si="19">I81/$G81</f>
        <v>29.574011004476798</v>
      </c>
      <c r="N81" s="34">
        <f t="shared" ref="N81:N144" si="20">H81/$G81</f>
        <v>-14.82396883409934</v>
      </c>
      <c r="O81" s="34">
        <f t="shared" ref="O81:O144" si="21">G81/$G81</f>
        <v>1</v>
      </c>
      <c r="P81" s="34">
        <f t="shared" ref="P81:P144" si="22">L81*($I$4/$I$7)^$P$3</f>
        <v>104.59016615688786</v>
      </c>
      <c r="Q81" s="34"/>
      <c r="R81" s="34">
        <f t="shared" ref="R81:R144" si="23">M81*($I$5/$I$7)^$R$3</f>
        <v>30.691737764880106</v>
      </c>
      <c r="S81" s="34">
        <f t="shared" ref="S81:S144" si="24">N81*($I$6/$I$7)^$S$3</f>
        <v>-15.099539860603128</v>
      </c>
      <c r="T81" s="34">
        <f t="shared" si="12"/>
        <v>1</v>
      </c>
      <c r="U81" s="34">
        <f t="shared" ref="U81:U144" si="25">SUM(P81,R81,S81,T81)</f>
        <v>121.18236406116483</v>
      </c>
      <c r="V81" s="22">
        <f t="shared" ref="V81:V144" si="26">P81/U81</f>
        <v>0.86308075409469376</v>
      </c>
      <c r="W81" s="22">
        <f t="shared" ref="W81:W144" si="27">R81/U81</f>
        <v>0.25326901321539619</v>
      </c>
      <c r="X81" s="22">
        <f t="shared" si="13"/>
        <v>-0.12460179315351433</v>
      </c>
      <c r="Y81" s="22">
        <f t="shared" ref="Y81:Y144" si="28">T81/U81</f>
        <v>8.2520258434244289E-3</v>
      </c>
      <c r="Z81" s="22">
        <f t="shared" si="15"/>
        <v>1</v>
      </c>
      <c r="AA81" s="22">
        <f t="array" ref="AA81:AD81">LINEST(V81:Y81,$AB$2:$AE$5,0,0)</f>
        <v>-0.47794754497415404</v>
      </c>
      <c r="AB81" s="22">
        <v>0.23208227335213974</v>
      </c>
      <c r="AC81" s="22">
        <v>1.131369893833494</v>
      </c>
      <c r="AD81" s="22">
        <v>-0.23044400706479401</v>
      </c>
      <c r="AE81" s="35">
        <f t="shared" si="16"/>
        <v>0.20513385994898656</v>
      </c>
      <c r="AF81" s="36"/>
      <c r="AG81" s="31">
        <f t="shared" ref="AG81:AG144" si="29">IF((P81&gt;$Q$11),AE81,"")</f>
        <v>0.20513385994898656</v>
      </c>
      <c r="AH81" s="34"/>
      <c r="AI81" s="17"/>
    </row>
    <row r="82" spans="1:35">
      <c r="A82" s="1">
        <v>13</v>
      </c>
      <c r="B82" s="41">
        <v>-1.5805870000000001E-3</v>
      </c>
      <c r="C82" s="41">
        <v>-6.5395760000000001E-3</v>
      </c>
      <c r="D82" s="41">
        <v>-1.1436009999999999E-3</v>
      </c>
      <c r="E82" s="41">
        <v>-6.1775609999999998E-3</v>
      </c>
      <c r="F82" s="41">
        <v>-4.2665730000000001E-3</v>
      </c>
      <c r="G82" s="42">
        <f t="shared" si="17"/>
        <v>1.0803068888888914E-4</v>
      </c>
      <c r="H82" s="42">
        <f t="shared" si="17"/>
        <v>1.0441266666666969E-5</v>
      </c>
      <c r="I82" s="42">
        <f t="shared" si="17"/>
        <v>-1.7308628888888832E-5</v>
      </c>
      <c r="J82" s="42">
        <f t="shared" si="17"/>
        <v>-7.1802244444446606E-5</v>
      </c>
      <c r="K82" s="42">
        <f t="shared" si="17"/>
        <v>3.6793311111111074E-5</v>
      </c>
      <c r="L82" s="34">
        <f t="shared" si="18"/>
        <v>0.34058202802865989</v>
      </c>
      <c r="M82" s="34">
        <f t="shared" si="19"/>
        <v>-0.16021955489602557</v>
      </c>
      <c r="N82" s="34">
        <f t="shared" si="20"/>
        <v>9.6650931083165983E-2</v>
      </c>
      <c r="O82" s="34">
        <f t="shared" si="21"/>
        <v>1</v>
      </c>
      <c r="P82" s="34">
        <f t="shared" si="22"/>
        <v>0.36941754643542873</v>
      </c>
      <c r="Q82" s="34"/>
      <c r="R82" s="34">
        <f t="shared" si="23"/>
        <v>-0.16627492844748892</v>
      </c>
      <c r="S82" s="34">
        <f t="shared" si="24"/>
        <v>9.8447629159720815E-2</v>
      </c>
      <c r="T82" s="34">
        <f t="shared" ref="T82:T145" si="30">O82</f>
        <v>1</v>
      </c>
      <c r="U82" s="34">
        <f t="shared" si="25"/>
        <v>1.3015902471476606</v>
      </c>
      <c r="V82" s="22">
        <f t="shared" si="26"/>
        <v>0.2838201555712177</v>
      </c>
      <c r="W82" s="22">
        <f t="shared" si="27"/>
        <v>-0.12774752178104301</v>
      </c>
      <c r="X82" s="22">
        <f t="shared" ref="X82:X145" si="31">S82/U82</f>
        <v>7.5636421965715836E-2</v>
      </c>
      <c r="Y82" s="22">
        <f t="shared" si="28"/>
        <v>0.76829094424410949</v>
      </c>
      <c r="Z82" s="22">
        <f t="shared" ref="Z82:Z145" si="32">SUM(V82:Y82)</f>
        <v>1</v>
      </c>
      <c r="AA82" s="22">
        <f t="array" ref="AA82:AD82">LINEST(V82:Y82,$AB$2:$AE$5,0,0)</f>
        <v>3.7757166985265704E-2</v>
      </c>
      <c r="AB82" s="22">
        <v>-0.23860465783730983</v>
      </c>
      <c r="AC82" s="22">
        <v>0.3651734686792813</v>
      </c>
      <c r="AD82" s="22">
        <v>0.86292814167918552</v>
      </c>
      <c r="AE82" s="35">
        <f t="shared" ref="AE82:AE145" si="33">AB82/AC82</f>
        <v>-0.65340085822847038</v>
      </c>
      <c r="AF82" s="36"/>
      <c r="AG82" s="31">
        <f t="shared" si="29"/>
        <v>-0.65340085822847038</v>
      </c>
      <c r="AH82" s="34"/>
      <c r="AI82" s="17"/>
    </row>
    <row r="83" spans="1:35">
      <c r="A83" s="1">
        <v>13.2</v>
      </c>
      <c r="B83" s="41">
        <v>-1.6595749999999999E-3</v>
      </c>
      <c r="C83" s="41">
        <v>-6.5445049999999999E-3</v>
      </c>
      <c r="D83" s="41">
        <v>-1.022666E-3</v>
      </c>
      <c r="E83" s="41">
        <v>-5.9963380000000004E-3</v>
      </c>
      <c r="F83" s="41">
        <v>-4.3275220000000003E-3</v>
      </c>
      <c r="G83" s="42">
        <f t="shared" si="17"/>
        <v>2.9042688888889249E-5</v>
      </c>
      <c r="H83" s="42">
        <f t="shared" si="17"/>
        <v>5.5122666666670983E-6</v>
      </c>
      <c r="I83" s="42">
        <f t="shared" si="17"/>
        <v>1.0362637111111113E-4</v>
      </c>
      <c r="J83" s="42">
        <f t="shared" si="17"/>
        <v>1.0942075555555285E-4</v>
      </c>
      <c r="K83" s="42">
        <f t="shared" si="17"/>
        <v>-2.4155688888889172E-5</v>
      </c>
      <c r="L83" s="34">
        <f t="shared" si="18"/>
        <v>-0.83173045654634004</v>
      </c>
      <c r="M83" s="34">
        <f t="shared" si="19"/>
        <v>3.5680708321313555</v>
      </c>
      <c r="N83" s="34">
        <f t="shared" si="20"/>
        <v>0.18979877131059669</v>
      </c>
      <c r="O83" s="34">
        <f t="shared" si="21"/>
        <v>1</v>
      </c>
      <c r="P83" s="34">
        <f t="shared" si="22"/>
        <v>-0.90214925999299178</v>
      </c>
      <c r="Q83" s="34"/>
      <c r="R83" s="34">
        <f t="shared" si="23"/>
        <v>3.7029232960559821</v>
      </c>
      <c r="S83" s="34">
        <f t="shared" si="24"/>
        <v>0.19332704655351995</v>
      </c>
      <c r="T83" s="34">
        <f t="shared" si="30"/>
        <v>1</v>
      </c>
      <c r="U83" s="34">
        <f t="shared" si="25"/>
        <v>3.9941010826165106</v>
      </c>
      <c r="V83" s="22">
        <f t="shared" si="26"/>
        <v>-0.2258704127242567</v>
      </c>
      <c r="W83" s="22">
        <f t="shared" si="27"/>
        <v>0.92709804270407203</v>
      </c>
      <c r="X83" s="22">
        <f t="shared" si="31"/>
        <v>4.8403143174051221E-2</v>
      </c>
      <c r="Y83" s="22">
        <f t="shared" si="28"/>
        <v>0.25036922684613339</v>
      </c>
      <c r="Z83" s="22">
        <f t="shared" si="32"/>
        <v>1</v>
      </c>
      <c r="AA83" s="22">
        <f t="array" ref="AA83:AD83">LINEST(V83:Y83,$AB$2:$AE$5,0,0)</f>
        <v>7.6363384292917169E-2</v>
      </c>
      <c r="AB83" s="22">
        <v>0.94288959960856555</v>
      </c>
      <c r="AC83" s="22">
        <v>-0.29811441501536501</v>
      </c>
      <c r="AD83" s="22">
        <v>0.33395402776608862</v>
      </c>
      <c r="AE83" s="35">
        <f t="shared" si="33"/>
        <v>-3.1628447069893229</v>
      </c>
      <c r="AF83" s="36"/>
      <c r="AG83" s="31" t="str">
        <f t="shared" si="29"/>
        <v/>
      </c>
      <c r="AH83" s="34"/>
      <c r="AI83" s="17"/>
    </row>
    <row r="84" spans="1:35">
      <c r="A84" s="1">
        <v>13.4</v>
      </c>
      <c r="B84" s="41">
        <v>-1.681688E-3</v>
      </c>
      <c r="C84" s="41">
        <v>-6.7167370000000004E-3</v>
      </c>
      <c r="D84" s="41">
        <v>-1.137398E-3</v>
      </c>
      <c r="E84" s="41">
        <v>-6.1101899999999997E-3</v>
      </c>
      <c r="F84" s="41">
        <v>-4.3512400000000001E-3</v>
      </c>
      <c r="G84" s="42">
        <f t="shared" si="17"/>
        <v>6.9296888888892121E-6</v>
      </c>
      <c r="H84" s="42">
        <f t="shared" si="17"/>
        <v>-1.6671973333333336E-4</v>
      </c>
      <c r="I84" s="42">
        <f t="shared" si="17"/>
        <v>-1.1105628888888851E-5</v>
      </c>
      <c r="J84" s="42">
        <f t="shared" si="17"/>
        <v>-4.4312444444465082E-6</v>
      </c>
      <c r="K84" s="42">
        <f t="shared" si="17"/>
        <v>-4.7873688888889002E-5</v>
      </c>
      <c r="L84" s="34">
        <f t="shared" si="18"/>
        <v>-6.9084903603172974</v>
      </c>
      <c r="M84" s="34">
        <f t="shared" si="19"/>
        <v>-1.6026157980476115</v>
      </c>
      <c r="N84" s="34">
        <f t="shared" si="20"/>
        <v>-24.058761656767185</v>
      </c>
      <c r="O84" s="34">
        <f t="shared" si="21"/>
        <v>1</v>
      </c>
      <c r="P84" s="34">
        <f t="shared" si="22"/>
        <v>-7.4934005568446107</v>
      </c>
      <c r="Q84" s="34"/>
      <c r="R84" s="34">
        <f t="shared" si="23"/>
        <v>-1.6631854165498756</v>
      </c>
      <c r="S84" s="34">
        <f t="shared" si="24"/>
        <v>-24.506003398864934</v>
      </c>
      <c r="T84" s="34">
        <f t="shared" si="30"/>
        <v>1</v>
      </c>
      <c r="U84" s="34">
        <f t="shared" si="25"/>
        <v>-32.662589372259418</v>
      </c>
      <c r="V84" s="22">
        <f t="shared" si="26"/>
        <v>0.22941844785915264</v>
      </c>
      <c r="W84" s="22">
        <f t="shared" si="27"/>
        <v>5.0920194893134575E-2</v>
      </c>
      <c r="X84" s="22">
        <f t="shared" si="31"/>
        <v>0.7502774234941112</v>
      </c>
      <c r="Y84" s="22">
        <f t="shared" si="28"/>
        <v>-3.0616066246398319E-2</v>
      </c>
      <c r="Z84" s="22">
        <f t="shared" si="32"/>
        <v>1</v>
      </c>
      <c r="AA84" s="22">
        <f t="array" ref="AA84:AD84">LINEST(V84:Y84,$AB$2:$AE$5,0,0)</f>
        <v>2.6982554796512539</v>
      </c>
      <c r="AB84" s="22">
        <v>4.8675156774636248E-2</v>
      </c>
      <c r="AC84" s="22">
        <v>0.30102220185324269</v>
      </c>
      <c r="AD84" s="22">
        <v>-0.10062283211795819</v>
      </c>
      <c r="AE84" s="35">
        <f t="shared" si="33"/>
        <v>0.16169955729168056</v>
      </c>
      <c r="AF84" s="36"/>
      <c r="AG84" s="31" t="str">
        <f t="shared" si="29"/>
        <v/>
      </c>
      <c r="AH84" s="34"/>
      <c r="AI84" s="17"/>
    </row>
    <row r="85" spans="1:35">
      <c r="A85" s="1">
        <v>13.6</v>
      </c>
      <c r="B85" s="41">
        <v>-1.629948E-3</v>
      </c>
      <c r="C85" s="41">
        <v>-6.4717949999999998E-3</v>
      </c>
      <c r="D85" s="41">
        <v>-1.1486739999999999E-3</v>
      </c>
      <c r="E85" s="41">
        <v>-6.0579680000000004E-3</v>
      </c>
      <c r="F85" s="41">
        <v>-4.3172339999999997E-3</v>
      </c>
      <c r="G85" s="42">
        <f t="shared" si="17"/>
        <v>5.8669688888889201E-5</v>
      </c>
      <c r="H85" s="42">
        <f t="shared" si="17"/>
        <v>7.8222266666667234E-5</v>
      </c>
      <c r="I85" s="42">
        <f t="shared" si="17"/>
        <v>-2.2381628888888802E-5</v>
      </c>
      <c r="J85" s="42">
        <f t="shared" si="17"/>
        <v>4.779075555555283E-5</v>
      </c>
      <c r="K85" s="42">
        <f t="shared" si="17"/>
        <v>-1.3867688888888514E-5</v>
      </c>
      <c r="L85" s="34">
        <f t="shared" si="18"/>
        <v>-0.23636888402717884</v>
      </c>
      <c r="M85" s="34">
        <f t="shared" si="19"/>
        <v>-0.38148538560134432</v>
      </c>
      <c r="N85" s="34">
        <f t="shared" si="20"/>
        <v>1.3332654075396142</v>
      </c>
      <c r="O85" s="34">
        <f t="shared" si="21"/>
        <v>1</v>
      </c>
      <c r="P85" s="34">
        <f t="shared" si="22"/>
        <v>-0.25638115345197532</v>
      </c>
      <c r="Q85" s="34"/>
      <c r="R85" s="34">
        <f t="shared" si="23"/>
        <v>-0.39590332925210076</v>
      </c>
      <c r="S85" s="34">
        <f t="shared" si="24"/>
        <v>1.3580502219890711</v>
      </c>
      <c r="T85" s="34">
        <f t="shared" si="30"/>
        <v>1</v>
      </c>
      <c r="U85" s="34">
        <f t="shared" si="25"/>
        <v>1.705765739284995</v>
      </c>
      <c r="V85" s="22">
        <f t="shared" si="26"/>
        <v>-0.15030267494963434</v>
      </c>
      <c r="W85" s="22">
        <f t="shared" si="27"/>
        <v>-0.23209712807225882</v>
      </c>
      <c r="X85" s="22">
        <f t="shared" si="31"/>
        <v>0.79615283078573518</v>
      </c>
      <c r="Y85" s="22">
        <f t="shared" si="28"/>
        <v>0.58624697223615796</v>
      </c>
      <c r="Z85" s="22">
        <f t="shared" si="32"/>
        <v>1</v>
      </c>
      <c r="AA85" s="22">
        <f t="array" ref="AA85:AD85">LINEST(V85:Y85,$AB$2:$AE$5,0,0)</f>
        <v>2.6947917508327461</v>
      </c>
      <c r="AB85" s="22">
        <v>-0.30924569346025244</v>
      </c>
      <c r="AC85" s="22">
        <v>-0.20230553996152759</v>
      </c>
      <c r="AD85" s="22">
        <v>0.7615968740788962</v>
      </c>
      <c r="AE85" s="35">
        <f t="shared" si="33"/>
        <v>1.5286071430325716</v>
      </c>
      <c r="AF85" s="36"/>
      <c r="AG85" s="31" t="str">
        <f t="shared" si="29"/>
        <v/>
      </c>
      <c r="AH85" s="34"/>
      <c r="AI85" s="17"/>
    </row>
    <row r="86" spans="1:35">
      <c r="A86" s="1">
        <v>13.8</v>
      </c>
      <c r="B86" s="41">
        <v>-1.815236E-3</v>
      </c>
      <c r="C86" s="41">
        <v>-6.7072520000000004E-3</v>
      </c>
      <c r="D86" s="41">
        <v>-1.1279180000000001E-3</v>
      </c>
      <c r="E86" s="41">
        <v>-6.1872050000000003E-3</v>
      </c>
      <c r="F86" s="41">
        <v>-4.3322409999999997E-3</v>
      </c>
      <c r="G86" s="42">
        <f t="shared" si="17"/>
        <v>-1.2661831111111083E-4</v>
      </c>
      <c r="H86" s="42">
        <f t="shared" si="17"/>
        <v>-1.5723473333333331E-4</v>
      </c>
      <c r="I86" s="42">
        <f t="shared" si="17"/>
        <v>-1.6256288888889889E-6</v>
      </c>
      <c r="J86" s="42">
        <f t="shared" si="17"/>
        <v>-8.1446244444447098E-5</v>
      </c>
      <c r="K86" s="42">
        <f t="shared" si="17"/>
        <v>-2.8874688888888556E-5</v>
      </c>
      <c r="L86" s="34">
        <f t="shared" si="18"/>
        <v>0.22804512740302049</v>
      </c>
      <c r="M86" s="34">
        <f t="shared" si="19"/>
        <v>1.2838813554087431E-2</v>
      </c>
      <c r="N86" s="34">
        <f t="shared" si="20"/>
        <v>1.2418009050472627</v>
      </c>
      <c r="O86" s="34">
        <f t="shared" si="21"/>
        <v>1</v>
      </c>
      <c r="P86" s="34">
        <f t="shared" si="22"/>
        <v>0.24735266252712981</v>
      </c>
      <c r="Q86" s="34">
        <f>AVERAGE(P77:P86)</f>
        <v>9.3926851015371433</v>
      </c>
      <c r="R86" s="34">
        <f t="shared" si="23"/>
        <v>1.3324046533782339E-2</v>
      </c>
      <c r="S86" s="34">
        <f t="shared" si="24"/>
        <v>1.2648854348345919</v>
      </c>
      <c r="T86" s="34">
        <f t="shared" si="30"/>
        <v>1</v>
      </c>
      <c r="U86" s="34">
        <f t="shared" si="25"/>
        <v>2.5255621438955043</v>
      </c>
      <c r="V86" s="22">
        <f t="shared" si="26"/>
        <v>9.7939646080379361E-2</v>
      </c>
      <c r="W86" s="22">
        <f t="shared" si="27"/>
        <v>5.2756755821620456E-3</v>
      </c>
      <c r="X86" s="22">
        <f t="shared" si="31"/>
        <v>0.50083322554225251</v>
      </c>
      <c r="Y86" s="22">
        <f t="shared" si="28"/>
        <v>0.39595145279520599</v>
      </c>
      <c r="Z86" s="22">
        <f t="shared" si="32"/>
        <v>1</v>
      </c>
      <c r="AA86" s="22">
        <f t="array" ref="AA86:AD86">LINEST(V86:Y86,$AB$2:$AE$5,0,0)</f>
        <v>1.6780300963325574</v>
      </c>
      <c r="AB86" s="22">
        <v>-4.7155354901216688E-2</v>
      </c>
      <c r="AC86" s="22">
        <v>0.12485718652843243</v>
      </c>
      <c r="AD86" s="22">
        <v>0.45530333567053177</v>
      </c>
      <c r="AE86" s="35">
        <f t="shared" si="33"/>
        <v>-0.37767433507304354</v>
      </c>
      <c r="AF86" s="36"/>
      <c r="AG86" s="31">
        <f t="shared" si="29"/>
        <v>-0.37767433507304354</v>
      </c>
      <c r="AH86" s="34">
        <f>AVERAGE(AG77:AG86)</f>
        <v>11.119424852391621</v>
      </c>
      <c r="AI86" s="17"/>
    </row>
    <row r="87" spans="1:35">
      <c r="A87" s="1">
        <v>14</v>
      </c>
      <c r="B87" s="41">
        <v>-1.6948589999999999E-3</v>
      </c>
      <c r="C87" s="41">
        <v>-6.5084510000000002E-3</v>
      </c>
      <c r="D87" s="41">
        <v>-1.06357E-3</v>
      </c>
      <c r="E87" s="41">
        <v>-6.0487580000000004E-3</v>
      </c>
      <c r="F87" s="41">
        <v>-4.2364259999999997E-3</v>
      </c>
      <c r="G87" s="42">
        <f t="shared" si="17"/>
        <v>-6.2413111111107606E-6</v>
      </c>
      <c r="H87" s="42">
        <f t="shared" si="17"/>
        <v>4.1566266666666872E-5</v>
      </c>
      <c r="I87" s="42">
        <f t="shared" si="17"/>
        <v>6.2722371111111107E-5</v>
      </c>
      <c r="J87" s="42">
        <f t="shared" si="17"/>
        <v>5.7000755555552778E-5</v>
      </c>
      <c r="K87" s="42">
        <f t="shared" si="17"/>
        <v>6.6940311111111407E-5</v>
      </c>
      <c r="L87" s="34">
        <f t="shared" si="18"/>
        <v>-10.725360412164761</v>
      </c>
      <c r="M87" s="34">
        <f t="shared" si="19"/>
        <v>-10.049550486187583</v>
      </c>
      <c r="N87" s="34">
        <f t="shared" si="20"/>
        <v>-6.6598613539182088</v>
      </c>
      <c r="O87" s="34">
        <f t="shared" si="21"/>
        <v>1</v>
      </c>
      <c r="P87" s="34">
        <f t="shared" si="22"/>
        <v>-11.633427491846904</v>
      </c>
      <c r="Q87" s="34"/>
      <c r="R87" s="34">
        <f t="shared" si="23"/>
        <v>-10.429365436102072</v>
      </c>
      <c r="S87" s="34">
        <f t="shared" si="24"/>
        <v>-6.7836652319626989</v>
      </c>
      <c r="T87" s="34">
        <f t="shared" si="30"/>
        <v>1</v>
      </c>
      <c r="U87" s="34">
        <f t="shared" si="25"/>
        <v>-27.846458159911677</v>
      </c>
      <c r="V87" s="22">
        <f t="shared" si="26"/>
        <v>0.41777045486505071</v>
      </c>
      <c r="W87" s="22">
        <f t="shared" si="27"/>
        <v>0.37453112981946113</v>
      </c>
      <c r="X87" s="22">
        <f t="shared" si="31"/>
        <v>0.24360962507356143</v>
      </c>
      <c r="Y87" s="22">
        <f t="shared" si="28"/>
        <v>-3.5911209758073298E-2</v>
      </c>
      <c r="Z87" s="22">
        <f t="shared" si="32"/>
        <v>0.99999999999999989</v>
      </c>
      <c r="AA87" s="22">
        <f t="array" ref="AA87:AD87">LINEST(V87:Y87,$AB$2:$AE$5,0,0)</f>
        <v>0.86524782644043674</v>
      </c>
      <c r="AB87" s="22">
        <v>0.37978090377177526</v>
      </c>
      <c r="AC87" s="22">
        <v>0.54804607895056578</v>
      </c>
      <c r="AD87" s="22">
        <v>-0.16863304843879043</v>
      </c>
      <c r="AE87" s="35">
        <f t="shared" si="33"/>
        <v>0.69297257723110506</v>
      </c>
      <c r="AF87" s="36"/>
      <c r="AG87" s="31" t="str">
        <f t="shared" si="29"/>
        <v/>
      </c>
      <c r="AH87" s="34"/>
      <c r="AI87" s="17"/>
    </row>
    <row r="88" spans="1:35">
      <c r="A88" s="1">
        <v>14.2</v>
      </c>
      <c r="B88" s="41">
        <v>-1.869955E-3</v>
      </c>
      <c r="C88" s="41">
        <v>-6.5456189999999999E-3</v>
      </c>
      <c r="D88" s="41">
        <v>-1.235086E-3</v>
      </c>
      <c r="E88" s="41">
        <v>-6.2744560000000003E-3</v>
      </c>
      <c r="F88" s="41">
        <v>-4.3666859999999998E-3</v>
      </c>
      <c r="G88" s="42">
        <f t="shared" si="17"/>
        <v>-1.8133731111111078E-4</v>
      </c>
      <c r="H88" s="42">
        <f t="shared" si="17"/>
        <v>4.3982666666671222E-6</v>
      </c>
      <c r="I88" s="42">
        <f t="shared" si="17"/>
        <v>-1.0879362888888892E-4</v>
      </c>
      <c r="J88" s="42">
        <f t="shared" si="17"/>
        <v>-1.6869724444444709E-4</v>
      </c>
      <c r="K88" s="42">
        <f t="shared" si="17"/>
        <v>-6.3319688888888691E-5</v>
      </c>
      <c r="L88" s="34">
        <f t="shared" si="18"/>
        <v>0.34918180103647189</v>
      </c>
      <c r="M88" s="34">
        <f t="shared" si="19"/>
        <v>0.59995170449079738</v>
      </c>
      <c r="N88" s="34">
        <f t="shared" si="20"/>
        <v>-2.4254615002933251E-2</v>
      </c>
      <c r="O88" s="34">
        <f t="shared" si="21"/>
        <v>1</v>
      </c>
      <c r="P88" s="34">
        <f t="shared" si="22"/>
        <v>0.37874542278532292</v>
      </c>
      <c r="Q88" s="34"/>
      <c r="R88" s="34">
        <f t="shared" si="23"/>
        <v>0.62262641286760267</v>
      </c>
      <c r="S88" s="34">
        <f t="shared" si="24"/>
        <v>-2.4705497572143575E-2</v>
      </c>
      <c r="T88" s="34">
        <f t="shared" si="30"/>
        <v>1</v>
      </c>
      <c r="U88" s="34">
        <f t="shared" si="25"/>
        <v>1.9766663380807818</v>
      </c>
      <c r="V88" s="22">
        <f t="shared" si="26"/>
        <v>0.1916081715405043</v>
      </c>
      <c r="W88" s="22">
        <f t="shared" si="27"/>
        <v>0.31498811957921719</v>
      </c>
      <c r="X88" s="22">
        <f t="shared" si="31"/>
        <v>-1.2498567459863283E-2</v>
      </c>
      <c r="Y88" s="22">
        <f t="shared" si="28"/>
        <v>0.50590227634014184</v>
      </c>
      <c r="Z88" s="22">
        <f t="shared" si="32"/>
        <v>1</v>
      </c>
      <c r="AA88" s="22">
        <f t="array" ref="AA88:AD88">LINEST(V88:Y88,$AB$2:$AE$5,0,0)</f>
        <v>-0.21096747272833763</v>
      </c>
      <c r="AB88" s="22">
        <v>0.25853661086255691</v>
      </c>
      <c r="AC88" s="22">
        <v>0.24673265585221554</v>
      </c>
      <c r="AD88" s="22">
        <v>0.55343781021330685</v>
      </c>
      <c r="AE88" s="35">
        <f t="shared" si="33"/>
        <v>1.0478410730414687</v>
      </c>
      <c r="AF88" s="36"/>
      <c r="AG88" s="31">
        <f t="shared" si="29"/>
        <v>1.0478410730414687</v>
      </c>
      <c r="AH88" s="34"/>
      <c r="AI88" s="17"/>
    </row>
    <row r="89" spans="1:35">
      <c r="A89" s="1">
        <v>14.4</v>
      </c>
      <c r="B89" s="41">
        <v>-1.658985E-3</v>
      </c>
      <c r="C89" s="41">
        <v>-6.542712E-3</v>
      </c>
      <c r="D89" s="41">
        <v>-1.076635E-3</v>
      </c>
      <c r="E89" s="41">
        <v>-6.0314840000000002E-3</v>
      </c>
      <c r="F89" s="41">
        <v>-4.3568260000000003E-3</v>
      </c>
      <c r="G89" s="42">
        <f t="shared" si="17"/>
        <v>2.9632688888889215E-5</v>
      </c>
      <c r="H89" s="42">
        <f t="shared" si="17"/>
        <v>7.3052666666670318E-6</v>
      </c>
      <c r="I89" s="42">
        <f t="shared" si="17"/>
        <v>4.9657371111111069E-5</v>
      </c>
      <c r="J89" s="42">
        <f t="shared" si="17"/>
        <v>7.427475555555306E-5</v>
      </c>
      <c r="K89" s="42">
        <f t="shared" si="17"/>
        <v>-5.3459688888889134E-5</v>
      </c>
      <c r="L89" s="34">
        <f t="shared" si="18"/>
        <v>-1.8040782289228521</v>
      </c>
      <c r="M89" s="34">
        <f t="shared" si="19"/>
        <v>1.6757632524441652</v>
      </c>
      <c r="N89" s="34">
        <f t="shared" si="20"/>
        <v>0.24652729605669177</v>
      </c>
      <c r="O89" s="34">
        <f t="shared" si="21"/>
        <v>1</v>
      </c>
      <c r="P89" s="34">
        <f t="shared" si="22"/>
        <v>-1.9568212590776264</v>
      </c>
      <c r="Q89" s="34"/>
      <c r="R89" s="34">
        <f t="shared" si="23"/>
        <v>1.7390974221336875</v>
      </c>
      <c r="S89" s="34">
        <f t="shared" si="24"/>
        <v>0.25111012949325934</v>
      </c>
      <c r="T89" s="34">
        <f t="shared" si="30"/>
        <v>1</v>
      </c>
      <c r="U89" s="34">
        <f t="shared" si="25"/>
        <v>1.0333862925493205</v>
      </c>
      <c r="V89" s="22">
        <f t="shared" si="26"/>
        <v>-1.89360094398991</v>
      </c>
      <c r="W89" s="22">
        <f t="shared" si="27"/>
        <v>1.6829112546513534</v>
      </c>
      <c r="X89" s="22">
        <f t="shared" si="31"/>
        <v>0.24299734891371669</v>
      </c>
      <c r="Y89" s="22">
        <f t="shared" si="28"/>
        <v>0.96769234042483965</v>
      </c>
      <c r="Z89" s="22">
        <f t="shared" si="32"/>
        <v>0.99999999999999978</v>
      </c>
      <c r="AA89" s="22">
        <f t="array" ref="AA89:AD89">LINEST(V89:Y89,$AB$2:$AE$5,0,0)</f>
        <v>0.57639537483134673</v>
      </c>
      <c r="AB89" s="22">
        <v>1.7007471550014068</v>
      </c>
      <c r="AC89" s="22">
        <v>-2.490522525998883</v>
      </c>
      <c r="AD89" s="22">
        <v>1.6293305232388136</v>
      </c>
      <c r="AE89" s="35">
        <f t="shared" si="33"/>
        <v>-0.68288768210168338</v>
      </c>
      <c r="AF89" s="36"/>
      <c r="AG89" s="31" t="str">
        <f t="shared" si="29"/>
        <v/>
      </c>
      <c r="AH89" s="34"/>
      <c r="AI89" s="17"/>
    </row>
    <row r="90" spans="1:35">
      <c r="A90" s="1">
        <v>14.6</v>
      </c>
      <c r="B90" s="41">
        <v>-1.7924320000000001E-3</v>
      </c>
      <c r="C90" s="41">
        <v>-6.5459189999999999E-3</v>
      </c>
      <c r="D90" s="41">
        <v>-1.346072E-3</v>
      </c>
      <c r="E90" s="41">
        <v>-6.0962899999999999E-3</v>
      </c>
      <c r="F90" s="41">
        <v>-4.3682039999999997E-3</v>
      </c>
      <c r="G90" s="42">
        <f t="shared" si="17"/>
        <v>-1.0381431111111086E-4</v>
      </c>
      <c r="H90" s="42">
        <f t="shared" si="17"/>
        <v>4.0982666666671691E-6</v>
      </c>
      <c r="I90" s="42">
        <f t="shared" si="17"/>
        <v>-2.1977962888888891E-4</v>
      </c>
      <c r="J90" s="42">
        <f t="shared" si="17"/>
        <v>9.4687555555533418E-6</v>
      </c>
      <c r="K90" s="42">
        <f t="shared" si="17"/>
        <v>-6.4837688888888523E-5</v>
      </c>
      <c r="L90" s="34">
        <f t="shared" si="18"/>
        <v>0.62455443950780287</v>
      </c>
      <c r="M90" s="34">
        <f t="shared" si="19"/>
        <v>2.1170455839528919</v>
      </c>
      <c r="N90" s="34">
        <f t="shared" si="20"/>
        <v>-3.9476895071632823E-2</v>
      </c>
      <c r="O90" s="34">
        <f t="shared" si="21"/>
        <v>1</v>
      </c>
      <c r="P90" s="34">
        <f t="shared" si="22"/>
        <v>0.67743259969933523</v>
      </c>
      <c r="Q90" s="34"/>
      <c r="R90" s="34">
        <f t="shared" si="23"/>
        <v>2.1970576763883614</v>
      </c>
      <c r="S90" s="34">
        <f t="shared" si="24"/>
        <v>-4.0210753097092787E-2</v>
      </c>
      <c r="T90" s="34">
        <f t="shared" si="30"/>
        <v>1</v>
      </c>
      <c r="U90" s="34">
        <f t="shared" si="25"/>
        <v>3.8342795229906037</v>
      </c>
      <c r="V90" s="22">
        <f t="shared" si="26"/>
        <v>0.17667793796393894</v>
      </c>
      <c r="W90" s="22">
        <f t="shared" si="27"/>
        <v>0.57300404501410307</v>
      </c>
      <c r="X90" s="22">
        <f t="shared" si="31"/>
        <v>-1.0487173106703971E-2</v>
      </c>
      <c r="Y90" s="22">
        <f t="shared" si="28"/>
        <v>0.26080519012866205</v>
      </c>
      <c r="Z90" s="22">
        <f t="shared" si="32"/>
        <v>1</v>
      </c>
      <c r="AA90" s="22">
        <f t="array" ref="AA90:AD90">LINEST(V90:Y90,$AB$2:$AE$5,0,0)</f>
        <v>-0.13730404198669482</v>
      </c>
      <c r="AB90" s="22">
        <v>0.55832059450844007</v>
      </c>
      <c r="AC90" s="22">
        <v>0.22940327506572686</v>
      </c>
      <c r="AD90" s="22">
        <v>0.25047667889884023</v>
      </c>
      <c r="AE90" s="35">
        <f t="shared" si="33"/>
        <v>2.4337952208767479</v>
      </c>
      <c r="AF90" s="36"/>
      <c r="AG90" s="31">
        <f t="shared" si="29"/>
        <v>2.4337952208767479</v>
      </c>
      <c r="AH90" s="34"/>
      <c r="AI90" s="17"/>
    </row>
    <row r="91" spans="1:35">
      <c r="A91" s="1">
        <v>14.8</v>
      </c>
      <c r="B91" s="41">
        <v>-1.373205E-3</v>
      </c>
      <c r="C91" s="41">
        <v>-6.5818320000000001E-3</v>
      </c>
      <c r="D91" s="41">
        <v>-9.7157319999999995E-4</v>
      </c>
      <c r="E91" s="41">
        <v>-6.2138239999999997E-3</v>
      </c>
      <c r="F91" s="41">
        <v>-4.0954010000000002E-3</v>
      </c>
      <c r="G91" s="42">
        <f t="shared" si="17"/>
        <v>3.1541268888888923E-4</v>
      </c>
      <c r="H91" s="42">
        <f t="shared" si="17"/>
        <v>-3.1814733333333095E-5</v>
      </c>
      <c r="I91" s="42">
        <f t="shared" si="17"/>
        <v>1.5471917111111117E-4</v>
      </c>
      <c r="J91" s="42">
        <f t="shared" si="17"/>
        <v>-1.0806524444444653E-4</v>
      </c>
      <c r="K91" s="42">
        <f t="shared" si="17"/>
        <v>2.0796531111111089E-4</v>
      </c>
      <c r="L91" s="34">
        <f t="shared" si="18"/>
        <v>0.6593435154549887</v>
      </c>
      <c r="M91" s="34">
        <f t="shared" si="19"/>
        <v>0.49052931781579101</v>
      </c>
      <c r="N91" s="34">
        <f t="shared" si="20"/>
        <v>-0.10086700520961128</v>
      </c>
      <c r="O91" s="34">
        <f t="shared" si="21"/>
        <v>1</v>
      </c>
      <c r="P91" s="34">
        <f t="shared" si="22"/>
        <v>0.71516710716454912</v>
      </c>
      <c r="Q91" s="34"/>
      <c r="R91" s="34">
        <f t="shared" si="23"/>
        <v>0.5090684921334746</v>
      </c>
      <c r="S91" s="34">
        <f t="shared" si="24"/>
        <v>-0.10274207824012366</v>
      </c>
      <c r="T91" s="34">
        <f t="shared" si="30"/>
        <v>1</v>
      </c>
      <c r="U91" s="34">
        <f t="shared" si="25"/>
        <v>2.1214935210579</v>
      </c>
      <c r="V91" s="22">
        <f t="shared" si="26"/>
        <v>0.3371054872738547</v>
      </c>
      <c r="W91" s="22">
        <f t="shared" si="27"/>
        <v>0.23995759924811058</v>
      </c>
      <c r="X91" s="22">
        <f t="shared" si="31"/>
        <v>-4.8429126565934781E-2</v>
      </c>
      <c r="Y91" s="22">
        <f t="shared" si="28"/>
        <v>0.47136604004396954</v>
      </c>
      <c r="Z91" s="22">
        <f t="shared" si="32"/>
        <v>1</v>
      </c>
      <c r="AA91" s="22">
        <f t="array" ref="AA91:AD91">LINEST(V91:Y91,$AB$2:$AE$5,0,0)</f>
        <v>-0.33086503018239705</v>
      </c>
      <c r="AB91" s="22">
        <v>0.17946501194682604</v>
      </c>
      <c r="AC91" s="22">
        <v>0.43775220939920989</v>
      </c>
      <c r="AD91" s="22">
        <v>0.47485892725348616</v>
      </c>
      <c r="AE91" s="35">
        <f t="shared" si="33"/>
        <v>0.40996940299429124</v>
      </c>
      <c r="AF91" s="36"/>
      <c r="AG91" s="31">
        <f t="shared" si="29"/>
        <v>0.40996940299429124</v>
      </c>
      <c r="AH91" s="34"/>
      <c r="AI91" s="17"/>
    </row>
    <row r="92" spans="1:35">
      <c r="A92" s="1">
        <v>15</v>
      </c>
      <c r="B92" s="41">
        <v>-1.7729149999999999E-3</v>
      </c>
      <c r="C92" s="41">
        <v>-6.5487610000000002E-3</v>
      </c>
      <c r="D92" s="41">
        <v>-1.1204489999999999E-3</v>
      </c>
      <c r="E92" s="41">
        <v>-5.8798840000000002E-3</v>
      </c>
      <c r="F92" s="41">
        <v>-4.2117209999999999E-3</v>
      </c>
      <c r="G92" s="42">
        <f t="shared" si="17"/>
        <v>-8.4297311111110719E-5</v>
      </c>
      <c r="H92" s="42">
        <f t="shared" si="17"/>
        <v>1.2562666666668734E-6</v>
      </c>
      <c r="I92" s="42">
        <f t="shared" si="17"/>
        <v>5.8433711111111931E-6</v>
      </c>
      <c r="J92" s="42">
        <f t="shared" si="17"/>
        <v>2.2587475555555306E-4</v>
      </c>
      <c r="K92" s="42">
        <f t="shared" si="17"/>
        <v>9.1645311111111273E-5</v>
      </c>
      <c r="L92" s="34">
        <f t="shared" si="18"/>
        <v>-1.0871676676651678</v>
      </c>
      <c r="M92" s="34">
        <f t="shared" si="19"/>
        <v>-6.9318594319208518E-2</v>
      </c>
      <c r="N92" s="34">
        <f t="shared" si="20"/>
        <v>-1.490280828781136E-2</v>
      </c>
      <c r="O92" s="34">
        <f t="shared" si="21"/>
        <v>1</v>
      </c>
      <c r="P92" s="34">
        <f t="shared" si="22"/>
        <v>-1.1792131683442726</v>
      </c>
      <c r="Q92" s="34"/>
      <c r="R92" s="34">
        <f t="shared" si="23"/>
        <v>-7.193843671570968E-2</v>
      </c>
      <c r="S92" s="34">
        <f t="shared" si="24"/>
        <v>-1.5179844904902363E-2</v>
      </c>
      <c r="T92" s="34">
        <f t="shared" si="30"/>
        <v>1</v>
      </c>
      <c r="U92" s="34">
        <f t="shared" si="25"/>
        <v>-0.26633144996488456</v>
      </c>
      <c r="V92" s="22">
        <f t="shared" si="26"/>
        <v>4.4276151708697951</v>
      </c>
      <c r="W92" s="22">
        <f t="shared" si="27"/>
        <v>0.27010868121355802</v>
      </c>
      <c r="X92" s="22">
        <f t="shared" si="31"/>
        <v>5.6996066018128184E-2</v>
      </c>
      <c r="Y92" s="22">
        <f t="shared" si="28"/>
        <v>-3.7547199181014808</v>
      </c>
      <c r="Z92" s="22">
        <f t="shared" si="32"/>
        <v>1.0000000000000009</v>
      </c>
      <c r="AA92" s="22">
        <f t="array" ref="AA92:AD92">LINEST(V92:Y92,$AB$2:$AE$5,0,0)</f>
        <v>1.2227761017834577</v>
      </c>
      <c r="AB92" s="22">
        <v>0.58975514403573093</v>
      </c>
      <c r="AC92" s="22">
        <v>5.83756822616719</v>
      </c>
      <c r="AD92" s="22">
        <v>-5.7676337544321399</v>
      </c>
      <c r="AE92" s="35">
        <f t="shared" si="33"/>
        <v>0.10102753769833886</v>
      </c>
      <c r="AF92" s="36"/>
      <c r="AG92" s="31" t="str">
        <f t="shared" si="29"/>
        <v/>
      </c>
      <c r="AH92" s="34"/>
      <c r="AI92" s="17"/>
    </row>
    <row r="93" spans="1:35">
      <c r="A93" s="1">
        <v>15.2</v>
      </c>
      <c r="B93" s="41">
        <v>-1.536164E-3</v>
      </c>
      <c r="C93" s="41">
        <v>-6.3825009999999996E-3</v>
      </c>
      <c r="D93" s="41">
        <v>-1.0129379999999999E-3</v>
      </c>
      <c r="E93" s="41">
        <v>-6.1409510000000004E-3</v>
      </c>
      <c r="F93" s="41">
        <v>-4.1214779999999996E-3</v>
      </c>
      <c r="G93" s="42">
        <f t="shared" si="17"/>
        <v>1.5245368888888917E-4</v>
      </c>
      <c r="H93" s="42">
        <f t="shared" si="17"/>
        <v>1.6751626666666741E-4</v>
      </c>
      <c r="I93" s="42">
        <f t="shared" si="17"/>
        <v>1.1335437111111121E-4</v>
      </c>
      <c r="J93" s="42">
        <f t="shared" si="17"/>
        <v>-3.5192244444447185E-5</v>
      </c>
      <c r="K93" s="42">
        <f t="shared" si="17"/>
        <v>1.8188831111111154E-4</v>
      </c>
      <c r="L93" s="34">
        <f t="shared" si="18"/>
        <v>1.1930725483702451</v>
      </c>
      <c r="M93" s="34">
        <f t="shared" si="19"/>
        <v>0.74353314726104003</v>
      </c>
      <c r="N93" s="34">
        <f t="shared" si="20"/>
        <v>1.0988010056533044</v>
      </c>
      <c r="O93" s="34">
        <f t="shared" si="21"/>
        <v>1</v>
      </c>
      <c r="P93" s="34">
        <f t="shared" si="22"/>
        <v>1.294084529619725</v>
      </c>
      <c r="Q93" s="34"/>
      <c r="R93" s="34">
        <f t="shared" si="23"/>
        <v>0.77163440467298705</v>
      </c>
      <c r="S93" s="34">
        <f t="shared" si="24"/>
        <v>1.1192272305354531</v>
      </c>
      <c r="T93" s="34">
        <f t="shared" si="30"/>
        <v>1</v>
      </c>
      <c r="U93" s="34">
        <f t="shared" si="25"/>
        <v>4.1849461648281654</v>
      </c>
      <c r="V93" s="22">
        <f t="shared" si="26"/>
        <v>0.30922369814352446</v>
      </c>
      <c r="W93" s="22">
        <f t="shared" si="27"/>
        <v>0.18438335268398143</v>
      </c>
      <c r="X93" s="22">
        <f t="shared" si="31"/>
        <v>0.26744124929057689</v>
      </c>
      <c r="Y93" s="22">
        <f t="shared" si="28"/>
        <v>0.23895169988191717</v>
      </c>
      <c r="Z93" s="22">
        <f t="shared" si="32"/>
        <v>1</v>
      </c>
      <c r="AA93" s="22">
        <f t="array" ref="AA93:AD93">LINEST(V93:Y93,$AB$2:$AE$5,0,0)</f>
        <v>0.87636697863520019</v>
      </c>
      <c r="AB93" s="22">
        <v>0.15141347192131194</v>
      </c>
      <c r="AC93" s="22">
        <v>0.40326266176690068</v>
      </c>
      <c r="AD93" s="22">
        <v>0.20142790788817252</v>
      </c>
      <c r="AE93" s="35">
        <f t="shared" si="33"/>
        <v>0.37547109186328287</v>
      </c>
      <c r="AF93" s="36"/>
      <c r="AG93" s="31">
        <f t="shared" si="29"/>
        <v>0.37547109186328287</v>
      </c>
      <c r="AH93" s="34"/>
      <c r="AI93" s="17"/>
    </row>
    <row r="94" spans="1:35">
      <c r="A94" s="1">
        <v>15.4</v>
      </c>
      <c r="B94" s="41">
        <v>-1.5807740000000001E-3</v>
      </c>
      <c r="C94" s="41">
        <v>-6.3606979999999997E-3</v>
      </c>
      <c r="D94" s="41">
        <v>-1.223093E-3</v>
      </c>
      <c r="E94" s="41">
        <v>-6.1874929999999996E-3</v>
      </c>
      <c r="F94" s="41">
        <v>-4.5149969999999998E-3</v>
      </c>
      <c r="G94" s="42">
        <f t="shared" si="17"/>
        <v>1.0784368888888912E-4</v>
      </c>
      <c r="H94" s="42">
        <f t="shared" si="17"/>
        <v>1.8931926666666734E-4</v>
      </c>
      <c r="I94" s="42">
        <f t="shared" si="17"/>
        <v>-9.6800628888888849E-5</v>
      </c>
      <c r="J94" s="42">
        <f t="shared" si="17"/>
        <v>-8.1734244444446429E-5</v>
      </c>
      <c r="K94" s="42">
        <f t="shared" si="17"/>
        <v>-2.1163068888888862E-4</v>
      </c>
      <c r="L94" s="34">
        <f t="shared" si="18"/>
        <v>-1.9623836227164928</v>
      </c>
      <c r="M94" s="34">
        <f t="shared" si="19"/>
        <v>-0.89760124014880571</v>
      </c>
      <c r="N94" s="34">
        <f t="shared" si="20"/>
        <v>1.7554969476398581</v>
      </c>
      <c r="O94" s="34">
        <f t="shared" si="21"/>
        <v>1</v>
      </c>
      <c r="P94" s="34">
        <f t="shared" si="22"/>
        <v>-2.1285296445765227</v>
      </c>
      <c r="Q94" s="34"/>
      <c r="R94" s="34">
        <f t="shared" si="23"/>
        <v>-0.93152538138665286</v>
      </c>
      <c r="S94" s="34">
        <f t="shared" si="24"/>
        <v>1.7881308597385255</v>
      </c>
      <c r="T94" s="34">
        <f t="shared" si="30"/>
        <v>1</v>
      </c>
      <c r="U94" s="34">
        <f t="shared" si="25"/>
        <v>-0.27192416622465032</v>
      </c>
      <c r="V94" s="22">
        <f t="shared" si="26"/>
        <v>7.8276589908453982</v>
      </c>
      <c r="W94" s="22">
        <f t="shared" si="27"/>
        <v>3.4256807488639041</v>
      </c>
      <c r="X94" s="22">
        <f t="shared" si="31"/>
        <v>-6.5758438632528895</v>
      </c>
      <c r="Y94" s="22">
        <f t="shared" si="28"/>
        <v>-3.6774958764564136</v>
      </c>
      <c r="Z94" s="22">
        <f t="shared" si="32"/>
        <v>0.99999999999999911</v>
      </c>
      <c r="AA94" s="22">
        <f t="array" ref="AA94:AD94">LINEST(V94:Y94,$AB$2:$AE$5,0,0)</f>
        <v>-22.807211700860492</v>
      </c>
      <c r="AB94" s="22">
        <v>3.7466768515837816</v>
      </c>
      <c r="AC94" s="22">
        <v>10.294595574912297</v>
      </c>
      <c r="AD94" s="22">
        <v>-6.6941003436836413</v>
      </c>
      <c r="AE94" s="35">
        <f t="shared" si="33"/>
        <v>0.36394599713216036</v>
      </c>
      <c r="AF94" s="36"/>
      <c r="AG94" s="31" t="str">
        <f t="shared" si="29"/>
        <v/>
      </c>
      <c r="AH94" s="34"/>
      <c r="AI94" s="17"/>
    </row>
    <row r="95" spans="1:35">
      <c r="A95" s="1">
        <v>15.6</v>
      </c>
      <c r="B95" s="41">
        <v>-1.7337710000000001E-3</v>
      </c>
      <c r="C95" s="41">
        <v>-6.315078E-3</v>
      </c>
      <c r="D95" s="41">
        <v>-8.1668400000000003E-4</v>
      </c>
      <c r="E95" s="41">
        <v>-6.2149029999999999E-3</v>
      </c>
      <c r="F95" s="41">
        <v>-4.1189140000000004E-3</v>
      </c>
      <c r="G95" s="42">
        <f t="shared" si="17"/>
        <v>-4.5153311111110865E-5</v>
      </c>
      <c r="H95" s="42">
        <f t="shared" si="17"/>
        <v>2.3493926666666703E-4</v>
      </c>
      <c r="I95" s="42">
        <f t="shared" si="17"/>
        <v>3.0960837111111109E-4</v>
      </c>
      <c r="J95" s="42">
        <f t="shared" si="17"/>
        <v>-1.0914424444444671E-4</v>
      </c>
      <c r="K95" s="42">
        <f t="shared" si="17"/>
        <v>1.8445231111111071E-4</v>
      </c>
      <c r="L95" s="34">
        <f t="shared" si="18"/>
        <v>-4.0850229268285618</v>
      </c>
      <c r="M95" s="34">
        <f t="shared" si="19"/>
        <v>-6.8568254130742101</v>
      </c>
      <c r="N95" s="34">
        <f t="shared" si="20"/>
        <v>-5.2031459240838611</v>
      </c>
      <c r="O95" s="34">
        <f t="shared" si="21"/>
        <v>1</v>
      </c>
      <c r="P95" s="34">
        <f t="shared" si="22"/>
        <v>-4.4308830841611302</v>
      </c>
      <c r="Q95" s="34"/>
      <c r="R95" s="34">
        <f t="shared" si="23"/>
        <v>-7.115973800299952</v>
      </c>
      <c r="S95" s="34">
        <f t="shared" si="24"/>
        <v>-5.2998701063453995</v>
      </c>
      <c r="T95" s="34">
        <f t="shared" si="30"/>
        <v>1</v>
      </c>
      <c r="U95" s="34">
        <f t="shared" si="25"/>
        <v>-15.846726990806481</v>
      </c>
      <c r="V95" s="22">
        <f t="shared" si="26"/>
        <v>0.27960872215011456</v>
      </c>
      <c r="W95" s="22">
        <f t="shared" si="27"/>
        <v>0.44905006594915797</v>
      </c>
      <c r="X95" s="22">
        <f t="shared" si="31"/>
        <v>0.33444572556971119</v>
      </c>
      <c r="Y95" s="22">
        <f t="shared" si="28"/>
        <v>-6.3104513668983675E-2</v>
      </c>
      <c r="Z95" s="22">
        <f t="shared" si="32"/>
        <v>1.0000000000000002</v>
      </c>
      <c r="AA95" s="22">
        <f t="array" ref="AA95:AD95">LINEST(V95:Y95,$AB$2:$AE$5,0,0)</f>
        <v>1.2008510990174293</v>
      </c>
      <c r="AB95" s="22">
        <v>0.46572218660329129</v>
      </c>
      <c r="AC95" s="22">
        <v>0.36719278287584689</v>
      </c>
      <c r="AD95" s="22">
        <v>-0.167121144779421</v>
      </c>
      <c r="AE95" s="35">
        <f t="shared" si="33"/>
        <v>1.2683315367904673</v>
      </c>
      <c r="AF95" s="36"/>
      <c r="AG95" s="31" t="str">
        <f t="shared" si="29"/>
        <v/>
      </c>
      <c r="AH95" s="34"/>
      <c r="AI95" s="17"/>
    </row>
    <row r="96" spans="1:35">
      <c r="A96" s="1">
        <v>15.8</v>
      </c>
      <c r="B96" s="41">
        <v>-1.679177E-3</v>
      </c>
      <c r="C96" s="41">
        <v>-6.6779129999999997E-3</v>
      </c>
      <c r="D96" s="41">
        <v>-1.323496E-3</v>
      </c>
      <c r="E96" s="41">
        <v>-6.1298799999999999E-3</v>
      </c>
      <c r="F96" s="41">
        <v>-4.4075759999999999E-3</v>
      </c>
      <c r="G96" s="42">
        <f t="shared" si="17"/>
        <v>9.440688888889175E-6</v>
      </c>
      <c r="H96" s="42">
        <f t="shared" si="17"/>
        <v>-1.2789573333333269E-4</v>
      </c>
      <c r="I96" s="42">
        <f t="shared" si="17"/>
        <v>-1.9720362888888884E-4</v>
      </c>
      <c r="J96" s="42">
        <f t="shared" si="17"/>
        <v>-2.4121244444446667E-5</v>
      </c>
      <c r="K96" s="42">
        <f t="shared" si="17"/>
        <v>-1.0420968888888871E-4</v>
      </c>
      <c r="L96" s="34">
        <f t="shared" si="18"/>
        <v>-11.038356428791332</v>
      </c>
      <c r="M96" s="34">
        <f t="shared" si="19"/>
        <v>-20.888690561657999</v>
      </c>
      <c r="N96" s="34">
        <f t="shared" si="20"/>
        <v>-13.547288215784151</v>
      </c>
      <c r="O96" s="34">
        <f t="shared" si="21"/>
        <v>1</v>
      </c>
      <c r="P96" s="34">
        <f t="shared" si="22"/>
        <v>-11.972923445804051</v>
      </c>
      <c r="Q96" s="34">
        <f>AVERAGE(P87:P96)</f>
        <v>-3.0236368434541574</v>
      </c>
      <c r="R96" s="34">
        <f t="shared" si="23"/>
        <v>-21.678162386329156</v>
      </c>
      <c r="S96" s="34">
        <f t="shared" si="24"/>
        <v>-13.799126314052328</v>
      </c>
      <c r="T96" s="34">
        <f t="shared" si="30"/>
        <v>1</v>
      </c>
      <c r="U96" s="34">
        <f t="shared" si="25"/>
        <v>-46.450212146185535</v>
      </c>
      <c r="V96" s="22">
        <f t="shared" si="26"/>
        <v>0.2577582080383945</v>
      </c>
      <c r="W96" s="22">
        <f t="shared" si="27"/>
        <v>0.46669673581048121</v>
      </c>
      <c r="X96" s="22">
        <f t="shared" si="31"/>
        <v>0.29707348312262777</v>
      </c>
      <c r="Y96" s="22">
        <f t="shared" si="28"/>
        <v>-2.1528426971503496E-2</v>
      </c>
      <c r="Z96" s="22">
        <f t="shared" si="32"/>
        <v>1</v>
      </c>
      <c r="AA96" s="22">
        <f t="array" ref="AA96:AD96">LINEST(V96:Y96,$AB$2:$AE$5,0,0)</f>
        <v>1.0540420601921545</v>
      </c>
      <c r="AB96" s="22">
        <v>0.47972482445499465</v>
      </c>
      <c r="AC96" s="22">
        <v>0.33818279240242866</v>
      </c>
      <c r="AD96" s="22">
        <v>-0.11125711670538908</v>
      </c>
      <c r="AE96" s="35">
        <f t="shared" si="33"/>
        <v>1.418537061117334</v>
      </c>
      <c r="AF96" s="36"/>
      <c r="AG96" s="31" t="str">
        <f t="shared" si="29"/>
        <v/>
      </c>
      <c r="AH96" s="34">
        <f>AVERAGE(AG87:AG96)</f>
        <v>1.0667691971939477</v>
      </c>
      <c r="AI96" s="17"/>
    </row>
    <row r="97" spans="1:35">
      <c r="A97" s="1">
        <v>16</v>
      </c>
      <c r="B97" s="41">
        <v>-1.6530830000000001E-3</v>
      </c>
      <c r="C97" s="41">
        <v>-6.3174010000000003E-3</v>
      </c>
      <c r="D97" s="41">
        <v>-1.104622E-3</v>
      </c>
      <c r="E97" s="41">
        <v>-6.1579119999999998E-3</v>
      </c>
      <c r="F97" s="41">
        <v>-4.219357E-3</v>
      </c>
      <c r="G97" s="42">
        <f t="shared" si="17"/>
        <v>3.5534688888889119E-5</v>
      </c>
      <c r="H97" s="42">
        <f t="shared" si="17"/>
        <v>2.3261626666666677E-4</v>
      </c>
      <c r="I97" s="42">
        <f t="shared" si="17"/>
        <v>2.1670371111111135E-5</v>
      </c>
      <c r="J97" s="42">
        <f t="shared" si="17"/>
        <v>-5.215324444444655E-5</v>
      </c>
      <c r="K97" s="42">
        <f t="shared" si="17"/>
        <v>8.4009311111111172E-5</v>
      </c>
      <c r="L97" s="34">
        <f t="shared" si="18"/>
        <v>2.3641493351410472</v>
      </c>
      <c r="M97" s="34">
        <f t="shared" si="19"/>
        <v>0.60983708563963146</v>
      </c>
      <c r="N97" s="34">
        <f t="shared" si="20"/>
        <v>6.546174286034077</v>
      </c>
      <c r="O97" s="34">
        <f t="shared" si="21"/>
        <v>1</v>
      </c>
      <c r="P97" s="34">
        <f t="shared" si="22"/>
        <v>2.5643110173777663</v>
      </c>
      <c r="Q97" s="34"/>
      <c r="R97" s="34">
        <f t="shared" si="23"/>
        <v>0.63288540431384166</v>
      </c>
      <c r="S97" s="34">
        <f t="shared" si="24"/>
        <v>6.66786477175107</v>
      </c>
      <c r="T97" s="34">
        <f t="shared" si="30"/>
        <v>1</v>
      </c>
      <c r="U97" s="34">
        <f t="shared" si="25"/>
        <v>10.865061193442678</v>
      </c>
      <c r="V97" s="22">
        <f t="shared" si="26"/>
        <v>0.23601441093819048</v>
      </c>
      <c r="W97" s="22">
        <f t="shared" si="27"/>
        <v>5.8249594093018366E-2</v>
      </c>
      <c r="X97" s="22">
        <f t="shared" si="31"/>
        <v>0.61369785710689639</v>
      </c>
      <c r="Y97" s="22">
        <f t="shared" si="28"/>
        <v>9.2038137861894756E-2</v>
      </c>
      <c r="Z97" s="22">
        <f t="shared" si="32"/>
        <v>1</v>
      </c>
      <c r="AA97" s="22">
        <f t="array" ref="AA97:AD97">LINEST(V97:Y97,$AB$2:$AE$5,0,0)</f>
        <v>2.1702150303011161</v>
      </c>
      <c r="AB97" s="22">
        <v>4.0847876525927272E-2</v>
      </c>
      <c r="AC97" s="22">
        <v>0.30857671859782543</v>
      </c>
      <c r="AD97" s="22">
        <v>4.6603744985916025E-2</v>
      </c>
      <c r="AE97" s="35">
        <f t="shared" si="33"/>
        <v>0.13237510824387622</v>
      </c>
      <c r="AF97" s="36"/>
      <c r="AG97" s="31">
        <f t="shared" si="29"/>
        <v>0.13237510824387622</v>
      </c>
      <c r="AH97" s="34"/>
      <c r="AI97" s="17"/>
    </row>
    <row r="98" spans="1:35">
      <c r="A98" s="1">
        <v>16.2</v>
      </c>
      <c r="B98" s="41">
        <v>-1.854557E-3</v>
      </c>
      <c r="C98" s="41">
        <v>-6.6049730000000001E-3</v>
      </c>
      <c r="D98" s="41">
        <v>-1.284409E-3</v>
      </c>
      <c r="E98" s="41">
        <v>-6.2129109999999998E-3</v>
      </c>
      <c r="F98" s="41">
        <v>-4.5430160000000004E-3</v>
      </c>
      <c r="G98" s="42">
        <f t="shared" si="17"/>
        <v>-1.6593931111111076E-4</v>
      </c>
      <c r="H98" s="42">
        <f t="shared" si="17"/>
        <v>-5.4955733333333055E-5</v>
      </c>
      <c r="I98" s="42">
        <f t="shared" si="17"/>
        <v>-1.5811662888888891E-4</v>
      </c>
      <c r="J98" s="42">
        <f t="shared" si="17"/>
        <v>-1.0715224444444657E-4</v>
      </c>
      <c r="K98" s="42">
        <f t="shared" si="17"/>
        <v>-2.3964968888888927E-4</v>
      </c>
      <c r="L98" s="34">
        <f t="shared" si="18"/>
        <v>1.4442008182643533</v>
      </c>
      <c r="M98" s="34">
        <f t="shared" si="19"/>
        <v>0.95285817345002788</v>
      </c>
      <c r="N98" s="34">
        <f t="shared" si="20"/>
        <v>0.33117971242230493</v>
      </c>
      <c r="O98" s="34">
        <f t="shared" si="21"/>
        <v>1</v>
      </c>
      <c r="P98" s="34">
        <f t="shared" si="22"/>
        <v>1.5664746784535586</v>
      </c>
      <c r="Q98" s="34"/>
      <c r="R98" s="34">
        <f t="shared" si="23"/>
        <v>0.98887070753520467</v>
      </c>
      <c r="S98" s="34">
        <f t="shared" si="24"/>
        <v>0.33733619685173194</v>
      </c>
      <c r="T98" s="34">
        <f t="shared" si="30"/>
        <v>1</v>
      </c>
      <c r="U98" s="34">
        <f t="shared" si="25"/>
        <v>3.892681582840495</v>
      </c>
      <c r="V98" s="22">
        <f t="shared" si="26"/>
        <v>0.40241531322746926</v>
      </c>
      <c r="W98" s="22">
        <f t="shared" si="27"/>
        <v>0.25403328951802534</v>
      </c>
      <c r="X98" s="22">
        <f t="shared" si="31"/>
        <v>8.6659077983351845E-2</v>
      </c>
      <c r="Y98" s="22">
        <f t="shared" si="28"/>
        <v>0.25689231927115358</v>
      </c>
      <c r="Z98" s="22">
        <f t="shared" si="32"/>
        <v>1</v>
      </c>
      <c r="AA98" s="22">
        <f t="array" ref="AA98:AD98">LINEST(V98:Y98,$AB$2:$AE$5,0,0)</f>
        <v>0.21712336366760679</v>
      </c>
      <c r="AB98" s="22">
        <v>0.21843047007427296</v>
      </c>
      <c r="AC98" s="22">
        <v>0.52528027707608793</v>
      </c>
      <c r="AD98" s="22">
        <v>0.19585945213154285</v>
      </c>
      <c r="AE98" s="35">
        <f t="shared" si="33"/>
        <v>0.41583603955233384</v>
      </c>
      <c r="AF98" s="36"/>
      <c r="AG98" s="31">
        <f t="shared" si="29"/>
        <v>0.41583603955233384</v>
      </c>
      <c r="AH98" s="34"/>
      <c r="AI98" s="17"/>
    </row>
    <row r="99" spans="1:35">
      <c r="A99" s="1">
        <v>16.399999999999999</v>
      </c>
      <c r="B99" s="41">
        <v>-1.7644519999999999E-3</v>
      </c>
      <c r="C99" s="41">
        <v>-6.508972E-3</v>
      </c>
      <c r="D99" s="41">
        <v>-1.071575E-3</v>
      </c>
      <c r="E99" s="41">
        <v>-6.0849349999999996E-3</v>
      </c>
      <c r="F99" s="41">
        <v>-4.1246030000000001E-3</v>
      </c>
      <c r="G99" s="42">
        <f t="shared" si="17"/>
        <v>-7.5834311111110716E-5</v>
      </c>
      <c r="H99" s="42">
        <f t="shared" si="17"/>
        <v>4.1045266666667017E-5</v>
      </c>
      <c r="I99" s="42">
        <f t="shared" si="17"/>
        <v>5.4717371111111159E-5</v>
      </c>
      <c r="J99" s="42">
        <f t="shared" si="17"/>
        <v>2.0823755555553561E-5</v>
      </c>
      <c r="K99" s="42">
        <f t="shared" si="17"/>
        <v>1.7876331111111102E-4</v>
      </c>
      <c r="L99" s="34">
        <f t="shared" si="18"/>
        <v>-2.3572879939423603</v>
      </c>
      <c r="M99" s="34">
        <f t="shared" si="19"/>
        <v>-0.72153844756287833</v>
      </c>
      <c r="N99" s="34">
        <f t="shared" si="20"/>
        <v>-0.54124928499091163</v>
      </c>
      <c r="O99" s="34">
        <f t="shared" si="21"/>
        <v>1</v>
      </c>
      <c r="P99" s="34">
        <f t="shared" si="22"/>
        <v>-2.5568687578858418</v>
      </c>
      <c r="Q99" s="34"/>
      <c r="R99" s="34">
        <f t="shared" si="23"/>
        <v>-0.74880843239445249</v>
      </c>
      <c r="S99" s="34">
        <f t="shared" si="24"/>
        <v>-0.55131086989631795</v>
      </c>
      <c r="T99" s="34">
        <f t="shared" si="30"/>
        <v>1</v>
      </c>
      <c r="U99" s="34">
        <f t="shared" si="25"/>
        <v>-2.8569880601766124</v>
      </c>
      <c r="V99" s="22">
        <f t="shared" si="26"/>
        <v>0.89495255283908393</v>
      </c>
      <c r="W99" s="22">
        <f t="shared" si="27"/>
        <v>0.26209715148342722</v>
      </c>
      <c r="X99" s="22">
        <f t="shared" si="31"/>
        <v>0.19296925933328443</v>
      </c>
      <c r="Y99" s="22">
        <f t="shared" si="28"/>
        <v>-0.35001896365579571</v>
      </c>
      <c r="Z99" s="22">
        <f t="shared" si="32"/>
        <v>0.99999999999999978</v>
      </c>
      <c r="AA99" s="22">
        <f t="array" ref="AA99:AD99">LINEST(V99:Y99,$AB$2:$AE$5,0,0)</f>
        <v>0.76995169986869127</v>
      </c>
      <c r="AB99" s="22">
        <v>0.28462602668482784</v>
      </c>
      <c r="AC99" s="22">
        <v>1.176345928627784</v>
      </c>
      <c r="AD99" s="22">
        <v>-0.67525520590660271</v>
      </c>
      <c r="AE99" s="35">
        <f t="shared" si="33"/>
        <v>0.24195776068766281</v>
      </c>
      <c r="AF99" s="36"/>
      <c r="AG99" s="31" t="str">
        <f t="shared" si="29"/>
        <v/>
      </c>
      <c r="AH99" s="34"/>
      <c r="AI99" s="17"/>
    </row>
    <row r="100" spans="1:35">
      <c r="A100" s="1">
        <v>16.600000000000001</v>
      </c>
      <c r="B100" s="41">
        <v>-1.72409E-3</v>
      </c>
      <c r="C100" s="41">
        <v>-6.51763E-3</v>
      </c>
      <c r="D100" s="41">
        <v>-1.3523910000000001E-3</v>
      </c>
      <c r="E100" s="41">
        <v>-6.176707E-3</v>
      </c>
      <c r="F100" s="41">
        <v>-4.2380159999999998E-3</v>
      </c>
      <c r="G100" s="42">
        <f t="shared" si="17"/>
        <v>-3.5472311111110766E-5</v>
      </c>
      <c r="H100" s="42">
        <f t="shared" si="17"/>
        <v>3.2387266666667087E-5</v>
      </c>
      <c r="I100" s="42">
        <f t="shared" si="17"/>
        <v>-2.2609862888888898E-4</v>
      </c>
      <c r="J100" s="42">
        <f t="shared" si="17"/>
        <v>-7.094824444444682E-5</v>
      </c>
      <c r="K100" s="42">
        <f t="shared" si="17"/>
        <v>6.5350311111111309E-5</v>
      </c>
      <c r="L100" s="34">
        <f t="shared" si="18"/>
        <v>-1.8422907632494814</v>
      </c>
      <c r="M100" s="34">
        <f t="shared" si="19"/>
        <v>6.3739469407751539</v>
      </c>
      <c r="N100" s="34">
        <f t="shared" si="20"/>
        <v>-0.9130295053293731</v>
      </c>
      <c r="O100" s="34">
        <f t="shared" si="21"/>
        <v>1</v>
      </c>
      <c r="P100" s="34">
        <f t="shared" si="22"/>
        <v>-1.9982690734433191</v>
      </c>
      <c r="Q100" s="34"/>
      <c r="R100" s="34">
        <f t="shared" si="23"/>
        <v>6.614845311443128</v>
      </c>
      <c r="S100" s="34">
        <f t="shared" si="24"/>
        <v>-0.93000232015566309</v>
      </c>
      <c r="T100" s="34">
        <f t="shared" si="30"/>
        <v>1</v>
      </c>
      <c r="U100" s="34">
        <f t="shared" si="25"/>
        <v>4.6865739178441457</v>
      </c>
      <c r="V100" s="22">
        <f t="shared" si="26"/>
        <v>-0.42638164007931317</v>
      </c>
      <c r="W100" s="22">
        <f t="shared" si="27"/>
        <v>1.4114458509353887</v>
      </c>
      <c r="X100" s="22">
        <f t="shared" si="31"/>
        <v>-0.19843969954569077</v>
      </c>
      <c r="Y100" s="22">
        <f t="shared" si="28"/>
        <v>0.21337548868961539</v>
      </c>
      <c r="Z100" s="22">
        <f t="shared" si="32"/>
        <v>1</v>
      </c>
      <c r="AA100" s="22">
        <f t="array" ref="AA100:AD100">LINEST(V100:Y100,$AB$2:$AE$5,0,0)</f>
        <v>-0.80915272193085563</v>
      </c>
      <c r="AB100" s="22">
        <v>1.4592619445705579</v>
      </c>
      <c r="AC100" s="22">
        <v>-0.56052194531295663</v>
      </c>
      <c r="AD100" s="22">
        <v>0.32641801801686504</v>
      </c>
      <c r="AE100" s="35">
        <f t="shared" si="33"/>
        <v>-2.60339841601707</v>
      </c>
      <c r="AF100" s="36"/>
      <c r="AG100" s="31" t="str">
        <f t="shared" si="29"/>
        <v/>
      </c>
      <c r="AH100" s="34"/>
      <c r="AI100" s="17"/>
    </row>
    <row r="101" spans="1:35">
      <c r="A101" s="1">
        <v>16.8</v>
      </c>
      <c r="B101" s="41">
        <v>-1.6592239999999999E-3</v>
      </c>
      <c r="C101" s="41">
        <v>-6.2728319999999999E-3</v>
      </c>
      <c r="D101" s="41">
        <v>-1.036452E-3</v>
      </c>
      <c r="E101" s="41">
        <v>-6.0895100000000002E-3</v>
      </c>
      <c r="F101" s="41">
        <v>-4.219347E-3</v>
      </c>
      <c r="G101" s="42">
        <f t="shared" si="17"/>
        <v>2.9393688888889246E-5</v>
      </c>
      <c r="H101" s="42">
        <f t="shared" si="17"/>
        <v>2.7718526666666715E-4</v>
      </c>
      <c r="I101" s="42">
        <f t="shared" si="17"/>
        <v>8.9840371111111128E-5</v>
      </c>
      <c r="J101" s="42">
        <f t="shared" si="17"/>
        <v>1.6248755555552975E-5</v>
      </c>
      <c r="K101" s="42">
        <f t="shared" si="17"/>
        <v>8.4019311111111113E-5</v>
      </c>
      <c r="L101" s="34">
        <f t="shared" si="18"/>
        <v>2.8584132950685968</v>
      </c>
      <c r="M101" s="34">
        <f t="shared" si="19"/>
        <v>3.0564510446686604</v>
      </c>
      <c r="N101" s="34">
        <f t="shared" si="20"/>
        <v>9.4300945932459204</v>
      </c>
      <c r="O101" s="34">
        <f t="shared" si="21"/>
        <v>1</v>
      </c>
      <c r="P101" s="34">
        <f t="shared" si="22"/>
        <v>3.1004220401018703</v>
      </c>
      <c r="Q101" s="34"/>
      <c r="R101" s="34">
        <f t="shared" si="23"/>
        <v>3.171967236367232</v>
      </c>
      <c r="S101" s="34">
        <f t="shared" si="24"/>
        <v>9.6053958824061443</v>
      </c>
      <c r="T101" s="34">
        <f t="shared" si="30"/>
        <v>1</v>
      </c>
      <c r="U101" s="34">
        <f t="shared" si="25"/>
        <v>16.877785158875248</v>
      </c>
      <c r="V101" s="22">
        <f t="shared" si="26"/>
        <v>0.18369839471925625</v>
      </c>
      <c r="W101" s="22">
        <f t="shared" si="27"/>
        <v>0.18793741041899925</v>
      </c>
      <c r="X101" s="22">
        <f t="shared" si="31"/>
        <v>0.56911471451899065</v>
      </c>
      <c r="Y101" s="22">
        <f t="shared" si="28"/>
        <v>5.9249480342753749E-2</v>
      </c>
      <c r="Z101" s="22">
        <f t="shared" si="32"/>
        <v>0.99999999999999989</v>
      </c>
      <c r="AA101" s="22">
        <f t="array" ref="AA101:AD101">LINEST(V101:Y101,$AB$2:$AE$5,0,0)</f>
        <v>2.0172583425131214</v>
      </c>
      <c r="AB101" s="22">
        <v>0.18190272133274987</v>
      </c>
      <c r="AC101" s="22">
        <v>0.24031815540484897</v>
      </c>
      <c r="AD101" s="22">
        <v>1.6372488486572655E-2</v>
      </c>
      <c r="AE101" s="35">
        <f t="shared" si="33"/>
        <v>0.75692459034694959</v>
      </c>
      <c r="AF101" s="36"/>
      <c r="AG101" s="31">
        <f t="shared" si="29"/>
        <v>0.75692459034694959</v>
      </c>
      <c r="AH101" s="34"/>
      <c r="AI101" s="17"/>
    </row>
    <row r="102" spans="1:35">
      <c r="A102" s="1">
        <v>17</v>
      </c>
      <c r="B102" s="41">
        <v>-1.8419580000000001E-3</v>
      </c>
      <c r="C102" s="41">
        <v>-6.6607389999999997E-3</v>
      </c>
      <c r="D102" s="41">
        <v>-1.0311280000000001E-3</v>
      </c>
      <c r="E102" s="41">
        <v>-5.9497270000000001E-3</v>
      </c>
      <c r="F102" s="41">
        <v>-4.1542180000000003E-3</v>
      </c>
      <c r="G102" s="42">
        <f t="shared" si="17"/>
        <v>-1.5334031111111091E-4</v>
      </c>
      <c r="H102" s="42">
        <f t="shared" si="17"/>
        <v>-1.1072173333333268E-4</v>
      </c>
      <c r="I102" s="42">
        <f t="shared" si="17"/>
        <v>9.5164371111111038E-5</v>
      </c>
      <c r="J102" s="42">
        <f t="shared" si="17"/>
        <v>1.5603175555555307E-4</v>
      </c>
      <c r="K102" s="42">
        <f t="shared" si="17"/>
        <v>1.4914831111111082E-4</v>
      </c>
      <c r="L102" s="34">
        <f t="shared" si="18"/>
        <v>-0.97266211363714694</v>
      </c>
      <c r="M102" s="34">
        <f t="shared" si="19"/>
        <v>-0.62060896069367311</v>
      </c>
      <c r="N102" s="34">
        <f t="shared" si="20"/>
        <v>0.72206540166142841</v>
      </c>
      <c r="O102" s="34">
        <f t="shared" si="21"/>
        <v>1</v>
      </c>
      <c r="P102" s="34">
        <f t="shared" si="22"/>
        <v>-1.0550129541782411</v>
      </c>
      <c r="Q102" s="34"/>
      <c r="R102" s="34">
        <f t="shared" si="23"/>
        <v>-0.64406439401343474</v>
      </c>
      <c r="S102" s="34">
        <f t="shared" si="24"/>
        <v>0.73548827823150043</v>
      </c>
      <c r="T102" s="34">
        <f t="shared" si="30"/>
        <v>1</v>
      </c>
      <c r="U102" s="34">
        <f t="shared" si="25"/>
        <v>3.6410930039824541E-2</v>
      </c>
      <c r="V102" s="22">
        <f t="shared" si="26"/>
        <v>-28.975171824073659</v>
      </c>
      <c r="W102" s="22">
        <f t="shared" si="27"/>
        <v>-17.688765250131972</v>
      </c>
      <c r="X102" s="22">
        <f t="shared" si="31"/>
        <v>20.199656461042284</v>
      </c>
      <c r="Y102" s="22">
        <f t="shared" si="28"/>
        <v>27.464280613163346</v>
      </c>
      <c r="Z102" s="22">
        <f t="shared" si="32"/>
        <v>0.99999999999999645</v>
      </c>
      <c r="AA102" s="22">
        <f t="array" ref="AA102:AD102">LINEST(V102:Y102,$AB$2:$AE$5,0,0)</f>
        <v>65.522751498542206</v>
      </c>
      <c r="AB102" s="22">
        <v>-20.806479188548238</v>
      </c>
      <c r="AC102" s="22">
        <v>-38.23148524593352</v>
      </c>
      <c r="AD102" s="22">
        <v>41.803398822021244</v>
      </c>
      <c r="AE102" s="35">
        <f t="shared" si="33"/>
        <v>0.54422366943647094</v>
      </c>
      <c r="AF102" s="36"/>
      <c r="AG102" s="31" t="str">
        <f t="shared" si="29"/>
        <v/>
      </c>
      <c r="AH102" s="34"/>
      <c r="AI102" s="17"/>
    </row>
    <row r="103" spans="1:35">
      <c r="A103" s="1">
        <v>17.2</v>
      </c>
      <c r="B103" s="41">
        <v>-1.5936489999999999E-3</v>
      </c>
      <c r="C103" s="41">
        <v>-6.7102459999999996E-3</v>
      </c>
      <c r="D103" s="41">
        <v>-1.2705609999999999E-3</v>
      </c>
      <c r="E103" s="41">
        <v>-6.0576830000000003E-3</v>
      </c>
      <c r="F103" s="41">
        <v>-4.3421179999999998E-3</v>
      </c>
      <c r="G103" s="42">
        <f t="shared" si="17"/>
        <v>9.4968688888889255E-5</v>
      </c>
      <c r="H103" s="42">
        <f t="shared" si="17"/>
        <v>-1.6022873333333253E-4</v>
      </c>
      <c r="I103" s="42">
        <f t="shared" si="17"/>
        <v>-1.442686288888888E-4</v>
      </c>
      <c r="J103" s="42">
        <f t="shared" si="17"/>
        <v>4.8075755555552872E-5</v>
      </c>
      <c r="K103" s="42">
        <f t="shared" si="17"/>
        <v>-3.8751688888888705E-5</v>
      </c>
      <c r="L103" s="34">
        <f t="shared" si="18"/>
        <v>-0.40804700309411568</v>
      </c>
      <c r="M103" s="34">
        <f t="shared" si="19"/>
        <v>-1.5191178332226858</v>
      </c>
      <c r="N103" s="34">
        <f t="shared" si="20"/>
        <v>-1.6871743224842846</v>
      </c>
      <c r="O103" s="34">
        <f t="shared" si="21"/>
        <v>1</v>
      </c>
      <c r="P103" s="34">
        <f t="shared" si="22"/>
        <v>-0.44259447154584824</v>
      </c>
      <c r="Q103" s="34"/>
      <c r="R103" s="34">
        <f t="shared" si="23"/>
        <v>-1.5765317110406745</v>
      </c>
      <c r="S103" s="34">
        <f t="shared" si="24"/>
        <v>-1.7185381471887957</v>
      </c>
      <c r="T103" s="34">
        <f t="shared" si="30"/>
        <v>1</v>
      </c>
      <c r="U103" s="34">
        <f t="shared" si="25"/>
        <v>-2.7376643297753187</v>
      </c>
      <c r="V103" s="22">
        <f t="shared" si="26"/>
        <v>0.16166864094042244</v>
      </c>
      <c r="W103" s="22">
        <f t="shared" si="27"/>
        <v>0.57586742607340069</v>
      </c>
      <c r="X103" s="22">
        <f t="shared" si="31"/>
        <v>0.62773880950183436</v>
      </c>
      <c r="Y103" s="22">
        <f t="shared" si="28"/>
        <v>-0.3652748765156576</v>
      </c>
      <c r="Z103" s="22">
        <f t="shared" si="32"/>
        <v>0.99999999999999989</v>
      </c>
      <c r="AA103" s="22">
        <f t="array" ref="AA103:AD103">LINEST(V103:Y103,$AB$2:$AE$5,0,0)</f>
        <v>2.3446414209059441</v>
      </c>
      <c r="AB103" s="22">
        <v>0.63957167393736447</v>
      </c>
      <c r="AC103" s="22">
        <v>0.21531065305204905</v>
      </c>
      <c r="AD103" s="22">
        <v>-0.50740882586101643</v>
      </c>
      <c r="AE103" s="35">
        <f t="shared" si="33"/>
        <v>2.9704599603938542</v>
      </c>
      <c r="AF103" s="36"/>
      <c r="AG103" s="31" t="str">
        <f t="shared" si="29"/>
        <v/>
      </c>
      <c r="AH103" s="34"/>
      <c r="AI103" s="17"/>
    </row>
    <row r="104" spans="1:35">
      <c r="A104" s="1">
        <v>17.399999999999999</v>
      </c>
      <c r="B104" s="41">
        <v>-1.677455E-3</v>
      </c>
      <c r="C104" s="41">
        <v>-6.4154340000000002E-3</v>
      </c>
      <c r="D104" s="41">
        <v>-1.0846440000000001E-3</v>
      </c>
      <c r="E104" s="41">
        <v>-6.0289460000000003E-3</v>
      </c>
      <c r="F104" s="41">
        <v>-4.5713569999999999E-3</v>
      </c>
      <c r="G104" s="42">
        <f t="shared" si="17"/>
        <v>1.1162688888889183E-5</v>
      </c>
      <c r="H104" s="42">
        <f t="shared" si="17"/>
        <v>1.345832666666668E-4</v>
      </c>
      <c r="I104" s="42">
        <f t="shared" si="17"/>
        <v>4.1648371111111058E-5</v>
      </c>
      <c r="J104" s="42">
        <f t="shared" si="17"/>
        <v>7.6812755555552906E-5</v>
      </c>
      <c r="K104" s="42">
        <f t="shared" si="17"/>
        <v>-2.6799068888888871E-4</v>
      </c>
      <c r="L104" s="34">
        <f t="shared" si="18"/>
        <v>-24.007718172243791</v>
      </c>
      <c r="M104" s="34">
        <f t="shared" si="19"/>
        <v>3.7310339404483353</v>
      </c>
      <c r="N104" s="34">
        <f t="shared" si="20"/>
        <v>12.056527598885665</v>
      </c>
      <c r="O104" s="34">
        <f t="shared" si="21"/>
        <v>1</v>
      </c>
      <c r="P104" s="34">
        <f t="shared" si="22"/>
        <v>-26.040341570686881</v>
      </c>
      <c r="Q104" s="34"/>
      <c r="R104" s="34">
        <f t="shared" si="23"/>
        <v>3.8720454683936256</v>
      </c>
      <c r="S104" s="34">
        <f t="shared" si="24"/>
        <v>12.28065311639577</v>
      </c>
      <c r="T104" s="34">
        <f t="shared" si="30"/>
        <v>1</v>
      </c>
      <c r="U104" s="34">
        <f t="shared" si="25"/>
        <v>-8.8876429858974841</v>
      </c>
      <c r="V104" s="22">
        <f t="shared" si="26"/>
        <v>2.9299491003415117</v>
      </c>
      <c r="W104" s="22">
        <f t="shared" si="27"/>
        <v>-0.43566617994642842</v>
      </c>
      <c r="X104" s="22">
        <f t="shared" si="31"/>
        <v>-1.3817671497248667</v>
      </c>
      <c r="Y104" s="22">
        <f t="shared" si="28"/>
        <v>-0.11251577067021655</v>
      </c>
      <c r="Z104" s="22">
        <f t="shared" si="32"/>
        <v>1.0000000000000002</v>
      </c>
      <c r="AA104" s="22">
        <f t="array" ref="AA104:AD104">LINEST(V104:Y104,$AB$2:$AE$5,0,0)</f>
        <v>-4.9868877717300037</v>
      </c>
      <c r="AB104" s="22">
        <v>-0.54439266102746164</v>
      </c>
      <c r="AC104" s="22">
        <v>3.8416921986636532</v>
      </c>
      <c r="AD104" s="22">
        <v>-0.9094377829105128</v>
      </c>
      <c r="AE104" s="35">
        <f t="shared" si="33"/>
        <v>-0.1417064753956162</v>
      </c>
      <c r="AF104" s="36"/>
      <c r="AG104" s="31" t="str">
        <f t="shared" si="29"/>
        <v/>
      </c>
      <c r="AH104" s="34"/>
      <c r="AI104" s="17"/>
    </row>
    <row r="105" spans="1:35">
      <c r="A105" s="1">
        <v>17.600000000000001</v>
      </c>
      <c r="B105" s="41">
        <v>-1.7458459999999999E-3</v>
      </c>
      <c r="C105" s="41">
        <v>-6.6064720000000004E-3</v>
      </c>
      <c r="D105" s="41">
        <v>-1.147234E-3</v>
      </c>
      <c r="E105" s="41">
        <v>-6.1806099999999996E-3</v>
      </c>
      <c r="F105" s="41">
        <v>-4.1463819999999997E-3</v>
      </c>
      <c r="G105" s="42">
        <f t="shared" si="17"/>
        <v>-5.7228311111110711E-5</v>
      </c>
      <c r="H105" s="42">
        <f t="shared" si="17"/>
        <v>-5.6454733333333347E-5</v>
      </c>
      <c r="I105" s="42">
        <f t="shared" si="17"/>
        <v>-2.0941628888888897E-5</v>
      </c>
      <c r="J105" s="42">
        <f t="shared" si="17"/>
        <v>-7.4851244444446366E-5</v>
      </c>
      <c r="K105" s="42">
        <f t="shared" si="17"/>
        <v>1.5698431111111147E-4</v>
      </c>
      <c r="L105" s="34">
        <f t="shared" si="18"/>
        <v>-2.7431232560108421</v>
      </c>
      <c r="M105" s="34">
        <f t="shared" si="19"/>
        <v>0.36593127566232059</v>
      </c>
      <c r="N105" s="34">
        <f t="shared" si="20"/>
        <v>0.98648260340453808</v>
      </c>
      <c r="O105" s="34">
        <f t="shared" si="21"/>
        <v>1</v>
      </c>
      <c r="P105" s="34">
        <f t="shared" si="22"/>
        <v>-2.9753709221562796</v>
      </c>
      <c r="Q105" s="34"/>
      <c r="R105" s="34">
        <f t="shared" si="23"/>
        <v>0.37976136381689596</v>
      </c>
      <c r="S105" s="34">
        <f t="shared" si="24"/>
        <v>1.0048208788482234</v>
      </c>
      <c r="T105" s="34">
        <f t="shared" si="30"/>
        <v>1</v>
      </c>
      <c r="U105" s="34">
        <f t="shared" si="25"/>
        <v>-0.59078867949116032</v>
      </c>
      <c r="V105" s="22">
        <f t="shared" si="26"/>
        <v>5.036269355599253</v>
      </c>
      <c r="W105" s="22">
        <f t="shared" si="27"/>
        <v>-0.64280406344952334</v>
      </c>
      <c r="X105" s="22">
        <f t="shared" si="31"/>
        <v>-1.7008126826561139</v>
      </c>
      <c r="Y105" s="22">
        <f t="shared" si="28"/>
        <v>-1.6926526094936158</v>
      </c>
      <c r="Z105" s="22">
        <f t="shared" si="32"/>
        <v>0.99999999999999956</v>
      </c>
      <c r="AA105" s="22">
        <f t="array" ref="AA105:AD105">LINEST(V105:Y105,$AB$2:$AE$5,0,0)</f>
        <v>-5.7010616359820911</v>
      </c>
      <c r="AB105" s="22">
        <v>-0.63910818862154262</v>
      </c>
      <c r="AC105" s="22">
        <v>6.6168487207122642</v>
      </c>
      <c r="AD105" s="22">
        <v>-3.3911222966331378</v>
      </c>
      <c r="AE105" s="35">
        <f t="shared" si="33"/>
        <v>-9.6588000662760576E-2</v>
      </c>
      <c r="AF105" s="36"/>
      <c r="AG105" s="31" t="str">
        <f t="shared" si="29"/>
        <v/>
      </c>
      <c r="AH105" s="34"/>
      <c r="AI105" s="17"/>
    </row>
    <row r="106" spans="1:35">
      <c r="A106" s="1">
        <v>17.8</v>
      </c>
      <c r="B106" s="41">
        <v>-1.81285E-3</v>
      </c>
      <c r="C106" s="41">
        <v>-6.4177469999999997E-3</v>
      </c>
      <c r="D106" s="41">
        <v>-1.159066E-3</v>
      </c>
      <c r="E106" s="41">
        <v>-5.9294040000000001E-3</v>
      </c>
      <c r="F106" s="41">
        <v>-4.2766610000000002E-3</v>
      </c>
      <c r="G106" s="42">
        <f t="shared" si="17"/>
        <v>-1.2423231111111078E-4</v>
      </c>
      <c r="H106" s="42">
        <f t="shared" si="17"/>
        <v>1.3227026666666735E-4</v>
      </c>
      <c r="I106" s="42">
        <f t="shared" si="17"/>
        <v>-3.2773628888888929E-5</v>
      </c>
      <c r="J106" s="42">
        <f t="shared" si="17"/>
        <v>1.7635475555555311E-4</v>
      </c>
      <c r="K106" s="42">
        <f t="shared" si="17"/>
        <v>2.6705311111110963E-5</v>
      </c>
      <c r="L106" s="34">
        <f t="shared" si="18"/>
        <v>-0.21496268460486331</v>
      </c>
      <c r="M106" s="34">
        <f t="shared" si="19"/>
        <v>0.26380921835686433</v>
      </c>
      <c r="N106" s="34">
        <f t="shared" si="20"/>
        <v>-1.0647010063941222</v>
      </c>
      <c r="O106" s="34">
        <f t="shared" si="21"/>
        <v>1</v>
      </c>
      <c r="P106" s="34">
        <f t="shared" si="22"/>
        <v>-0.23316258929322922</v>
      </c>
      <c r="Q106" s="34">
        <f>AVERAGE(P97:P106)</f>
        <v>-2.8070412603256445</v>
      </c>
      <c r="R106" s="34">
        <f t="shared" si="23"/>
        <v>0.27377968272687864</v>
      </c>
      <c r="S106" s="34">
        <f t="shared" si="24"/>
        <v>-1.0844933273666773</v>
      </c>
      <c r="T106" s="34">
        <f t="shared" si="30"/>
        <v>1</v>
      </c>
      <c r="U106" s="34">
        <f t="shared" si="25"/>
        <v>-4.3876233933027864E-2</v>
      </c>
      <c r="V106" s="22">
        <f t="shared" si="26"/>
        <v>5.3140975966425401</v>
      </c>
      <c r="W106" s="22">
        <f t="shared" si="27"/>
        <v>-6.2398172811452444</v>
      </c>
      <c r="X106" s="22">
        <f t="shared" si="31"/>
        <v>24.717101495584931</v>
      </c>
      <c r="Y106" s="22">
        <f t="shared" si="28"/>
        <v>-22.791381811082225</v>
      </c>
      <c r="Z106" s="22">
        <f t="shared" si="32"/>
        <v>1</v>
      </c>
      <c r="AA106" s="22">
        <f t="array" ref="AA106:AD106">LINEST(V106:Y106,$AB$2:$AE$5,0,0)</f>
        <v>95.732851304000135</v>
      </c>
      <c r="AB106" s="22">
        <v>-3.8608440458507438</v>
      </c>
      <c r="AC106" s="22">
        <v>7.1679211346946348</v>
      </c>
      <c r="AD106" s="22">
        <v>-28.949452389866217</v>
      </c>
      <c r="AE106" s="35">
        <f t="shared" si="33"/>
        <v>-0.53862814242796797</v>
      </c>
      <c r="AF106" s="36"/>
      <c r="AG106" s="31" t="str">
        <f t="shared" si="29"/>
        <v/>
      </c>
      <c r="AH106" s="34">
        <f>AVERAGE(AG97:AG106)</f>
        <v>0.43504524604771988</v>
      </c>
      <c r="AI106" s="17"/>
    </row>
    <row r="107" spans="1:35">
      <c r="A107" s="1">
        <v>18</v>
      </c>
      <c r="B107" s="41">
        <v>-1.7395379999999999E-3</v>
      </c>
      <c r="C107" s="41">
        <v>-6.3980979999999996E-3</v>
      </c>
      <c r="D107" s="41">
        <v>-1.1135419999999999E-3</v>
      </c>
      <c r="E107" s="41">
        <v>-6.1624380000000001E-3</v>
      </c>
      <c r="F107" s="41">
        <v>-4.4951460000000002E-3</v>
      </c>
      <c r="G107" s="42">
        <f t="shared" si="17"/>
        <v>-5.0920311111110703E-5</v>
      </c>
      <c r="H107" s="42">
        <f t="shared" si="17"/>
        <v>1.5191926666666741E-4</v>
      </c>
      <c r="I107" s="42">
        <f t="shared" si="17"/>
        <v>1.27503711111112E-5</v>
      </c>
      <c r="J107" s="42">
        <f t="shared" si="17"/>
        <v>-5.6679244444446907E-5</v>
      </c>
      <c r="K107" s="42">
        <f t="shared" si="17"/>
        <v>-1.9177968888888907E-4</v>
      </c>
      <c r="L107" s="34">
        <f t="shared" si="18"/>
        <v>3.7662709575834299</v>
      </c>
      <c r="M107" s="34">
        <f t="shared" si="19"/>
        <v>-0.25039853121260874</v>
      </c>
      <c r="N107" s="34">
        <f t="shared" si="20"/>
        <v>-2.9834709048648946</v>
      </c>
      <c r="O107" s="34">
        <f t="shared" si="21"/>
        <v>1</v>
      </c>
      <c r="P107" s="34">
        <f t="shared" si="22"/>
        <v>4.085143847473959</v>
      </c>
      <c r="Q107" s="34"/>
      <c r="R107" s="34">
        <f t="shared" si="23"/>
        <v>-0.25986214908505928</v>
      </c>
      <c r="S107" s="34">
        <f t="shared" si="24"/>
        <v>-3.0389323099041854</v>
      </c>
      <c r="T107" s="34">
        <f t="shared" si="30"/>
        <v>1</v>
      </c>
      <c r="U107" s="34">
        <f t="shared" si="25"/>
        <v>1.7863493884847141</v>
      </c>
      <c r="V107" s="22">
        <f t="shared" si="26"/>
        <v>2.286867212991976</v>
      </c>
      <c r="W107" s="22">
        <f t="shared" si="27"/>
        <v>-0.14547106560463491</v>
      </c>
      <c r="X107" s="22">
        <f t="shared" si="31"/>
        <v>-1.701197049969035</v>
      </c>
      <c r="Y107" s="22">
        <f t="shared" si="28"/>
        <v>0.5598009025816939</v>
      </c>
      <c r="Z107" s="22">
        <f t="shared" si="32"/>
        <v>1.0000000000000002</v>
      </c>
      <c r="AA107" s="22">
        <f t="array" ref="AA107:AD107">LINEST(V107:Y107,$AB$2:$AE$5,0,0)</f>
        <v>-6.3305134903626765</v>
      </c>
      <c r="AB107" s="22">
        <v>-0.30259259805930078</v>
      </c>
      <c r="AC107" s="22">
        <v>2.9927646805643113</v>
      </c>
      <c r="AD107" s="22">
        <v>7.1615873714882455E-2</v>
      </c>
      <c r="AE107" s="35">
        <f t="shared" si="33"/>
        <v>-0.10110804903051862</v>
      </c>
      <c r="AF107" s="36"/>
      <c r="AG107" s="31">
        <f t="shared" si="29"/>
        <v>-0.10110804903051862</v>
      </c>
      <c r="AH107" s="34"/>
      <c r="AI107" s="17"/>
    </row>
    <row r="108" spans="1:35">
      <c r="A108" s="1">
        <v>18.2</v>
      </c>
      <c r="B108" s="41">
        <v>-1.6972129999999999E-3</v>
      </c>
      <c r="C108" s="41">
        <v>-6.6534319999999999E-3</v>
      </c>
      <c r="D108" s="41">
        <v>-1.26103E-3</v>
      </c>
      <c r="E108" s="41">
        <v>-6.0405500000000004E-3</v>
      </c>
      <c r="F108" s="41">
        <v>-4.3739010000000004E-3</v>
      </c>
      <c r="G108" s="42">
        <f t="shared" si="17"/>
        <v>-8.5953111111107452E-6</v>
      </c>
      <c r="H108" s="42">
        <f t="shared" si="17"/>
        <v>-1.0341473333333288E-4</v>
      </c>
      <c r="I108" s="42">
        <f t="shared" si="17"/>
        <v>-1.3473762888888889E-4</v>
      </c>
      <c r="J108" s="42">
        <f t="shared" si="17"/>
        <v>6.5208755555552778E-5</v>
      </c>
      <c r="K108" s="42">
        <f t="shared" si="17"/>
        <v>-7.053468888888921E-5</v>
      </c>
      <c r="L108" s="34">
        <f t="shared" si="18"/>
        <v>8.2061821820169385</v>
      </c>
      <c r="M108" s="34">
        <f t="shared" si="19"/>
        <v>15.675712856364214</v>
      </c>
      <c r="N108" s="34">
        <f t="shared" si="20"/>
        <v>12.031528818038202</v>
      </c>
      <c r="O108" s="34">
        <f t="shared" si="21"/>
        <v>1</v>
      </c>
      <c r="P108" s="34">
        <f t="shared" si="22"/>
        <v>8.9009619938833922</v>
      </c>
      <c r="Q108" s="34"/>
      <c r="R108" s="34">
        <f t="shared" si="23"/>
        <v>16.268164240293981</v>
      </c>
      <c r="S108" s="34">
        <f t="shared" si="24"/>
        <v>12.255189619265066</v>
      </c>
      <c r="T108" s="34">
        <f t="shared" si="30"/>
        <v>1</v>
      </c>
      <c r="U108" s="34">
        <f t="shared" si="25"/>
        <v>38.424315853442437</v>
      </c>
      <c r="V108" s="22">
        <f t="shared" si="26"/>
        <v>0.23164919911218027</v>
      </c>
      <c r="W108" s="22">
        <f t="shared" si="27"/>
        <v>0.42338201420016996</v>
      </c>
      <c r="X108" s="22">
        <f t="shared" si="31"/>
        <v>0.31894359982904219</v>
      </c>
      <c r="Y108" s="22">
        <f t="shared" si="28"/>
        <v>2.6025186858607659E-2</v>
      </c>
      <c r="Z108" s="22">
        <f t="shared" si="32"/>
        <v>1</v>
      </c>
      <c r="AA108" s="22">
        <f t="array" ref="AA108:AD108">LINEST(V108:Y108,$AB$2:$AE$5,0,0)</f>
        <v>1.1202162130424214</v>
      </c>
      <c r="AB108" s="22">
        <v>0.42962281042410411</v>
      </c>
      <c r="AC108" s="22">
        <v>0.3035237039501632</v>
      </c>
      <c r="AD108" s="22">
        <v>-4.4911278920181812E-2</v>
      </c>
      <c r="AE108" s="35">
        <f t="shared" si="33"/>
        <v>1.4154506051186224</v>
      </c>
      <c r="AF108" s="36"/>
      <c r="AG108" s="31">
        <f t="shared" si="29"/>
        <v>1.4154506051186224</v>
      </c>
      <c r="AH108" s="34"/>
      <c r="AI108" s="17"/>
    </row>
    <row r="109" spans="1:35">
      <c r="A109" s="1">
        <v>18.399999999999999</v>
      </c>
      <c r="B109" s="41">
        <v>-1.7326640000000001E-3</v>
      </c>
      <c r="C109" s="41">
        <v>-6.8545539999999997E-3</v>
      </c>
      <c r="D109" s="41">
        <v>-1.1437909999999999E-3</v>
      </c>
      <c r="E109" s="41">
        <v>-6.0821290000000004E-3</v>
      </c>
      <c r="F109" s="41">
        <v>-4.3439389999999998E-3</v>
      </c>
      <c r="G109" s="42">
        <f t="shared" si="17"/>
        <v>-4.4046311111110891E-5</v>
      </c>
      <c r="H109" s="42">
        <f t="shared" si="17"/>
        <v>-3.0453673333333264E-4</v>
      </c>
      <c r="I109" s="42">
        <f t="shared" si="17"/>
        <v>-1.7498628888888788E-5</v>
      </c>
      <c r="J109" s="42">
        <f t="shared" si="17"/>
        <v>2.3629755555552856E-5</v>
      </c>
      <c r="K109" s="42">
        <f t="shared" si="17"/>
        <v>-4.0572688888888646E-5</v>
      </c>
      <c r="L109" s="34">
        <f t="shared" si="18"/>
        <v>0.92113704565497634</v>
      </c>
      <c r="M109" s="34">
        <f t="shared" si="19"/>
        <v>0.3972779660196033</v>
      </c>
      <c r="N109" s="34">
        <f t="shared" si="20"/>
        <v>6.9140122214800366</v>
      </c>
      <c r="O109" s="34">
        <f t="shared" si="21"/>
        <v>1</v>
      </c>
      <c r="P109" s="34">
        <f t="shared" si="22"/>
        <v>0.99912549498356384</v>
      </c>
      <c r="Q109" s="34"/>
      <c r="R109" s="34">
        <f t="shared" si="23"/>
        <v>0.41229277797295955</v>
      </c>
      <c r="S109" s="34">
        <f t="shared" si="24"/>
        <v>7.0425406517847646</v>
      </c>
      <c r="T109" s="34">
        <f t="shared" si="30"/>
        <v>1</v>
      </c>
      <c r="U109" s="34">
        <f t="shared" si="25"/>
        <v>9.4539589247412881</v>
      </c>
      <c r="V109" s="22">
        <f t="shared" si="26"/>
        <v>0.1056832913002005</v>
      </c>
      <c r="W109" s="22">
        <f t="shared" si="27"/>
        <v>4.361059543996719E-2</v>
      </c>
      <c r="X109" s="22">
        <f t="shared" si="31"/>
        <v>0.74493032049824426</v>
      </c>
      <c r="Y109" s="22">
        <f t="shared" si="28"/>
        <v>0.10577579276158802</v>
      </c>
      <c r="Z109" s="22">
        <f t="shared" si="32"/>
        <v>0.99999999999999989</v>
      </c>
      <c r="AA109" s="22">
        <f t="array" ref="AA109:AD109">LINEST(V109:Y109,$AB$2:$AE$5,0,0)</f>
        <v>2.6411201166987284</v>
      </c>
      <c r="AB109" s="22">
        <v>2.8536447815521854E-2</v>
      </c>
      <c r="AC109" s="22">
        <v>0.13760371934937471</v>
      </c>
      <c r="AD109" s="22">
        <v>9.8835533628891206E-2</v>
      </c>
      <c r="AE109" s="35">
        <f t="shared" si="33"/>
        <v>0.20738136985286021</v>
      </c>
      <c r="AF109" s="36"/>
      <c r="AG109" s="31">
        <f t="shared" si="29"/>
        <v>0.20738136985286021</v>
      </c>
      <c r="AH109" s="34"/>
      <c r="AI109" s="17"/>
    </row>
    <row r="110" spans="1:35">
      <c r="A110" s="1">
        <v>18.600000000000001</v>
      </c>
      <c r="B110" s="41">
        <v>-1.700663E-3</v>
      </c>
      <c r="C110" s="41">
        <v>-6.5198779999999998E-3</v>
      </c>
      <c r="D110" s="41">
        <v>-1.135678E-3</v>
      </c>
      <c r="E110" s="41">
        <v>-5.9921499999999999E-3</v>
      </c>
      <c r="F110" s="41">
        <v>-4.280425E-3</v>
      </c>
      <c r="G110" s="42">
        <f t="shared" si="17"/>
        <v>-1.2045311111110856E-5</v>
      </c>
      <c r="H110" s="42">
        <f t="shared" si="17"/>
        <v>3.0139266666667254E-5</v>
      </c>
      <c r="I110" s="42">
        <f t="shared" si="17"/>
        <v>-9.385628888888874E-6</v>
      </c>
      <c r="J110" s="42">
        <f t="shared" si="17"/>
        <v>1.136087555555533E-4</v>
      </c>
      <c r="K110" s="42">
        <f t="shared" si="17"/>
        <v>2.2941311111111112E-5</v>
      </c>
      <c r="L110" s="34">
        <f t="shared" si="18"/>
        <v>-1.904584356476235</v>
      </c>
      <c r="M110" s="34">
        <f t="shared" si="19"/>
        <v>0.77919356356278469</v>
      </c>
      <c r="N110" s="34">
        <f t="shared" si="20"/>
        <v>-2.502157593826376</v>
      </c>
      <c r="O110" s="34">
        <f t="shared" si="21"/>
        <v>1</v>
      </c>
      <c r="P110" s="34">
        <f t="shared" si="22"/>
        <v>-2.0658367795306685</v>
      </c>
      <c r="Q110" s="34"/>
      <c r="R110" s="34">
        <f t="shared" si="23"/>
        <v>0.80864257869286982</v>
      </c>
      <c r="S110" s="34">
        <f t="shared" si="24"/>
        <v>-2.5486715972165404</v>
      </c>
      <c r="T110" s="34">
        <f t="shared" si="30"/>
        <v>1</v>
      </c>
      <c r="U110" s="34">
        <f t="shared" si="25"/>
        <v>-2.8058657980543389</v>
      </c>
      <c r="V110" s="22">
        <f t="shared" si="26"/>
        <v>0.73625644568003712</v>
      </c>
      <c r="W110" s="22">
        <f t="shared" si="27"/>
        <v>-0.28819716867913064</v>
      </c>
      <c r="X110" s="22">
        <f t="shared" si="31"/>
        <v>0.90833695573888684</v>
      </c>
      <c r="Y110" s="22">
        <f t="shared" si="28"/>
        <v>-0.35639623273979332</v>
      </c>
      <c r="Z110" s="22">
        <f t="shared" si="32"/>
        <v>1</v>
      </c>
      <c r="AA110" s="22">
        <f t="array" ref="AA110:AD110">LINEST(V110:Y110,$AB$2:$AE$5,0,0)</f>
        <v>3.362415530429073</v>
      </c>
      <c r="AB110" s="22">
        <v>-0.28226406496568296</v>
      </c>
      <c r="AC110" s="22">
        <v>0.96825110487844934</v>
      </c>
      <c r="AD110" s="22">
        <v>-0.62174163674987837</v>
      </c>
      <c r="AE110" s="35">
        <f t="shared" si="33"/>
        <v>-0.29151948657070453</v>
      </c>
      <c r="AF110" s="36"/>
      <c r="AG110" s="31" t="str">
        <f t="shared" si="29"/>
        <v/>
      </c>
      <c r="AH110" s="34"/>
      <c r="AI110" s="17"/>
    </row>
    <row r="111" spans="1:35">
      <c r="A111" s="1">
        <v>18.8</v>
      </c>
      <c r="B111" s="41">
        <v>-1.724848E-3</v>
      </c>
      <c r="C111" s="41">
        <v>-6.5619750000000003E-3</v>
      </c>
      <c r="D111" s="41">
        <v>-1.0741189999999999E-3</v>
      </c>
      <c r="E111" s="41">
        <v>-6.1291289999999997E-3</v>
      </c>
      <c r="F111" s="41">
        <v>-4.2268649999999998E-3</v>
      </c>
      <c r="G111" s="42">
        <f t="shared" si="17"/>
        <v>-3.6230311111110775E-5</v>
      </c>
      <c r="H111" s="42">
        <f t="shared" si="17"/>
        <v>-1.1957733333333234E-5</v>
      </c>
      <c r="I111" s="42">
        <f t="shared" si="17"/>
        <v>5.2173371111111219E-5</v>
      </c>
      <c r="J111" s="42">
        <f t="shared" si="17"/>
        <v>-2.3370244444446443E-5</v>
      </c>
      <c r="K111" s="42">
        <f t="shared" si="17"/>
        <v>7.6501311111111352E-5</v>
      </c>
      <c r="L111" s="34">
        <f t="shared" si="18"/>
        <v>-2.1115278551293102</v>
      </c>
      <c r="M111" s="34">
        <f t="shared" si="19"/>
        <v>-1.4400475599314182</v>
      </c>
      <c r="N111" s="34">
        <f t="shared" si="20"/>
        <v>0.33004776847378903</v>
      </c>
      <c r="O111" s="34">
        <f t="shared" si="21"/>
        <v>1</v>
      </c>
      <c r="P111" s="34">
        <f t="shared" si="22"/>
        <v>-2.2903012351734935</v>
      </c>
      <c r="Q111" s="34"/>
      <c r="R111" s="34">
        <f t="shared" si="23"/>
        <v>-1.4944730382253562</v>
      </c>
      <c r="S111" s="34">
        <f t="shared" si="24"/>
        <v>0.33618321056567957</v>
      </c>
      <c r="T111" s="34">
        <f t="shared" si="30"/>
        <v>1</v>
      </c>
      <c r="U111" s="34">
        <f t="shared" si="25"/>
        <v>-2.4485910628331702</v>
      </c>
      <c r="V111" s="22">
        <f t="shared" si="26"/>
        <v>0.93535473110951994</v>
      </c>
      <c r="W111" s="22">
        <f t="shared" si="27"/>
        <v>0.61033998731342221</v>
      </c>
      <c r="X111" s="22">
        <f t="shared" si="31"/>
        <v>-0.13729659299527744</v>
      </c>
      <c r="Y111" s="22">
        <f t="shared" si="28"/>
        <v>-0.40839812542766474</v>
      </c>
      <c r="Z111" s="22">
        <f t="shared" si="32"/>
        <v>1</v>
      </c>
      <c r="AA111" s="22">
        <f t="array" ref="AA111:AD111">LINEST(V111:Y111,$AB$2:$AE$5,0,0)</f>
        <v>-0.4104933478808161</v>
      </c>
      <c r="AB111" s="22">
        <v>0.65326034670588828</v>
      </c>
      <c r="AC111" s="22">
        <v>1.2299053946947418</v>
      </c>
      <c r="AD111" s="22">
        <v>-0.76893850789233331</v>
      </c>
      <c r="AE111" s="35">
        <f t="shared" si="33"/>
        <v>0.53114682602723695</v>
      </c>
      <c r="AF111" s="36"/>
      <c r="AG111" s="31" t="str">
        <f t="shared" si="29"/>
        <v/>
      </c>
      <c r="AH111" s="34"/>
      <c r="AI111" s="17"/>
    </row>
    <row r="112" spans="1:35">
      <c r="A112" s="1">
        <v>19</v>
      </c>
      <c r="B112" s="41">
        <v>-1.523536E-3</v>
      </c>
      <c r="C112" s="41">
        <v>-6.5669839999999997E-3</v>
      </c>
      <c r="D112" s="41">
        <v>-9.8812950000000009E-4</v>
      </c>
      <c r="E112" s="41">
        <v>-6.0759100000000003E-3</v>
      </c>
      <c r="F112" s="41">
        <v>-4.4448209999999998E-3</v>
      </c>
      <c r="G112" s="42">
        <f t="shared" si="17"/>
        <v>1.6508168888888916E-4</v>
      </c>
      <c r="H112" s="42">
        <f t="shared" si="17"/>
        <v>-1.696673333333263E-5</v>
      </c>
      <c r="I112" s="42">
        <f t="shared" si="17"/>
        <v>1.3816287111111103E-4</v>
      </c>
      <c r="J112" s="42">
        <f t="shared" si="17"/>
        <v>2.9848755555552872E-5</v>
      </c>
      <c r="K112" s="42">
        <f t="shared" si="17"/>
        <v>-1.414546888888887E-4</v>
      </c>
      <c r="L112" s="34">
        <f t="shared" si="18"/>
        <v>-0.85687691857875903</v>
      </c>
      <c r="M112" s="34">
        <f t="shared" si="19"/>
        <v>0.83693638004941739</v>
      </c>
      <c r="N112" s="34">
        <f t="shared" si="20"/>
        <v>-0.10277780320476584</v>
      </c>
      <c r="O112" s="34">
        <f t="shared" si="21"/>
        <v>1</v>
      </c>
      <c r="P112" s="34">
        <f t="shared" si="22"/>
        <v>-0.92942475764422472</v>
      </c>
      <c r="Q112" s="34"/>
      <c r="R112" s="34">
        <f t="shared" si="23"/>
        <v>0.86856774004974668</v>
      </c>
      <c r="S112" s="34">
        <f t="shared" si="24"/>
        <v>-0.10468839712518692</v>
      </c>
      <c r="T112" s="34">
        <f t="shared" si="30"/>
        <v>1</v>
      </c>
      <c r="U112" s="34">
        <f t="shared" si="25"/>
        <v>0.83445458528033511</v>
      </c>
      <c r="V112" s="22">
        <f t="shared" si="26"/>
        <v>-1.1138110737710003</v>
      </c>
      <c r="W112" s="22">
        <f t="shared" si="27"/>
        <v>1.0408807805375666</v>
      </c>
      <c r="X112" s="22">
        <f t="shared" si="31"/>
        <v>-0.12545727349561731</v>
      </c>
      <c r="Y112" s="22">
        <f t="shared" si="28"/>
        <v>1.1983875667290509</v>
      </c>
      <c r="Z112" s="22">
        <f t="shared" si="32"/>
        <v>0.99999999999999989</v>
      </c>
      <c r="AA112" s="22">
        <f t="array" ref="AA112:AD112">LINEST(V112:Y112,$AB$2:$AE$5,0,0)</f>
        <v>-0.81617564980773682</v>
      </c>
      <c r="AB112" s="22">
        <v>0.97538816857545363</v>
      </c>
      <c r="AC112" s="22">
        <v>-1.4705172626234002</v>
      </c>
      <c r="AD112" s="22">
        <v>1.7222512696260683</v>
      </c>
      <c r="AE112" s="35">
        <f t="shared" si="33"/>
        <v>-0.66329596623392428</v>
      </c>
      <c r="AF112" s="36"/>
      <c r="AG112" s="31" t="str">
        <f t="shared" si="29"/>
        <v/>
      </c>
      <c r="AH112" s="34"/>
      <c r="AI112" s="17"/>
    </row>
    <row r="113" spans="1:35">
      <c r="A113" s="1">
        <v>19.2</v>
      </c>
      <c r="B113" s="41">
        <v>-1.7894829999999999E-3</v>
      </c>
      <c r="C113" s="41">
        <v>-6.8096809999999997E-3</v>
      </c>
      <c r="D113" s="41">
        <v>-1.396216E-3</v>
      </c>
      <c r="E113" s="41">
        <v>-6.2346700000000003E-3</v>
      </c>
      <c r="F113" s="41">
        <v>-4.5029989999999997E-3</v>
      </c>
      <c r="G113" s="42">
        <f t="shared" si="17"/>
        <v>-1.0086531111111073E-4</v>
      </c>
      <c r="H113" s="42">
        <f t="shared" si="17"/>
        <v>-2.5966373333333268E-4</v>
      </c>
      <c r="I113" s="42">
        <f t="shared" si="17"/>
        <v>-2.6992362888888892E-4</v>
      </c>
      <c r="J113" s="42">
        <f t="shared" si="17"/>
        <v>-1.2891124444444711E-4</v>
      </c>
      <c r="K113" s="42">
        <f t="shared" si="17"/>
        <v>-1.9963268888888858E-4</v>
      </c>
      <c r="L113" s="34">
        <f t="shared" si="18"/>
        <v>1.9792006457896922</v>
      </c>
      <c r="M113" s="34">
        <f t="shared" si="19"/>
        <v>2.6760798724107215</v>
      </c>
      <c r="N113" s="34">
        <f t="shared" si="20"/>
        <v>2.5743611006889529</v>
      </c>
      <c r="O113" s="34">
        <f t="shared" si="21"/>
        <v>1</v>
      </c>
      <c r="P113" s="34">
        <f t="shared" si="22"/>
        <v>2.1467704878705987</v>
      </c>
      <c r="Q113" s="34"/>
      <c r="R113" s="34">
        <f t="shared" si="23"/>
        <v>2.7772202312858618</v>
      </c>
      <c r="S113" s="34">
        <f t="shared" si="24"/>
        <v>2.6222173353483518</v>
      </c>
      <c r="T113" s="34">
        <f t="shared" si="30"/>
        <v>1</v>
      </c>
      <c r="U113" s="34">
        <f t="shared" si="25"/>
        <v>8.5462080545048131</v>
      </c>
      <c r="V113" s="22">
        <f t="shared" si="26"/>
        <v>0.25119567347052929</v>
      </c>
      <c r="W113" s="22">
        <f t="shared" si="27"/>
        <v>0.32496520252885186</v>
      </c>
      <c r="X113" s="22">
        <f t="shared" si="31"/>
        <v>0.30682816503234417</v>
      </c>
      <c r="Y113" s="22">
        <f t="shared" si="28"/>
        <v>0.11701095896827453</v>
      </c>
      <c r="Z113" s="22">
        <f t="shared" si="32"/>
        <v>0.99999999999999989</v>
      </c>
      <c r="AA113" s="22">
        <f t="array" ref="AA113:AD113">LINEST(V113:Y113,$AB$2:$AE$5,0,0)</f>
        <v>1.051770015801194</v>
      </c>
      <c r="AB113" s="22">
        <v>0.31509112198928479</v>
      </c>
      <c r="AC113" s="22">
        <v>0.32831366001537549</v>
      </c>
      <c r="AD113" s="22">
        <v>6.3881320775427186E-2</v>
      </c>
      <c r="AE113" s="35">
        <f t="shared" si="33"/>
        <v>0.95972589740715797</v>
      </c>
      <c r="AF113" s="36"/>
      <c r="AG113" s="31">
        <f t="shared" si="29"/>
        <v>0.95972589740715797</v>
      </c>
      <c r="AH113" s="34"/>
      <c r="AI113" s="17"/>
    </row>
    <row r="114" spans="1:35">
      <c r="A114" s="1">
        <v>19.399999999999999</v>
      </c>
      <c r="B114" s="41">
        <v>-1.60793E-3</v>
      </c>
      <c r="C114" s="41">
        <v>-6.4876939999999996E-3</v>
      </c>
      <c r="D114" s="41">
        <v>-9.5427909999999997E-4</v>
      </c>
      <c r="E114" s="41">
        <v>-5.9723520000000002E-3</v>
      </c>
      <c r="F114" s="41">
        <v>-4.1021720000000003E-3</v>
      </c>
      <c r="G114" s="42">
        <f t="shared" si="17"/>
        <v>8.0687688888889152E-5</v>
      </c>
      <c r="H114" s="42">
        <f t="shared" si="17"/>
        <v>6.232326666666746E-5</v>
      </c>
      <c r="I114" s="42">
        <f t="shared" si="17"/>
        <v>1.7201327111111115E-4</v>
      </c>
      <c r="J114" s="42">
        <f t="shared" si="17"/>
        <v>1.3340675555555299E-4</v>
      </c>
      <c r="K114" s="42">
        <f t="shared" si="17"/>
        <v>2.0119431111111086E-4</v>
      </c>
      <c r="L114" s="34">
        <f t="shared" si="18"/>
        <v>2.4934945328297249</v>
      </c>
      <c r="M114" s="34">
        <f t="shared" si="19"/>
        <v>2.1318403523489406</v>
      </c>
      <c r="N114" s="34">
        <f t="shared" si="20"/>
        <v>0.77240118690832271</v>
      </c>
      <c r="O114" s="34">
        <f t="shared" si="21"/>
        <v>1</v>
      </c>
      <c r="P114" s="34">
        <f t="shared" si="22"/>
        <v>2.7046072797787168</v>
      </c>
      <c r="Q114" s="34"/>
      <c r="R114" s="34">
        <f t="shared" si="23"/>
        <v>2.2124116015571502</v>
      </c>
      <c r="S114" s="34">
        <f t="shared" si="24"/>
        <v>0.78675978347117115</v>
      </c>
      <c r="T114" s="34">
        <f t="shared" si="30"/>
        <v>1</v>
      </c>
      <c r="U114" s="34">
        <f t="shared" si="25"/>
        <v>6.7037786648070385</v>
      </c>
      <c r="V114" s="22">
        <f t="shared" si="26"/>
        <v>0.40344519337685597</v>
      </c>
      <c r="W114" s="22">
        <f t="shared" si="27"/>
        <v>0.33002455960720956</v>
      </c>
      <c r="X114" s="22">
        <f t="shared" si="31"/>
        <v>0.11736064431861985</v>
      </c>
      <c r="Y114" s="22">
        <f t="shared" si="28"/>
        <v>0.14916960269731458</v>
      </c>
      <c r="Z114" s="22">
        <f t="shared" si="32"/>
        <v>0.99999999999999989</v>
      </c>
      <c r="AA114" s="22">
        <f t="array" ref="AA114:AD114">LINEST(V114:Y114,$AB$2:$AE$5,0,0)</f>
        <v>0.35757355287993564</v>
      </c>
      <c r="AB114" s="22">
        <v>0.31094197172126714</v>
      </c>
      <c r="AC114" s="22">
        <v>0.52760753643888936</v>
      </c>
      <c r="AD114" s="22">
        <v>6.1931553233922756E-2</v>
      </c>
      <c r="AE114" s="35">
        <f t="shared" si="33"/>
        <v>0.5893433096501689</v>
      </c>
      <c r="AF114" s="36"/>
      <c r="AG114" s="31">
        <f t="shared" si="29"/>
        <v>0.5893433096501689</v>
      </c>
      <c r="AH114" s="34"/>
      <c r="AI114" s="17"/>
    </row>
    <row r="115" spans="1:35">
      <c r="A115" s="1">
        <v>19.600000000000001</v>
      </c>
      <c r="B115" s="41">
        <v>-1.7788420000000001E-3</v>
      </c>
      <c r="C115" s="41">
        <v>-6.6153560000000002E-3</v>
      </c>
      <c r="D115" s="41">
        <v>-9.2412519999999999E-4</v>
      </c>
      <c r="E115" s="41">
        <v>-6.1498580000000002E-3</v>
      </c>
      <c r="F115" s="41">
        <v>-4.3603419999999997E-3</v>
      </c>
      <c r="G115" s="42">
        <f t="shared" si="17"/>
        <v>-9.0224311111110908E-5</v>
      </c>
      <c r="H115" s="42">
        <f t="shared" si="17"/>
        <v>-6.5338733333333149E-5</v>
      </c>
      <c r="I115" s="42">
        <f t="shared" si="17"/>
        <v>2.0216717111111112E-4</v>
      </c>
      <c r="J115" s="42">
        <f t="shared" si="17"/>
        <v>-4.4099244444447024E-5</v>
      </c>
      <c r="K115" s="42">
        <f t="shared" si="17"/>
        <v>-5.697568888888855E-5</v>
      </c>
      <c r="L115" s="34">
        <f t="shared" si="18"/>
        <v>0.63148932019800297</v>
      </c>
      <c r="M115" s="34">
        <f t="shared" si="19"/>
        <v>-2.2407172592555789</v>
      </c>
      <c r="N115" s="34">
        <f t="shared" si="20"/>
        <v>0.72418101649863242</v>
      </c>
      <c r="O115" s="34">
        <f t="shared" si="21"/>
        <v>1</v>
      </c>
      <c r="P115" s="34">
        <f t="shared" si="22"/>
        <v>0.68495462493426795</v>
      </c>
      <c r="Q115" s="34"/>
      <c r="R115" s="34">
        <f t="shared" si="23"/>
        <v>-2.3254034265390224</v>
      </c>
      <c r="S115" s="34">
        <f t="shared" si="24"/>
        <v>0.7376432214131512</v>
      </c>
      <c r="T115" s="34">
        <f t="shared" si="30"/>
        <v>1</v>
      </c>
      <c r="U115" s="34">
        <f t="shared" si="25"/>
        <v>9.7194419808396715E-2</v>
      </c>
      <c r="V115" s="22">
        <f t="shared" si="26"/>
        <v>7.0472628601986269</v>
      </c>
      <c r="W115" s="22">
        <f t="shared" si="27"/>
        <v>-23.925277100508282</v>
      </c>
      <c r="X115" s="22">
        <f t="shared" si="31"/>
        <v>7.5893577313110887</v>
      </c>
      <c r="Y115" s="22">
        <f t="shared" si="28"/>
        <v>10.288656508998566</v>
      </c>
      <c r="Z115" s="22">
        <f t="shared" si="32"/>
        <v>1.0000000000000018</v>
      </c>
      <c r="AA115" s="22">
        <f t="array" ref="AA115:AD115">LINEST(V115:Y115,$AB$2:$AE$5,0,0)</f>
        <v>24.719856359554445</v>
      </c>
      <c r="AB115" s="22">
        <v>-26.455859494516382</v>
      </c>
      <c r="AC115" s="22">
        <v>9.1410358688056395</v>
      </c>
      <c r="AD115" s="22">
        <v>11.435816718036623</v>
      </c>
      <c r="AE115" s="35">
        <f t="shared" si="33"/>
        <v>-2.8941861594481506</v>
      </c>
      <c r="AF115" s="36"/>
      <c r="AG115" s="31">
        <f t="shared" si="29"/>
        <v>-2.8941861594481506</v>
      </c>
      <c r="AH115" s="34"/>
      <c r="AI115" s="17"/>
    </row>
    <row r="116" spans="1:35">
      <c r="A116" s="1">
        <v>19.8</v>
      </c>
      <c r="B116" s="41">
        <v>-1.705369E-3</v>
      </c>
      <c r="C116" s="41">
        <v>-6.7071800000000001E-3</v>
      </c>
      <c r="D116" s="41">
        <v>-1.1212780000000001E-3</v>
      </c>
      <c r="E116" s="41">
        <v>-6.0269770000000002E-3</v>
      </c>
      <c r="F116" s="41">
        <v>-4.3980410000000001E-3</v>
      </c>
      <c r="G116" s="42">
        <f t="shared" si="17"/>
        <v>-1.6751311111110794E-5</v>
      </c>
      <c r="H116" s="42">
        <f t="shared" si="17"/>
        <v>-1.5716273333333305E-4</v>
      </c>
      <c r="I116" s="42">
        <f t="shared" si="17"/>
        <v>5.0143711111110423E-6</v>
      </c>
      <c r="J116" s="42">
        <f t="shared" si="17"/>
        <v>7.8781755555553008E-5</v>
      </c>
      <c r="K116" s="42">
        <f t="shared" si="17"/>
        <v>-9.4674688888888962E-5</v>
      </c>
      <c r="L116" s="34">
        <f t="shared" si="18"/>
        <v>5.6517778376221086</v>
      </c>
      <c r="M116" s="34">
        <f t="shared" si="19"/>
        <v>-0.29934200838674146</v>
      </c>
      <c r="N116" s="34">
        <f t="shared" si="20"/>
        <v>9.3821153634410326</v>
      </c>
      <c r="O116" s="34">
        <f t="shared" si="21"/>
        <v>1</v>
      </c>
      <c r="P116" s="34">
        <f t="shared" si="22"/>
        <v>6.1302879481262549</v>
      </c>
      <c r="Q116" s="34">
        <f>AVERAGE(P107:P116)</f>
        <v>2.0366288904702365</v>
      </c>
      <c r="R116" s="34">
        <f t="shared" si="23"/>
        <v>-0.31065540693914223</v>
      </c>
      <c r="S116" s="34">
        <f t="shared" si="24"/>
        <v>9.5565247399322431</v>
      </c>
      <c r="T116" s="34">
        <f t="shared" si="30"/>
        <v>1</v>
      </c>
      <c r="U116" s="34">
        <f t="shared" si="25"/>
        <v>16.376157281119355</v>
      </c>
      <c r="V116" s="22">
        <f t="shared" si="26"/>
        <v>0.37434227351944638</v>
      </c>
      <c r="W116" s="22">
        <f t="shared" si="27"/>
        <v>-1.8969981883192325E-2</v>
      </c>
      <c r="X116" s="22">
        <f t="shared" si="31"/>
        <v>0.58356332171713421</v>
      </c>
      <c r="Y116" s="22">
        <f t="shared" si="28"/>
        <v>6.1064386646611839E-2</v>
      </c>
      <c r="Z116" s="22">
        <f t="shared" si="32"/>
        <v>1</v>
      </c>
      <c r="AA116" s="22">
        <f t="array" ref="AA116:AD116">LINEST(V116:Y116,$AB$2:$AE$5,0,0)</f>
        <v>2.0703050736471189</v>
      </c>
      <c r="AB116" s="22">
        <v>-4.069117252330539E-2</v>
      </c>
      <c r="AC116" s="22">
        <v>0.49016579808878219</v>
      </c>
      <c r="AD116" s="22">
        <v>-2.5639713738019616E-2</v>
      </c>
      <c r="AE116" s="35">
        <f t="shared" si="33"/>
        <v>-8.3015119949138363E-2</v>
      </c>
      <c r="AF116" s="36"/>
      <c r="AG116" s="31">
        <f t="shared" si="29"/>
        <v>-8.3015119949138363E-2</v>
      </c>
      <c r="AH116" s="34">
        <f>AVERAGE(AG107:AG116)</f>
        <v>1.3370264800143168E-2</v>
      </c>
      <c r="AI116" s="17"/>
    </row>
    <row r="117" spans="1:35">
      <c r="A117" s="1">
        <v>20</v>
      </c>
      <c r="B117" s="41">
        <v>-1.5163970000000001E-3</v>
      </c>
      <c r="C117" s="41">
        <v>-6.5222639999999998E-3</v>
      </c>
      <c r="D117" s="41">
        <v>-1.1447950000000001E-3</v>
      </c>
      <c r="E117" s="41">
        <v>-6.0236120000000002E-3</v>
      </c>
      <c r="F117" s="41">
        <v>-4.1771830000000001E-3</v>
      </c>
      <c r="G117" s="42">
        <f t="shared" si="17"/>
        <v>1.7222068888888913E-4</v>
      </c>
      <c r="H117" s="42">
        <f t="shared" si="17"/>
        <v>2.7753266666667199E-5</v>
      </c>
      <c r="I117" s="42">
        <f t="shared" si="17"/>
        <v>-1.8502628888888983E-5</v>
      </c>
      <c r="J117" s="42">
        <f t="shared" si="17"/>
        <v>8.2146755555552974E-5</v>
      </c>
      <c r="K117" s="42">
        <f t="shared" si="17"/>
        <v>1.2618331111111103E-4</v>
      </c>
      <c r="L117" s="34">
        <f t="shared" si="18"/>
        <v>0.73268381357201606</v>
      </c>
      <c r="M117" s="34">
        <f t="shared" si="19"/>
        <v>-0.10743557587803079</v>
      </c>
      <c r="N117" s="34">
        <f t="shared" si="20"/>
        <v>0.16114943474980903</v>
      </c>
      <c r="O117" s="34">
        <f t="shared" si="21"/>
        <v>1</v>
      </c>
      <c r="P117" s="34">
        <f t="shared" si="22"/>
        <v>0.79471679198513301</v>
      </c>
      <c r="Q117" s="34"/>
      <c r="R117" s="34">
        <f t="shared" si="23"/>
        <v>-0.11149601996726972</v>
      </c>
      <c r="S117" s="34">
        <f t="shared" si="24"/>
        <v>0.16414513149279994</v>
      </c>
      <c r="T117" s="34">
        <f t="shared" si="30"/>
        <v>1</v>
      </c>
      <c r="U117" s="34">
        <f t="shared" si="25"/>
        <v>1.8473659035106631</v>
      </c>
      <c r="V117" s="22">
        <f t="shared" si="26"/>
        <v>0.43018916310779787</v>
      </c>
      <c r="W117" s="22">
        <f t="shared" si="27"/>
        <v>-6.0354053171267789E-2</v>
      </c>
      <c r="X117" s="22">
        <f t="shared" si="31"/>
        <v>8.8853611069071289E-2</v>
      </c>
      <c r="Y117" s="22">
        <f t="shared" si="28"/>
        <v>0.54131127899439868</v>
      </c>
      <c r="Z117" s="22">
        <f t="shared" si="32"/>
        <v>1</v>
      </c>
      <c r="AA117" s="22">
        <f t="array" ref="AA117:AD117">LINEST(V117:Y117,$AB$2:$AE$5,0,0)</f>
        <v>0.14811407166763016</v>
      </c>
      <c r="AB117" s="22">
        <v>-0.14542561761505041</v>
      </c>
      <c r="AC117" s="22">
        <v>0.55908294395075064</v>
      </c>
      <c r="AD117" s="22">
        <v>0.54512543603155061</v>
      </c>
      <c r="AE117" s="35">
        <f t="shared" si="33"/>
        <v>-0.26011456652102927</v>
      </c>
      <c r="AF117" s="36"/>
      <c r="AG117" s="31">
        <f t="shared" si="29"/>
        <v>-0.26011456652102927</v>
      </c>
      <c r="AH117" s="34"/>
      <c r="AI117" s="17"/>
    </row>
    <row r="118" spans="1:35">
      <c r="A118" s="1">
        <v>20.2</v>
      </c>
      <c r="B118" s="41">
        <v>-1.686398E-3</v>
      </c>
      <c r="C118" s="41">
        <v>-6.3364409999999999E-3</v>
      </c>
      <c r="D118" s="41">
        <v>-1.12345E-3</v>
      </c>
      <c r="E118" s="41">
        <v>-5.9446580000000002E-3</v>
      </c>
      <c r="F118" s="41">
        <v>-4.2705269999999997E-3</v>
      </c>
      <c r="G118" s="42">
        <f t="shared" si="17"/>
        <v>2.2196888888892114E-6</v>
      </c>
      <c r="H118" s="42">
        <f t="shared" si="17"/>
        <v>2.1357626666666709E-4</v>
      </c>
      <c r="I118" s="42">
        <f t="shared" si="17"/>
        <v>2.8423711111111045E-6</v>
      </c>
      <c r="J118" s="42">
        <f t="shared" si="17"/>
        <v>1.6110075555555298E-4</v>
      </c>
      <c r="K118" s="42">
        <f t="shared" si="17"/>
        <v>3.2839311111111484E-5</v>
      </c>
      <c r="L118" s="34">
        <f t="shared" si="18"/>
        <v>14.794555793602727</v>
      </c>
      <c r="M118" s="34">
        <f t="shared" si="19"/>
        <v>1.2805268005524411</v>
      </c>
      <c r="N118" s="34">
        <f t="shared" si="20"/>
        <v>96.219009671011179</v>
      </c>
      <c r="O118" s="34">
        <f t="shared" si="21"/>
        <v>1</v>
      </c>
      <c r="P118" s="34">
        <f t="shared" si="22"/>
        <v>16.047142984934212</v>
      </c>
      <c r="Q118" s="34"/>
      <c r="R118" s="34">
        <f t="shared" si="23"/>
        <v>1.3289233157283646</v>
      </c>
      <c r="S118" s="34">
        <f t="shared" si="24"/>
        <v>98.007678519479484</v>
      </c>
      <c r="T118" s="34">
        <f t="shared" si="30"/>
        <v>1</v>
      </c>
      <c r="U118" s="34">
        <f t="shared" si="25"/>
        <v>116.38374482014206</v>
      </c>
      <c r="V118" s="22">
        <f t="shared" si="26"/>
        <v>0.1378813081649268</v>
      </c>
      <c r="W118" s="22">
        <f t="shared" si="27"/>
        <v>1.1418461553905707E-2</v>
      </c>
      <c r="X118" s="22">
        <f t="shared" si="31"/>
        <v>0.84210796508515251</v>
      </c>
      <c r="Y118" s="22">
        <f t="shared" si="28"/>
        <v>8.5922651960150202E-3</v>
      </c>
      <c r="Z118" s="22">
        <f t="shared" si="32"/>
        <v>1</v>
      </c>
      <c r="AA118" s="22">
        <f t="array" ref="AA118:AD118">LINEST(V118:Y118,$AB$2:$AE$5,0,0)</f>
        <v>3.0197452679728105</v>
      </c>
      <c r="AB118" s="22">
        <v>5.9144286511338797E-3</v>
      </c>
      <c r="AC118" s="22">
        <v>0.18067052207864739</v>
      </c>
      <c r="AD118" s="22">
        <v>-2.6980177095187064E-2</v>
      </c>
      <c r="AE118" s="35">
        <f t="shared" si="33"/>
        <v>3.2735991367530776E-2</v>
      </c>
      <c r="AF118" s="36"/>
      <c r="AG118" s="31">
        <f t="shared" si="29"/>
        <v>3.2735991367530776E-2</v>
      </c>
      <c r="AH118" s="34"/>
      <c r="AI118" s="17"/>
    </row>
    <row r="119" spans="1:35">
      <c r="A119" s="1">
        <v>20.399999999999999</v>
      </c>
      <c r="B119" s="41">
        <v>-1.7224989999999999E-3</v>
      </c>
      <c r="C119" s="41">
        <v>-6.6169139999999998E-3</v>
      </c>
      <c r="D119" s="41">
        <v>-1.2668689999999999E-3</v>
      </c>
      <c r="E119" s="41">
        <v>-6.1201320000000003E-3</v>
      </c>
      <c r="F119" s="41">
        <v>-4.4037149999999999E-3</v>
      </c>
      <c r="G119" s="42">
        <f t="shared" si="17"/>
        <v>-3.388131111111076E-5</v>
      </c>
      <c r="H119" s="42">
        <f t="shared" si="17"/>
        <v>-6.6896733333332743E-5</v>
      </c>
      <c r="I119" s="42">
        <f t="shared" si="17"/>
        <v>-1.4057662888888878E-4</v>
      </c>
      <c r="J119" s="42">
        <f t="shared" si="17"/>
        <v>-1.4373244444447139E-5</v>
      </c>
      <c r="K119" s="42">
        <f t="shared" si="17"/>
        <v>-1.0034868888888875E-4</v>
      </c>
      <c r="L119" s="34">
        <f t="shared" si="18"/>
        <v>2.9617711239037976</v>
      </c>
      <c r="M119" s="34">
        <f t="shared" si="19"/>
        <v>4.1490905835338001</v>
      </c>
      <c r="N119" s="34">
        <f t="shared" si="20"/>
        <v>1.9744434657192229</v>
      </c>
      <c r="O119" s="34">
        <f t="shared" si="21"/>
        <v>1</v>
      </c>
      <c r="P119" s="34">
        <f t="shared" si="22"/>
        <v>3.2125307023063834</v>
      </c>
      <c r="Q119" s="34"/>
      <c r="R119" s="34">
        <f t="shared" si="23"/>
        <v>4.3059022373825488</v>
      </c>
      <c r="S119" s="34">
        <f t="shared" si="24"/>
        <v>2.0111474967861502</v>
      </c>
      <c r="T119" s="34">
        <f t="shared" si="30"/>
        <v>1</v>
      </c>
      <c r="U119" s="34">
        <f t="shared" si="25"/>
        <v>10.529580436475083</v>
      </c>
      <c r="V119" s="22">
        <f t="shared" si="26"/>
        <v>0.305095793862592</v>
      </c>
      <c r="W119" s="22">
        <f t="shared" si="27"/>
        <v>0.40893388519704466</v>
      </c>
      <c r="X119" s="22">
        <f t="shared" si="31"/>
        <v>0.19099977524454989</v>
      </c>
      <c r="Y119" s="22">
        <f t="shared" si="28"/>
        <v>9.4970545695813438E-2</v>
      </c>
      <c r="Z119" s="22">
        <f t="shared" si="32"/>
        <v>1</v>
      </c>
      <c r="AA119" s="22">
        <f t="array" ref="AA119:AD119">LINEST(V119:Y119,$AB$2:$AE$5,0,0)</f>
        <v>0.63844635712538167</v>
      </c>
      <c r="AB119" s="22">
        <v>0.40339118342651337</v>
      </c>
      <c r="AC119" s="22">
        <v>0.39918482031194258</v>
      </c>
      <c r="AD119" s="22">
        <v>1.9736307249882068E-2</v>
      </c>
      <c r="AE119" s="35">
        <f t="shared" si="33"/>
        <v>1.0105373824367463</v>
      </c>
      <c r="AF119" s="36"/>
      <c r="AG119" s="31">
        <f t="shared" si="29"/>
        <v>1.0105373824367463</v>
      </c>
      <c r="AH119" s="34"/>
      <c r="AI119" s="17"/>
    </row>
    <row r="120" spans="1:35">
      <c r="A120" s="1">
        <v>20.6</v>
      </c>
      <c r="B120" s="41">
        <v>-1.6886920000000001E-3</v>
      </c>
      <c r="C120" s="41">
        <v>-6.6165420000000004E-3</v>
      </c>
      <c r="D120" s="41">
        <v>-1.0908409999999999E-3</v>
      </c>
      <c r="E120" s="41">
        <v>-6.1524600000000002E-3</v>
      </c>
      <c r="F120" s="41">
        <v>-4.0902550000000001E-3</v>
      </c>
      <c r="G120" s="42">
        <f t="shared" ref="G120:K170" si="34">B120-AVERAGE(B$17:B$106)</f>
        <v>-7.4311111110912653E-8</v>
      </c>
      <c r="H120" s="42">
        <f t="shared" si="34"/>
        <v>-6.6524733333333391E-5</v>
      </c>
      <c r="I120" s="42">
        <f t="shared" si="34"/>
        <v>3.5451371111111171E-5</v>
      </c>
      <c r="J120" s="42">
        <f t="shared" si="34"/>
        <v>-4.670124444444701E-5</v>
      </c>
      <c r="K120" s="42">
        <f t="shared" si="34"/>
        <v>2.1311131111111103E-4</v>
      </c>
      <c r="L120" s="34">
        <f t="shared" si="18"/>
        <v>-2867.8256579023946</v>
      </c>
      <c r="M120" s="34">
        <f t="shared" si="19"/>
        <v>-477.06689593428922</v>
      </c>
      <c r="N120" s="34">
        <f t="shared" si="20"/>
        <v>895.21919856698491</v>
      </c>
      <c r="O120" s="34">
        <f t="shared" si="21"/>
        <v>1</v>
      </c>
      <c r="P120" s="34">
        <f t="shared" si="22"/>
        <v>-3110.6313045317866</v>
      </c>
      <c r="Q120" s="34"/>
      <c r="R120" s="34">
        <f t="shared" si="23"/>
        <v>-495.0972684802241</v>
      </c>
      <c r="S120" s="34">
        <f t="shared" si="24"/>
        <v>911.86092766503396</v>
      </c>
      <c r="T120" s="34">
        <f t="shared" si="30"/>
        <v>1</v>
      </c>
      <c r="U120" s="34">
        <f t="shared" si="25"/>
        <v>-2692.8676453469766</v>
      </c>
      <c r="V120" s="22">
        <f t="shared" si="26"/>
        <v>1.1551370933163636</v>
      </c>
      <c r="W120" s="22">
        <f t="shared" si="27"/>
        <v>0.18385503250993634</v>
      </c>
      <c r="X120" s="22">
        <f t="shared" si="31"/>
        <v>-0.33862077448947198</v>
      </c>
      <c r="Y120" s="22">
        <f t="shared" si="28"/>
        <v>-3.7135133682782606E-4</v>
      </c>
      <c r="Z120" s="22">
        <f t="shared" si="32"/>
        <v>1.0000000000000002</v>
      </c>
      <c r="AA120" s="22">
        <f t="array" ref="AA120:AD120">LINEST(V120:Y120,$AB$2:$AE$5,0,0)</f>
        <v>-1.2491576460535314</v>
      </c>
      <c r="AB120" s="22">
        <v>0.15042036689644511</v>
      </c>
      <c r="AC120" s="22">
        <v>1.5142796263218687</v>
      </c>
      <c r="AD120" s="22">
        <v>-0.31706242872895413</v>
      </c>
      <c r="AE120" s="35">
        <f t="shared" si="33"/>
        <v>9.9334603914477029E-2</v>
      </c>
      <c r="AF120" s="36"/>
      <c r="AG120" s="31" t="str">
        <f t="shared" si="29"/>
        <v/>
      </c>
      <c r="AH120" s="34"/>
      <c r="AI120" s="17"/>
    </row>
    <row r="121" spans="1:35">
      <c r="A121" s="1">
        <v>20.8</v>
      </c>
      <c r="B121" s="41">
        <v>-1.8471290000000001E-3</v>
      </c>
      <c r="C121" s="41">
        <v>-6.5501070000000003E-3</v>
      </c>
      <c r="D121" s="41">
        <v>-1.157855E-3</v>
      </c>
      <c r="E121" s="41">
        <v>-5.9520969999999999E-3</v>
      </c>
      <c r="F121" s="41">
        <v>-4.3857899999999997E-3</v>
      </c>
      <c r="G121" s="42">
        <f t="shared" si="34"/>
        <v>-1.585113111111109E-4</v>
      </c>
      <c r="H121" s="42">
        <f t="shared" si="34"/>
        <v>-8.9733333333286147E-8</v>
      </c>
      <c r="I121" s="42">
        <f t="shared" si="34"/>
        <v>-3.1562628888888835E-5</v>
      </c>
      <c r="J121" s="42">
        <f t="shared" si="34"/>
        <v>1.5366175555555327E-4</v>
      </c>
      <c r="K121" s="42">
        <f t="shared" si="34"/>
        <v>-8.2423688888888513E-5</v>
      </c>
      <c r="L121" s="34">
        <f t="shared" si="18"/>
        <v>0.51998616572613154</v>
      </c>
      <c r="M121" s="34">
        <f t="shared" si="19"/>
        <v>0.19911909546167675</v>
      </c>
      <c r="N121" s="34">
        <f t="shared" si="20"/>
        <v>5.6610050541053324E-4</v>
      </c>
      <c r="O121" s="34">
        <f t="shared" si="21"/>
        <v>1</v>
      </c>
      <c r="P121" s="34">
        <f t="shared" si="22"/>
        <v>0.56401100972582507</v>
      </c>
      <c r="Q121" s="34"/>
      <c r="R121" s="34">
        <f t="shared" si="23"/>
        <v>0.2066446469153205</v>
      </c>
      <c r="S121" s="34">
        <f t="shared" si="24"/>
        <v>5.766240635160689E-4</v>
      </c>
      <c r="T121" s="34">
        <f t="shared" si="30"/>
        <v>1</v>
      </c>
      <c r="U121" s="34">
        <f t="shared" si="25"/>
        <v>1.7712322807046617</v>
      </c>
      <c r="V121" s="22">
        <f t="shared" si="26"/>
        <v>0.31842859678542029</v>
      </c>
      <c r="W121" s="22">
        <f t="shared" si="27"/>
        <v>0.11666716396626964</v>
      </c>
      <c r="X121" s="22">
        <f t="shared" si="31"/>
        <v>3.2554965816604614E-4</v>
      </c>
      <c r="Y121" s="22">
        <f t="shared" si="28"/>
        <v>0.56457868959014401</v>
      </c>
      <c r="Z121" s="22">
        <f t="shared" si="32"/>
        <v>1</v>
      </c>
      <c r="AA121" s="22">
        <f t="array" ref="AA121:AD121">LINEST(V121:Y121,$AB$2:$AE$5,0,0)</f>
        <v>-0.17962611673953638</v>
      </c>
      <c r="AB121" s="22">
        <v>4.0104215632748748E-2</v>
      </c>
      <c r="AC121" s="22">
        <v>0.41241091652150186</v>
      </c>
      <c r="AD121" s="22">
        <v>0.59747401405004963</v>
      </c>
      <c r="AE121" s="35">
        <f t="shared" si="33"/>
        <v>9.7243341594857702E-2</v>
      </c>
      <c r="AF121" s="36"/>
      <c r="AG121" s="31">
        <f t="shared" si="29"/>
        <v>9.7243341594857702E-2</v>
      </c>
      <c r="AH121" s="34"/>
      <c r="AI121" s="17"/>
    </row>
    <row r="122" spans="1:35">
      <c r="A122" s="1">
        <v>21</v>
      </c>
      <c r="B122" s="41">
        <v>-1.5564210000000001E-3</v>
      </c>
      <c r="C122" s="41">
        <v>-6.4826889999999998E-3</v>
      </c>
      <c r="D122" s="41">
        <v>-1.033043E-3</v>
      </c>
      <c r="E122" s="41">
        <v>-5.8927980000000003E-3</v>
      </c>
      <c r="F122" s="41">
        <v>-4.2515549999999997E-3</v>
      </c>
      <c r="G122" s="42">
        <f t="shared" si="34"/>
        <v>1.3219668888888908E-4</v>
      </c>
      <c r="H122" s="42">
        <f t="shared" si="34"/>
        <v>6.7328266666667226E-5</v>
      </c>
      <c r="I122" s="42">
        <f t="shared" si="34"/>
        <v>9.3249371111111135E-5</v>
      </c>
      <c r="J122" s="42">
        <f t="shared" si="34"/>
        <v>2.129607555555529E-4</v>
      </c>
      <c r="K122" s="42">
        <f t="shared" si="34"/>
        <v>5.1811311111111397E-5</v>
      </c>
      <c r="L122" s="34">
        <f t="shared" si="18"/>
        <v>0.39192593662204844</v>
      </c>
      <c r="M122" s="34">
        <f t="shared" si="19"/>
        <v>0.70538356062372298</v>
      </c>
      <c r="N122" s="34">
        <f t="shared" si="20"/>
        <v>0.5093037294092625</v>
      </c>
      <c r="O122" s="34">
        <f t="shared" si="21"/>
        <v>1</v>
      </c>
      <c r="P122" s="34">
        <f t="shared" si="22"/>
        <v>0.42510850830667113</v>
      </c>
      <c r="Q122" s="34"/>
      <c r="R122" s="34">
        <f t="shared" si="23"/>
        <v>0.73204298405933188</v>
      </c>
      <c r="S122" s="34">
        <f t="shared" si="24"/>
        <v>0.51877146056049606</v>
      </c>
      <c r="T122" s="34">
        <f t="shared" si="30"/>
        <v>1</v>
      </c>
      <c r="U122" s="34">
        <f t="shared" si="25"/>
        <v>2.675922952926499</v>
      </c>
      <c r="V122" s="22">
        <f t="shared" si="26"/>
        <v>0.1588642557296932</v>
      </c>
      <c r="W122" s="22">
        <f t="shared" si="27"/>
        <v>0.27356654019456716</v>
      </c>
      <c r="X122" s="22">
        <f t="shared" si="31"/>
        <v>0.19386636674017327</v>
      </c>
      <c r="Y122" s="22">
        <f t="shared" si="28"/>
        <v>0.37370283733556642</v>
      </c>
      <c r="Z122" s="22">
        <f t="shared" si="32"/>
        <v>1</v>
      </c>
      <c r="AA122" s="22">
        <f t="array" ref="AA122:AD122">LINEST(V122:Y122,$AB$2:$AE$5,0,0)</f>
        <v>0.57232554676600889</v>
      </c>
      <c r="AB122" s="22">
        <v>0.2329612911681464</v>
      </c>
      <c r="AC122" s="22">
        <v>0.20497911886102324</v>
      </c>
      <c r="AD122" s="22">
        <v>0.40277673108002687</v>
      </c>
      <c r="AE122" s="35">
        <f t="shared" si="33"/>
        <v>1.1365123065344778</v>
      </c>
      <c r="AF122" s="36"/>
      <c r="AG122" s="31">
        <f t="shared" si="29"/>
        <v>1.1365123065344778</v>
      </c>
      <c r="AH122" s="34"/>
      <c r="AI122" s="17"/>
    </row>
    <row r="123" spans="1:35">
      <c r="A123" s="1">
        <v>21.2</v>
      </c>
      <c r="B123" s="41">
        <v>-1.5074909999999999E-3</v>
      </c>
      <c r="C123" s="41">
        <v>-6.3810059999999998E-3</v>
      </c>
      <c r="D123" s="41">
        <v>-9.0904880000000003E-4</v>
      </c>
      <c r="E123" s="41">
        <v>-6.1252939999999999E-3</v>
      </c>
      <c r="F123" s="41">
        <v>-4.3993130000000002E-3</v>
      </c>
      <c r="G123" s="42">
        <f t="shared" si="34"/>
        <v>1.8112668888888928E-4</v>
      </c>
      <c r="H123" s="42">
        <f t="shared" si="34"/>
        <v>1.6901126666666721E-4</v>
      </c>
      <c r="I123" s="42">
        <f t="shared" si="34"/>
        <v>2.1724357111111109E-4</v>
      </c>
      <c r="J123" s="42">
        <f t="shared" si="34"/>
        <v>-1.9535244444446667E-5</v>
      </c>
      <c r="K123" s="42">
        <f t="shared" si="34"/>
        <v>-9.5946688888889041E-5</v>
      </c>
      <c r="L123" s="34">
        <f t="shared" si="18"/>
        <v>-0.52972143132228722</v>
      </c>
      <c r="M123" s="34">
        <f t="shared" si="19"/>
        <v>1.1994012171468416</v>
      </c>
      <c r="N123" s="34">
        <f t="shared" si="20"/>
        <v>0.93311078396815295</v>
      </c>
      <c r="O123" s="34">
        <f t="shared" si="21"/>
        <v>1</v>
      </c>
      <c r="P123" s="34">
        <f t="shared" si="22"/>
        <v>-0.57457051561415817</v>
      </c>
      <c r="Q123" s="34"/>
      <c r="R123" s="34">
        <f t="shared" si="23"/>
        <v>1.2447316539503712</v>
      </c>
      <c r="S123" s="34">
        <f t="shared" si="24"/>
        <v>0.95045690088580104</v>
      </c>
      <c r="T123" s="34">
        <f t="shared" si="30"/>
        <v>1</v>
      </c>
      <c r="U123" s="34">
        <f t="shared" si="25"/>
        <v>2.620618039222014</v>
      </c>
      <c r="V123" s="22">
        <f t="shared" si="26"/>
        <v>-0.21925000401230987</v>
      </c>
      <c r="W123" s="22">
        <f t="shared" si="27"/>
        <v>0.4749763740159158</v>
      </c>
      <c r="X123" s="22">
        <f t="shared" si="31"/>
        <v>0.36268425488209044</v>
      </c>
      <c r="Y123" s="22">
        <f t="shared" si="28"/>
        <v>0.38158937511430363</v>
      </c>
      <c r="Z123" s="22">
        <f t="shared" si="32"/>
        <v>1</v>
      </c>
      <c r="AA123" s="22">
        <f t="array" ref="AA123:AD123">LINEST(V123:Y123,$AB$2:$AE$5,0,0)</f>
        <v>1.17943671504914</v>
      </c>
      <c r="AB123" s="22">
        <v>0.45530613728243852</v>
      </c>
      <c r="AC123" s="22">
        <v>-0.29070571761645131</v>
      </c>
      <c r="AD123" s="22">
        <v>0.50715323641309162</v>
      </c>
      <c r="AE123" s="35">
        <f t="shared" si="33"/>
        <v>-1.5662097774188131</v>
      </c>
      <c r="AF123" s="36"/>
      <c r="AG123" s="31" t="str">
        <f t="shared" si="29"/>
        <v/>
      </c>
      <c r="AH123" s="34"/>
      <c r="AI123" s="17"/>
    </row>
    <row r="124" spans="1:35">
      <c r="A124" s="1">
        <v>21.4</v>
      </c>
      <c r="B124" s="41">
        <v>-1.6930389999999999E-3</v>
      </c>
      <c r="C124" s="41">
        <v>-6.6838779999999999E-3</v>
      </c>
      <c r="D124" s="41">
        <v>-1.476822E-3</v>
      </c>
      <c r="E124" s="41">
        <v>-6.0404650000000001E-3</v>
      </c>
      <c r="F124" s="41">
        <v>-4.2547629999999999E-3</v>
      </c>
      <c r="G124" s="42">
        <f t="shared" si="34"/>
        <v>-4.4213111111107272E-6</v>
      </c>
      <c r="H124" s="42">
        <f t="shared" si="34"/>
        <v>-1.3386073333333283E-4</v>
      </c>
      <c r="I124" s="42">
        <f t="shared" si="34"/>
        <v>-3.5052962888888891E-4</v>
      </c>
      <c r="J124" s="42">
        <f t="shared" si="34"/>
        <v>6.529375555555314E-5</v>
      </c>
      <c r="K124" s="42">
        <f t="shared" si="34"/>
        <v>4.8603311111111193E-5</v>
      </c>
      <c r="L124" s="34">
        <f t="shared" si="18"/>
        <v>-10.992963374364535</v>
      </c>
      <c r="M124" s="34">
        <f t="shared" si="19"/>
        <v>79.281828416916909</v>
      </c>
      <c r="N124" s="34">
        <f t="shared" si="20"/>
        <v>30.27625289632789</v>
      </c>
      <c r="O124" s="34">
        <f t="shared" si="21"/>
        <v>1</v>
      </c>
      <c r="P124" s="34">
        <f t="shared" si="22"/>
        <v>-11.923687169631119</v>
      </c>
      <c r="Q124" s="34"/>
      <c r="R124" s="34">
        <f t="shared" si="23"/>
        <v>82.278223502516809</v>
      </c>
      <c r="S124" s="34">
        <f t="shared" si="24"/>
        <v>30.839075051629344</v>
      </c>
      <c r="T124" s="34">
        <f t="shared" si="30"/>
        <v>1</v>
      </c>
      <c r="U124" s="34">
        <f t="shared" si="25"/>
        <v>102.19361138451504</v>
      </c>
      <c r="V124" s="22">
        <f t="shared" si="26"/>
        <v>-0.11667742247376792</v>
      </c>
      <c r="W124" s="22">
        <f t="shared" si="27"/>
        <v>0.80512100891449734</v>
      </c>
      <c r="X124" s="22">
        <f t="shared" si="31"/>
        <v>0.30177106605611415</v>
      </c>
      <c r="Y124" s="22">
        <f t="shared" si="28"/>
        <v>9.7853475031564035E-3</v>
      </c>
      <c r="Z124" s="22">
        <f t="shared" si="32"/>
        <v>1</v>
      </c>
      <c r="AA124" s="22">
        <f t="array" ref="AA124:AD124">LINEST(V124:Y124,$AB$2:$AE$5,0,0)</f>
        <v>1.0602264539822344</v>
      </c>
      <c r="AB124" s="22">
        <v>0.84178213215676845</v>
      </c>
      <c r="AC124" s="22">
        <v>-0.1528584416834548</v>
      </c>
      <c r="AD124" s="22">
        <v>1.5998451740787498E-2</v>
      </c>
      <c r="AE124" s="35">
        <f t="shared" si="33"/>
        <v>-5.5069391188742038</v>
      </c>
      <c r="AF124" s="36"/>
      <c r="AG124" s="31" t="str">
        <f t="shared" si="29"/>
        <v/>
      </c>
      <c r="AH124" s="34"/>
      <c r="AI124" s="17"/>
    </row>
    <row r="125" spans="1:35">
      <c r="A125" s="1">
        <v>21.6</v>
      </c>
      <c r="B125" s="41">
        <v>-1.6976109999999999E-3</v>
      </c>
      <c r="C125" s="41">
        <v>-6.7386920000000001E-3</v>
      </c>
      <c r="D125" s="41">
        <v>-1.180803E-3</v>
      </c>
      <c r="E125" s="41">
        <v>-6.3727610000000002E-3</v>
      </c>
      <c r="F125" s="41">
        <v>-4.2847149999999997E-3</v>
      </c>
      <c r="G125" s="42">
        <f t="shared" si="34"/>
        <v>-8.9933111111107234E-6</v>
      </c>
      <c r="H125" s="42">
        <f t="shared" si="34"/>
        <v>-1.8867473333333308E-4</v>
      </c>
      <c r="I125" s="42">
        <f t="shared" si="34"/>
        <v>-5.45106288888889E-5</v>
      </c>
      <c r="J125" s="42">
        <f t="shared" si="34"/>
        <v>-2.6700224444444701E-4</v>
      </c>
      <c r="K125" s="42">
        <f t="shared" si="34"/>
        <v>1.8651311111111436E-5</v>
      </c>
      <c r="L125" s="34">
        <f t="shared" si="18"/>
        <v>-2.0739092510731454</v>
      </c>
      <c r="M125" s="34">
        <f t="shared" si="19"/>
        <v>6.0612413176215068</v>
      </c>
      <c r="N125" s="34">
        <f t="shared" si="20"/>
        <v>20.979451394741165</v>
      </c>
      <c r="O125" s="34">
        <f t="shared" si="21"/>
        <v>1</v>
      </c>
      <c r="P125" s="34">
        <f t="shared" si="22"/>
        <v>-2.2494976364305064</v>
      </c>
      <c r="Q125" s="34"/>
      <c r="R125" s="34">
        <f t="shared" si="23"/>
        <v>6.2903212223034322</v>
      </c>
      <c r="S125" s="34">
        <f t="shared" si="24"/>
        <v>21.369450120523457</v>
      </c>
      <c r="T125" s="34">
        <f t="shared" si="30"/>
        <v>1</v>
      </c>
      <c r="U125" s="34">
        <f t="shared" si="25"/>
        <v>26.410273706396381</v>
      </c>
      <c r="V125" s="22">
        <f t="shared" si="26"/>
        <v>-8.5175097442693068E-2</v>
      </c>
      <c r="W125" s="22">
        <f t="shared" si="27"/>
        <v>0.23817705534721365</v>
      </c>
      <c r="X125" s="22">
        <f t="shared" si="31"/>
        <v>0.80913398922283519</v>
      </c>
      <c r="Y125" s="22">
        <f t="shared" si="28"/>
        <v>3.7864052872644292E-2</v>
      </c>
      <c r="Z125" s="22">
        <f t="shared" si="32"/>
        <v>1.0000000000000002</v>
      </c>
      <c r="AA125" s="22">
        <f t="array" ref="AA125:AD125">LINEST(V125:Y125,$AB$2:$AE$5,0,0)</f>
        <v>2.8909490247449523</v>
      </c>
      <c r="AB125" s="22">
        <v>0.24648668381284311</v>
      </c>
      <c r="AC125" s="22">
        <v>-0.11193853890351341</v>
      </c>
      <c r="AD125" s="22">
        <v>6.0895811770473894E-2</v>
      </c>
      <c r="AE125" s="35">
        <f t="shared" si="33"/>
        <v>-2.2019823219713888</v>
      </c>
      <c r="AF125" s="36"/>
      <c r="AG125" s="31" t="str">
        <f t="shared" si="29"/>
        <v/>
      </c>
      <c r="AH125" s="34"/>
      <c r="AI125" s="17"/>
    </row>
    <row r="126" spans="1:35">
      <c r="A126" s="1">
        <v>21.8</v>
      </c>
      <c r="B126" s="41">
        <v>-1.7172940000000001E-3</v>
      </c>
      <c r="C126" s="41">
        <v>-6.4093070000000004E-3</v>
      </c>
      <c r="D126" s="41">
        <v>-9.5874529999999999E-4</v>
      </c>
      <c r="E126" s="41">
        <v>-6.0153539999999997E-3</v>
      </c>
      <c r="F126" s="41">
        <v>-4.2559429999999999E-3</v>
      </c>
      <c r="G126" s="42">
        <f t="shared" si="34"/>
        <v>-2.867631111111088E-5</v>
      </c>
      <c r="H126" s="42">
        <f t="shared" si="34"/>
        <v>1.4071026666666667E-4</v>
      </c>
      <c r="I126" s="42">
        <f t="shared" si="34"/>
        <v>1.6754707111111113E-4</v>
      </c>
      <c r="J126" s="42">
        <f t="shared" si="34"/>
        <v>9.0404755555553544E-5</v>
      </c>
      <c r="K126" s="42">
        <f t="shared" si="34"/>
        <v>4.7423311111111262E-5</v>
      </c>
      <c r="L126" s="34">
        <f t="shared" si="18"/>
        <v>-1.6537451741042346</v>
      </c>
      <c r="M126" s="34">
        <f t="shared" si="19"/>
        <v>-5.8426995878906336</v>
      </c>
      <c r="N126" s="34">
        <f t="shared" si="20"/>
        <v>-4.9068468437750798</v>
      </c>
      <c r="O126" s="34">
        <f t="shared" si="21"/>
        <v>1</v>
      </c>
      <c r="P126" s="34">
        <f t="shared" si="22"/>
        <v>-1.7937601939336865</v>
      </c>
      <c r="Q126" s="34">
        <f>AVERAGE(P117:P126)</f>
        <v>-310.61293100501382</v>
      </c>
      <c r="R126" s="34">
        <f t="shared" si="23"/>
        <v>-6.0635198777523698</v>
      </c>
      <c r="S126" s="34">
        <f t="shared" si="24"/>
        <v>-4.9980629571364057</v>
      </c>
      <c r="T126" s="34">
        <f t="shared" si="30"/>
        <v>1</v>
      </c>
      <c r="U126" s="34">
        <f t="shared" si="25"/>
        <v>-11.855343028822462</v>
      </c>
      <c r="V126" s="22">
        <f t="shared" si="26"/>
        <v>0.15130394705347067</v>
      </c>
      <c r="W126" s="22">
        <f t="shared" si="27"/>
        <v>0.51145883025154704</v>
      </c>
      <c r="X126" s="22">
        <f t="shared" si="31"/>
        <v>0.42158737583427314</v>
      </c>
      <c r="Y126" s="22">
        <f t="shared" si="28"/>
        <v>-8.4350153139290937E-2</v>
      </c>
      <c r="Z126" s="22">
        <f t="shared" si="32"/>
        <v>1</v>
      </c>
      <c r="AA126" s="22">
        <f t="array" ref="AA126:AD126">LINEST(V126:Y126,$AB$2:$AE$5,0,0)</f>
        <v>1.521518309298264</v>
      </c>
      <c r="AB126" s="22">
        <v>0.53795630705110709</v>
      </c>
      <c r="AC126" s="22">
        <v>0.19920498332357239</v>
      </c>
      <c r="AD126" s="22">
        <v>-0.16061059497852739</v>
      </c>
      <c r="AE126" s="35">
        <f t="shared" si="33"/>
        <v>2.7005163127736345</v>
      </c>
      <c r="AF126" s="36"/>
      <c r="AG126" s="31" t="str">
        <f t="shared" si="29"/>
        <v/>
      </c>
      <c r="AH126" s="34">
        <f>AVERAGE(AG117:AG126)</f>
        <v>0.40338289108251663</v>
      </c>
      <c r="AI126" s="17"/>
    </row>
    <row r="127" spans="1:35">
      <c r="A127" s="1">
        <v>22</v>
      </c>
      <c r="B127" s="41">
        <v>-1.613265E-3</v>
      </c>
      <c r="C127" s="41">
        <v>-6.7164310000000001E-3</v>
      </c>
      <c r="D127" s="41">
        <v>-1.1010060000000001E-3</v>
      </c>
      <c r="E127" s="41">
        <v>-6.1573610000000001E-3</v>
      </c>
      <c r="F127" s="41">
        <v>-4.3768849999999996E-3</v>
      </c>
      <c r="G127" s="42">
        <f t="shared" si="34"/>
        <v>7.5352688888889177E-5</v>
      </c>
      <c r="H127" s="42">
        <f t="shared" si="34"/>
        <v>-1.664137333333331E-4</v>
      </c>
      <c r="I127" s="42">
        <f t="shared" si="34"/>
        <v>2.5286371111111041E-5</v>
      </c>
      <c r="J127" s="42">
        <f t="shared" si="34"/>
        <v>-5.1602244444446874E-5</v>
      </c>
      <c r="K127" s="42">
        <f t="shared" si="34"/>
        <v>-7.3518688888888489E-5</v>
      </c>
      <c r="L127" s="34">
        <f t="shared" si="18"/>
        <v>-0.97566112069729849</v>
      </c>
      <c r="M127" s="34">
        <f t="shared" si="19"/>
        <v>0.33557357386936643</v>
      </c>
      <c r="N127" s="34">
        <f t="shared" si="20"/>
        <v>-2.2084644328846368</v>
      </c>
      <c r="O127" s="34">
        <f t="shared" si="21"/>
        <v>1</v>
      </c>
      <c r="P127" s="34">
        <f t="shared" si="22"/>
        <v>-1.0582658734127537</v>
      </c>
      <c r="Q127" s="34"/>
      <c r="R127" s="34">
        <f t="shared" si="23"/>
        <v>0.34825631627928805</v>
      </c>
      <c r="S127" s="34">
        <f t="shared" si="24"/>
        <v>-2.2495188102634667</v>
      </c>
      <c r="T127" s="34">
        <f t="shared" si="30"/>
        <v>1</v>
      </c>
      <c r="U127" s="34">
        <f t="shared" si="25"/>
        <v>-1.9595283673969321</v>
      </c>
      <c r="V127" s="22">
        <f t="shared" si="26"/>
        <v>0.54006152246653638</v>
      </c>
      <c r="W127" s="22">
        <f t="shared" si="27"/>
        <v>-0.17772455968163253</v>
      </c>
      <c r="X127" s="22">
        <f t="shared" si="31"/>
        <v>1.1479899182331115</v>
      </c>
      <c r="Y127" s="22">
        <f t="shared" si="28"/>
        <v>-0.51032688101801527</v>
      </c>
      <c r="Z127" s="22">
        <f t="shared" si="32"/>
        <v>1</v>
      </c>
      <c r="AA127" s="22">
        <f t="array" ref="AA127:AD127">LINEST(V127:Y127,$AB$2:$AE$5,0,0)</f>
        <v>4.271179672409307</v>
      </c>
      <c r="AB127" s="22">
        <v>-0.14105916757052334</v>
      </c>
      <c r="AC127" s="22">
        <v>0.71246168856635295</v>
      </c>
      <c r="AD127" s="22">
        <v>-0.76006900264398836</v>
      </c>
      <c r="AE127" s="35">
        <f t="shared" si="33"/>
        <v>-0.19798842496972555</v>
      </c>
      <c r="AF127" s="36"/>
      <c r="AG127" s="31" t="str">
        <f t="shared" si="29"/>
        <v/>
      </c>
      <c r="AH127" s="34"/>
      <c r="AI127" s="17"/>
    </row>
    <row r="128" spans="1:35">
      <c r="A128" s="1">
        <v>22.2</v>
      </c>
      <c r="B128" s="41">
        <v>-1.6723059999999999E-3</v>
      </c>
      <c r="C128" s="41">
        <v>-6.5081519999999997E-3</v>
      </c>
      <c r="D128" s="41">
        <v>-1.159464E-3</v>
      </c>
      <c r="E128" s="41">
        <v>-6.1726869999999996E-3</v>
      </c>
      <c r="F128" s="41">
        <v>-4.2385720000000003E-3</v>
      </c>
      <c r="G128" s="42">
        <f t="shared" si="34"/>
        <v>1.6311688888889266E-5</v>
      </c>
      <c r="H128" s="42">
        <f t="shared" si="34"/>
        <v>4.1865266666667351E-5</v>
      </c>
      <c r="I128" s="42">
        <f t="shared" si="34"/>
        <v>-3.3171628888888907E-5</v>
      </c>
      <c r="J128" s="42">
        <f t="shared" si="34"/>
        <v>-6.6928244444446408E-5</v>
      </c>
      <c r="K128" s="42">
        <f t="shared" si="34"/>
        <v>6.4794311111110794E-5</v>
      </c>
      <c r="L128" s="34">
        <f t="shared" si="18"/>
        <v>3.9722625629063799</v>
      </c>
      <c r="M128" s="34">
        <f t="shared" si="19"/>
        <v>-2.0336109347624829</v>
      </c>
      <c r="N128" s="34">
        <f t="shared" si="20"/>
        <v>2.5665807478209044</v>
      </c>
      <c r="O128" s="34">
        <f t="shared" si="21"/>
        <v>1</v>
      </c>
      <c r="P128" s="34">
        <f t="shared" si="22"/>
        <v>4.3085758173437716</v>
      </c>
      <c r="Q128" s="34"/>
      <c r="R128" s="34">
        <f t="shared" si="23"/>
        <v>-2.1104696794788738</v>
      </c>
      <c r="S128" s="34">
        <f t="shared" si="24"/>
        <v>2.6142923491604142</v>
      </c>
      <c r="T128" s="34">
        <f t="shared" si="30"/>
        <v>1</v>
      </c>
      <c r="U128" s="34">
        <f t="shared" si="25"/>
        <v>5.8123984870253125</v>
      </c>
      <c r="V128" s="22">
        <f t="shared" si="26"/>
        <v>0.7412733017121178</v>
      </c>
      <c r="W128" s="22">
        <f t="shared" si="27"/>
        <v>-0.36309789911857482</v>
      </c>
      <c r="X128" s="22">
        <f t="shared" si="31"/>
        <v>0.44977858193930625</v>
      </c>
      <c r="Y128" s="22">
        <f t="shared" si="28"/>
        <v>0.17204601546715065</v>
      </c>
      <c r="Z128" s="22">
        <f t="shared" si="32"/>
        <v>0.99999999999999978</v>
      </c>
      <c r="AA128" s="22">
        <f t="array" ref="AA128:AD128">LINEST(V128:Y128,$AB$2:$AE$5,0,0)</f>
        <v>1.5578098532349276</v>
      </c>
      <c r="AB128" s="22">
        <v>-0.4260905246492277</v>
      </c>
      <c r="AC128" s="22">
        <v>0.97009953106870483</v>
      </c>
      <c r="AD128" s="22">
        <v>2.2461033235735239E-2</v>
      </c>
      <c r="AE128" s="35">
        <f t="shared" si="33"/>
        <v>-0.43922351367372314</v>
      </c>
      <c r="AF128" s="36"/>
      <c r="AG128" s="31">
        <f t="shared" si="29"/>
        <v>-0.43922351367372314</v>
      </c>
      <c r="AH128" s="34"/>
      <c r="AI128" s="17"/>
    </row>
    <row r="129" spans="1:35">
      <c r="A129" s="1">
        <v>22.4</v>
      </c>
      <c r="B129" s="41">
        <v>-1.687387E-3</v>
      </c>
      <c r="C129" s="41">
        <v>-6.6052059999999998E-3</v>
      </c>
      <c r="D129" s="41">
        <v>-9.5855490000000001E-4</v>
      </c>
      <c r="E129" s="41">
        <v>-6.050723E-3</v>
      </c>
      <c r="F129" s="41">
        <v>-4.4162749999999999E-3</v>
      </c>
      <c r="G129" s="42">
        <f t="shared" si="34"/>
        <v>1.2306888888891435E-6</v>
      </c>
      <c r="H129" s="42">
        <f t="shared" si="34"/>
        <v>-5.5188733333332712E-5</v>
      </c>
      <c r="I129" s="42">
        <f t="shared" si="34"/>
        <v>1.6773747111111111E-4</v>
      </c>
      <c r="J129" s="42">
        <f t="shared" si="34"/>
        <v>5.5035755555553172E-5</v>
      </c>
      <c r="K129" s="42">
        <f t="shared" si="34"/>
        <v>-1.1290868888888875E-4</v>
      </c>
      <c r="L129" s="34">
        <f t="shared" si="18"/>
        <v>-91.744298586138612</v>
      </c>
      <c r="M129" s="34">
        <f t="shared" si="19"/>
        <v>136.29559235113916</v>
      </c>
      <c r="N129" s="34">
        <f t="shared" si="20"/>
        <v>-44.843773135180989</v>
      </c>
      <c r="O129" s="34">
        <f t="shared" si="21"/>
        <v>1</v>
      </c>
      <c r="P129" s="34">
        <f t="shared" si="22"/>
        <v>-99.511867608817866</v>
      </c>
      <c r="Q129" s="34"/>
      <c r="R129" s="34">
        <f t="shared" si="23"/>
        <v>141.44677833239913</v>
      </c>
      <c r="S129" s="34">
        <f t="shared" si="24"/>
        <v>-45.677399050984235</v>
      </c>
      <c r="T129" s="34">
        <f t="shared" si="30"/>
        <v>1</v>
      </c>
      <c r="U129" s="34">
        <f t="shared" si="25"/>
        <v>-2.7424883274029668</v>
      </c>
      <c r="V129" s="22">
        <f t="shared" si="26"/>
        <v>36.285247457389126</v>
      </c>
      <c r="W129" s="22">
        <f t="shared" si="27"/>
        <v>-51.576073057107195</v>
      </c>
      <c r="X129" s="22">
        <f t="shared" si="31"/>
        <v>16.655457962965702</v>
      </c>
      <c r="Y129" s="22">
        <f t="shared" si="28"/>
        <v>-0.36463236324763593</v>
      </c>
      <c r="Z129" s="22">
        <f t="shared" si="32"/>
        <v>0.99999999999999722</v>
      </c>
      <c r="AA129" s="22">
        <f t="array" ref="AA129:AD129">LINEST(V129:Y129,$AB$2:$AE$5,0,0)</f>
        <v>60.637755214756851</v>
      </c>
      <c r="AB129" s="22">
        <v>-54.984238707866083</v>
      </c>
      <c r="AC129" s="22">
        <v>47.55713604418721</v>
      </c>
      <c r="AD129" s="22">
        <v>-8.4472849278138273</v>
      </c>
      <c r="AE129" s="35">
        <f t="shared" si="33"/>
        <v>-1.1561722021439234</v>
      </c>
      <c r="AF129" s="36"/>
      <c r="AG129" s="31" t="str">
        <f t="shared" si="29"/>
        <v/>
      </c>
      <c r="AH129" s="34"/>
      <c r="AI129" s="17"/>
    </row>
    <row r="130" spans="1:35">
      <c r="A130" s="1">
        <v>22.6</v>
      </c>
      <c r="B130" s="41">
        <v>-1.618939E-3</v>
      </c>
      <c r="C130" s="41">
        <v>-6.6872479999999998E-3</v>
      </c>
      <c r="D130" s="41">
        <v>-1.322791E-3</v>
      </c>
      <c r="E130" s="41">
        <v>-6.1982579999999999E-3</v>
      </c>
      <c r="F130" s="41">
        <v>-4.1844760000000003E-3</v>
      </c>
      <c r="G130" s="42">
        <f t="shared" si="34"/>
        <v>6.9678688888889177E-5</v>
      </c>
      <c r="H130" s="42">
        <f t="shared" si="34"/>
        <v>-1.3723073333333276E-4</v>
      </c>
      <c r="I130" s="42">
        <f t="shared" si="34"/>
        <v>-1.9649862888888891E-4</v>
      </c>
      <c r="J130" s="42">
        <f t="shared" si="34"/>
        <v>-9.2499244444446682E-5</v>
      </c>
      <c r="K130" s="42">
        <f t="shared" si="34"/>
        <v>1.188903111111108E-4</v>
      </c>
      <c r="L130" s="34">
        <f t="shared" si="18"/>
        <v>1.7062650432572766</v>
      </c>
      <c r="M130" s="34">
        <f t="shared" si="19"/>
        <v>-2.8200678288052887</v>
      </c>
      <c r="N130" s="34">
        <f t="shared" si="20"/>
        <v>-1.9694792700844763</v>
      </c>
      <c r="O130" s="34">
        <f t="shared" si="21"/>
        <v>1</v>
      </c>
      <c r="P130" s="34">
        <f t="shared" si="22"/>
        <v>1.8507266795522226</v>
      </c>
      <c r="Q130" s="34"/>
      <c r="R130" s="34">
        <f t="shared" si="23"/>
        <v>-2.9266501005820516</v>
      </c>
      <c r="S130" s="34">
        <f t="shared" si="24"/>
        <v>-2.0060910189493737</v>
      </c>
      <c r="T130" s="34">
        <f t="shared" si="30"/>
        <v>1</v>
      </c>
      <c r="U130" s="34">
        <f t="shared" si="25"/>
        <v>-2.0820144399792024</v>
      </c>
      <c r="V130" s="22">
        <f t="shared" si="26"/>
        <v>-0.88891154836116781</v>
      </c>
      <c r="W130" s="22">
        <f t="shared" si="27"/>
        <v>1.4056819416734143</v>
      </c>
      <c r="X130" s="22">
        <f t="shared" si="31"/>
        <v>0.96353367221094433</v>
      </c>
      <c r="Y130" s="22">
        <f t="shared" si="28"/>
        <v>-0.48030406552319066</v>
      </c>
      <c r="Z130" s="22">
        <f t="shared" si="32"/>
        <v>1</v>
      </c>
      <c r="AA130" s="22">
        <f t="array" ref="AA130:AD130">LINEST(V130:Y130,$AB$2:$AE$5,0,0)</f>
        <v>3.585826074877299</v>
      </c>
      <c r="AB130" s="22">
        <v>1.5558713789250194</v>
      </c>
      <c r="AC130" s="22">
        <v>-1.1606555558913465</v>
      </c>
      <c r="AD130" s="22">
        <v>-0.3931823370996031</v>
      </c>
      <c r="AE130" s="35">
        <f t="shared" si="33"/>
        <v>-1.3405108613210917</v>
      </c>
      <c r="AF130" s="36"/>
      <c r="AG130" s="31">
        <f t="shared" si="29"/>
        <v>-1.3405108613210917</v>
      </c>
      <c r="AH130" s="34"/>
      <c r="AI130" s="17"/>
    </row>
    <row r="131" spans="1:35">
      <c r="A131" s="1">
        <v>22.8</v>
      </c>
      <c r="B131" s="41">
        <v>-1.7631560000000001E-3</v>
      </c>
      <c r="C131" s="41">
        <v>-6.4683579999999996E-3</v>
      </c>
      <c r="D131" s="41">
        <v>-1.127704E-3</v>
      </c>
      <c r="E131" s="41">
        <v>-5.9830839999999996E-3</v>
      </c>
      <c r="F131" s="41">
        <v>-4.3150819999999996E-3</v>
      </c>
      <c r="G131" s="42">
        <f t="shared" si="34"/>
        <v>-7.453831111111091E-5</v>
      </c>
      <c r="H131" s="42">
        <f t="shared" si="34"/>
        <v>8.1659266666667465E-5</v>
      </c>
      <c r="I131" s="42">
        <f t="shared" si="34"/>
        <v>-1.4116288888888721E-6</v>
      </c>
      <c r="J131" s="42">
        <f t="shared" si="34"/>
        <v>1.2267475555555359E-4</v>
      </c>
      <c r="K131" s="42">
        <f t="shared" si="34"/>
        <v>-1.1715688888888458E-5</v>
      </c>
      <c r="L131" s="34">
        <f t="shared" si="18"/>
        <v>0.1571767419230147</v>
      </c>
      <c r="M131" s="34">
        <f t="shared" si="19"/>
        <v>1.8938299886948343E-2</v>
      </c>
      <c r="N131" s="34">
        <f t="shared" si="20"/>
        <v>-1.0955341682606903</v>
      </c>
      <c r="O131" s="34">
        <f t="shared" si="21"/>
        <v>1</v>
      </c>
      <c r="P131" s="34">
        <f t="shared" si="22"/>
        <v>0.17048417585037287</v>
      </c>
      <c r="Q131" s="34"/>
      <c r="R131" s="34">
        <f t="shared" si="23"/>
        <v>1.9654058211951361E-2</v>
      </c>
      <c r="S131" s="34">
        <f t="shared" si="24"/>
        <v>-1.1158996640800771</v>
      </c>
      <c r="T131" s="34">
        <f t="shared" si="30"/>
        <v>1</v>
      </c>
      <c r="U131" s="34">
        <f t="shared" si="25"/>
        <v>7.4238569982247093E-2</v>
      </c>
      <c r="V131" s="22">
        <f t="shared" si="26"/>
        <v>2.2964366890572014</v>
      </c>
      <c r="W131" s="22">
        <f t="shared" si="27"/>
        <v>0.26474187496676321</v>
      </c>
      <c r="X131" s="22">
        <f t="shared" si="31"/>
        <v>-15.031265612294604</v>
      </c>
      <c r="Y131" s="22">
        <f t="shared" si="28"/>
        <v>13.470087048270639</v>
      </c>
      <c r="Z131" s="22">
        <f t="shared" si="32"/>
        <v>1</v>
      </c>
      <c r="AA131" s="22">
        <f t="array" ref="AA131:AD131">LINEST(V131:Y131,$AB$2:$AE$5,0,0)</f>
        <v>-58.125595232565992</v>
      </c>
      <c r="AB131" s="22">
        <v>-1.4784545359721621</v>
      </c>
      <c r="AC131" s="22">
        <v>2.890294263583232</v>
      </c>
      <c r="AD131" s="22">
        <v>15.764542994702765</v>
      </c>
      <c r="AE131" s="35">
        <f t="shared" si="33"/>
        <v>-0.51152387997312543</v>
      </c>
      <c r="AF131" s="36"/>
      <c r="AG131" s="31">
        <f t="shared" si="29"/>
        <v>-0.51152387997312543</v>
      </c>
      <c r="AH131" s="34"/>
      <c r="AI131" s="17"/>
    </row>
    <row r="132" spans="1:35">
      <c r="A132" s="1">
        <v>23</v>
      </c>
      <c r="B132" s="41">
        <v>-1.5022779999999999E-3</v>
      </c>
      <c r="C132" s="41">
        <v>-6.5898939999999998E-3</v>
      </c>
      <c r="D132" s="41">
        <v>-1.0788390000000001E-3</v>
      </c>
      <c r="E132" s="41">
        <v>-6.210106E-3</v>
      </c>
      <c r="F132" s="41">
        <v>-4.2349090000000002E-3</v>
      </c>
      <c r="G132" s="42">
        <f t="shared" si="34"/>
        <v>1.8633968888888928E-4</v>
      </c>
      <c r="H132" s="42">
        <f t="shared" si="34"/>
        <v>-3.9876733333332748E-5</v>
      </c>
      <c r="I132" s="42">
        <f t="shared" si="34"/>
        <v>4.7453371111111061E-5</v>
      </c>
      <c r="J132" s="42">
        <f t="shared" si="34"/>
        <v>-1.0434724444444675E-4</v>
      </c>
      <c r="K132" s="42">
        <f t="shared" si="34"/>
        <v>6.8457311111110898E-5</v>
      </c>
      <c r="L132" s="34">
        <f t="shared" si="18"/>
        <v>0.3673791209983755</v>
      </c>
      <c r="M132" s="34">
        <f t="shared" si="19"/>
        <v>0.25466056852443592</v>
      </c>
      <c r="N132" s="34">
        <f t="shared" si="20"/>
        <v>-0.21400021418470042</v>
      </c>
      <c r="O132" s="34">
        <f t="shared" si="21"/>
        <v>1</v>
      </c>
      <c r="P132" s="34">
        <f t="shared" si="22"/>
        <v>0.39848342637563916</v>
      </c>
      <c r="Q132" s="34"/>
      <c r="R132" s="34">
        <f t="shared" si="23"/>
        <v>0.26428526678454661</v>
      </c>
      <c r="S132" s="34">
        <f t="shared" si="24"/>
        <v>-0.21797838355046809</v>
      </c>
      <c r="T132" s="34">
        <f t="shared" si="30"/>
        <v>1</v>
      </c>
      <c r="U132" s="34">
        <f t="shared" si="25"/>
        <v>1.4447903096097177</v>
      </c>
      <c r="V132" s="22">
        <f t="shared" si="26"/>
        <v>0.27580710067420222</v>
      </c>
      <c r="W132" s="22">
        <f t="shared" si="27"/>
        <v>0.18292292315826661</v>
      </c>
      <c r="X132" s="22">
        <f t="shared" si="31"/>
        <v>-0.15087198612880423</v>
      </c>
      <c r="Y132" s="22">
        <f t="shared" si="28"/>
        <v>0.6921419622963354</v>
      </c>
      <c r="Z132" s="22">
        <f t="shared" si="32"/>
        <v>1</v>
      </c>
      <c r="AA132" s="22">
        <f t="array" ref="AA132:AD132">LINEST(V132:Y132,$AB$2:$AE$5,0,0)</f>
        <v>-0.76226566914117566</v>
      </c>
      <c r="AB132" s="22">
        <v>9.4816074631814393E-2</v>
      </c>
      <c r="AC132" s="22">
        <v>0.35541694249736966</v>
      </c>
      <c r="AD132" s="22">
        <v>0.76190362227131259</v>
      </c>
      <c r="AE132" s="35">
        <f t="shared" si="33"/>
        <v>0.26677421162193499</v>
      </c>
      <c r="AF132" s="36"/>
      <c r="AG132" s="31">
        <f t="shared" si="29"/>
        <v>0.26677421162193499</v>
      </c>
      <c r="AH132" s="34"/>
      <c r="AI132" s="17"/>
    </row>
    <row r="133" spans="1:35">
      <c r="A133" s="1">
        <v>23.2</v>
      </c>
      <c r="B133" s="41">
        <v>-1.737723E-3</v>
      </c>
      <c r="C133" s="41">
        <v>-6.5908690000000001E-3</v>
      </c>
      <c r="D133" s="41">
        <v>-1.184872E-3</v>
      </c>
      <c r="E133" s="41">
        <v>-6.2344569999999997E-3</v>
      </c>
      <c r="F133" s="41">
        <v>-4.2043280000000002E-3</v>
      </c>
      <c r="G133" s="42">
        <f t="shared" si="34"/>
        <v>-4.9105311111110857E-5</v>
      </c>
      <c r="H133" s="42">
        <f t="shared" si="34"/>
        <v>-4.0851733333333029E-5</v>
      </c>
      <c r="I133" s="42">
        <f t="shared" si="34"/>
        <v>-5.8579628888888891E-5</v>
      </c>
      <c r="J133" s="42">
        <f t="shared" si="34"/>
        <v>-1.2869824444444646E-4</v>
      </c>
      <c r="K133" s="42">
        <f t="shared" si="34"/>
        <v>9.9038311111110909E-5</v>
      </c>
      <c r="L133" s="34">
        <f t="shared" si="18"/>
        <v>-2.0168553842784211</v>
      </c>
      <c r="M133" s="34">
        <f t="shared" si="19"/>
        <v>1.1929387588308002</v>
      </c>
      <c r="N133" s="34">
        <f t="shared" si="20"/>
        <v>0.83192087391316161</v>
      </c>
      <c r="O133" s="34">
        <f t="shared" si="21"/>
        <v>1</v>
      </c>
      <c r="P133" s="34">
        <f t="shared" si="22"/>
        <v>-2.187613280382843</v>
      </c>
      <c r="Q133" s="34"/>
      <c r="R133" s="34">
        <f t="shared" si="23"/>
        <v>1.2380249520450264</v>
      </c>
      <c r="S133" s="34">
        <f t="shared" si="24"/>
        <v>0.84738591514198769</v>
      </c>
      <c r="T133" s="34">
        <f t="shared" si="30"/>
        <v>1</v>
      </c>
      <c r="U133" s="34">
        <f t="shared" si="25"/>
        <v>0.8977975868041711</v>
      </c>
      <c r="V133" s="22">
        <f t="shared" si="26"/>
        <v>-2.4366441974631954</v>
      </c>
      <c r="W133" s="22">
        <f t="shared" si="27"/>
        <v>1.3789577631322663</v>
      </c>
      <c r="X133" s="22">
        <f t="shared" si="31"/>
        <v>0.94384962445529574</v>
      </c>
      <c r="Y133" s="22">
        <f t="shared" si="28"/>
        <v>1.1138368098756335</v>
      </c>
      <c r="Z133" s="22">
        <f t="shared" si="32"/>
        <v>1</v>
      </c>
      <c r="AA133" s="22">
        <f t="array" ref="AA133:AD133">LINEST(V133:Y133,$AB$2:$AE$5,0,0)</f>
        <v>3.0725029421778616</v>
      </c>
      <c r="AB133" s="22">
        <v>1.3852791215950453</v>
      </c>
      <c r="AC133" s="22">
        <v>-3.2037523080539398</v>
      </c>
      <c r="AD133" s="22">
        <v>1.9633679120683656</v>
      </c>
      <c r="AE133" s="35">
        <f t="shared" si="33"/>
        <v>-0.43239270342859543</v>
      </c>
      <c r="AF133" s="36"/>
      <c r="AG133" s="31" t="str">
        <f t="shared" si="29"/>
        <v/>
      </c>
      <c r="AH133" s="34"/>
      <c r="AI133" s="17"/>
    </row>
    <row r="134" spans="1:35">
      <c r="A134" s="1">
        <v>23.4</v>
      </c>
      <c r="B134" s="41">
        <v>-1.8117840000000001E-3</v>
      </c>
      <c r="C134" s="41">
        <v>-6.6438779999999998E-3</v>
      </c>
      <c r="D134" s="41">
        <v>-1.1746910000000001E-3</v>
      </c>
      <c r="E134" s="41">
        <v>-5.9504220000000003E-3</v>
      </c>
      <c r="F134" s="41">
        <v>-4.2791180000000002E-3</v>
      </c>
      <c r="G134" s="42">
        <f t="shared" si="34"/>
        <v>-1.2316631111111091E-4</v>
      </c>
      <c r="H134" s="42">
        <f t="shared" si="34"/>
        <v>-9.3860733333332724E-5</v>
      </c>
      <c r="I134" s="42">
        <f t="shared" si="34"/>
        <v>-4.8398628888888942E-5</v>
      </c>
      <c r="J134" s="42">
        <f t="shared" si="34"/>
        <v>1.5533675555555286E-4</v>
      </c>
      <c r="K134" s="42">
        <f t="shared" si="34"/>
        <v>2.4248311111110983E-5</v>
      </c>
      <c r="L134" s="34">
        <f t="shared" si="18"/>
        <v>-0.1968745421727868</v>
      </c>
      <c r="M134" s="34">
        <f t="shared" si="19"/>
        <v>0.3929534663519112</v>
      </c>
      <c r="N134" s="34">
        <f t="shared" si="20"/>
        <v>0.76206498746770934</v>
      </c>
      <c r="O134" s="34">
        <f t="shared" si="21"/>
        <v>1</v>
      </c>
      <c r="P134" s="34">
        <f t="shared" si="22"/>
        <v>-0.21354300679350324</v>
      </c>
      <c r="Q134" s="34"/>
      <c r="R134" s="34">
        <f t="shared" si="23"/>
        <v>0.40780483720141436</v>
      </c>
      <c r="S134" s="34">
        <f t="shared" si="24"/>
        <v>0.77623143865290112</v>
      </c>
      <c r="T134" s="34">
        <f t="shared" si="30"/>
        <v>1</v>
      </c>
      <c r="U134" s="34">
        <f t="shared" si="25"/>
        <v>1.9704932690608121</v>
      </c>
      <c r="V134" s="22">
        <f t="shared" si="26"/>
        <v>-0.10837033048850928</v>
      </c>
      <c r="W134" s="22">
        <f t="shared" si="27"/>
        <v>0.20695571185370487</v>
      </c>
      <c r="X134" s="22">
        <f t="shared" si="31"/>
        <v>0.39392747533863592</v>
      </c>
      <c r="Y134" s="22">
        <f t="shared" si="28"/>
        <v>0.50748714329616862</v>
      </c>
      <c r="Z134" s="22">
        <f t="shared" si="32"/>
        <v>1</v>
      </c>
      <c r="AA134" s="22">
        <f t="array" ref="AA134:AD134">LINEST(V134:Y134,$AB$2:$AE$5,0,0)</f>
        <v>1.259179214732937</v>
      </c>
      <c r="AB134" s="22">
        <v>0.15647740545499797</v>
      </c>
      <c r="AC134" s="22">
        <v>-0.14653845387397674</v>
      </c>
      <c r="AD134" s="22">
        <v>0.63962834341069352</v>
      </c>
      <c r="AE134" s="35">
        <f t="shared" si="33"/>
        <v>-1.0678248699796489</v>
      </c>
      <c r="AF134" s="36"/>
      <c r="AG134" s="31" t="str">
        <f t="shared" si="29"/>
        <v/>
      </c>
      <c r="AH134" s="34"/>
      <c r="AI134" s="17"/>
    </row>
    <row r="135" spans="1:35">
      <c r="A135" s="1">
        <v>23.6</v>
      </c>
      <c r="B135" s="41">
        <v>-1.6023070000000001E-3</v>
      </c>
      <c r="C135" s="41">
        <v>-6.6225190000000003E-3</v>
      </c>
      <c r="D135" s="41">
        <v>-9.8883720000000007E-4</v>
      </c>
      <c r="E135" s="41">
        <v>-6.1040649999999997E-3</v>
      </c>
      <c r="F135" s="41">
        <v>-4.3676640000000003E-3</v>
      </c>
      <c r="G135" s="42">
        <f t="shared" si="34"/>
        <v>8.6310688888889108E-5</v>
      </c>
      <c r="H135" s="42">
        <f t="shared" si="34"/>
        <v>-7.2501733333333283E-5</v>
      </c>
      <c r="I135" s="42">
        <f t="shared" si="34"/>
        <v>1.3745517111111104E-4</v>
      </c>
      <c r="J135" s="42">
        <f t="shared" si="34"/>
        <v>1.6937555555535458E-6</v>
      </c>
      <c r="K135" s="42">
        <f t="shared" si="34"/>
        <v>-6.4297688888889128E-5</v>
      </c>
      <c r="L135" s="34">
        <f t="shared" si="18"/>
        <v>-0.74495627038340384</v>
      </c>
      <c r="M135" s="34">
        <f t="shared" si="19"/>
        <v>1.5925625537303043</v>
      </c>
      <c r="N135" s="34">
        <f t="shared" si="20"/>
        <v>-0.84000874360610656</v>
      </c>
      <c r="O135" s="34">
        <f t="shared" si="21"/>
        <v>1</v>
      </c>
      <c r="P135" s="34">
        <f t="shared" si="22"/>
        <v>-0.80802830143335358</v>
      </c>
      <c r="Q135" s="34"/>
      <c r="R135" s="34">
        <f t="shared" si="23"/>
        <v>1.6527522176771776</v>
      </c>
      <c r="S135" s="34">
        <f t="shared" si="24"/>
        <v>-0.85562413475663424</v>
      </c>
      <c r="T135" s="34">
        <f t="shared" si="30"/>
        <v>1</v>
      </c>
      <c r="U135" s="34">
        <f t="shared" si="25"/>
        <v>0.9890997814871898</v>
      </c>
      <c r="V135" s="22">
        <f t="shared" si="26"/>
        <v>-0.81693305019076956</v>
      </c>
      <c r="W135" s="22">
        <f t="shared" si="27"/>
        <v>1.6709661134411877</v>
      </c>
      <c r="X135" s="22">
        <f t="shared" si="31"/>
        <v>-0.86505340590626323</v>
      </c>
      <c r="Y135" s="22">
        <f t="shared" si="28"/>
        <v>1.0110203426558451</v>
      </c>
      <c r="Z135" s="22">
        <f t="shared" si="32"/>
        <v>1</v>
      </c>
      <c r="AA135" s="22">
        <f t="array" ref="AA135:AD135">LINEST(V135:Y135,$AB$2:$AE$5,0,0)</f>
        <v>-3.4430099643815684</v>
      </c>
      <c r="AB135" s="22">
        <v>1.6445394855150264</v>
      </c>
      <c r="AC135" s="22">
        <v>-1.0795387629779301</v>
      </c>
      <c r="AD135" s="22">
        <v>1.3931560597605845</v>
      </c>
      <c r="AE135" s="35">
        <f t="shared" si="33"/>
        <v>-1.5233723344760035</v>
      </c>
      <c r="AF135" s="36"/>
      <c r="AG135" s="31" t="str">
        <f t="shared" si="29"/>
        <v/>
      </c>
      <c r="AH135" s="34"/>
      <c r="AI135" s="17"/>
    </row>
    <row r="136" spans="1:35">
      <c r="A136" s="1">
        <v>23.8</v>
      </c>
      <c r="B136" s="41">
        <v>-1.6463420000000001E-3</v>
      </c>
      <c r="C136" s="41">
        <v>-6.5199400000000001E-3</v>
      </c>
      <c r="D136" s="41">
        <v>-1.2595830000000001E-3</v>
      </c>
      <c r="E136" s="41">
        <v>-6.1577079999999996E-3</v>
      </c>
      <c r="F136" s="41">
        <v>-4.4049049999999998E-3</v>
      </c>
      <c r="G136" s="42">
        <f t="shared" si="34"/>
        <v>4.2275688888889114E-5</v>
      </c>
      <c r="H136" s="42">
        <f t="shared" si="34"/>
        <v>3.0077266666666928E-5</v>
      </c>
      <c r="I136" s="42">
        <f t="shared" si="34"/>
        <v>-1.3329062888888898E-4</v>
      </c>
      <c r="J136" s="42">
        <f t="shared" si="34"/>
        <v>-5.1949244444446374E-5</v>
      </c>
      <c r="K136" s="42">
        <f t="shared" si="34"/>
        <v>-1.0153868888888862E-4</v>
      </c>
      <c r="L136" s="34">
        <f t="shared" si="18"/>
        <v>-2.4018222188113176</v>
      </c>
      <c r="M136" s="34">
        <f t="shared" si="19"/>
        <v>-3.1528907604370322</v>
      </c>
      <c r="N136" s="34">
        <f t="shared" si="20"/>
        <v>0.7114553885973891</v>
      </c>
      <c r="O136" s="34">
        <f t="shared" si="21"/>
        <v>1</v>
      </c>
      <c r="P136" s="34">
        <f t="shared" si="22"/>
        <v>-2.6051734913408593</v>
      </c>
      <c r="Q136" s="34">
        <f>AVERAGE(P127:P136)</f>
        <v>-9.9656221463059182</v>
      </c>
      <c r="R136" s="34">
        <f t="shared" si="23"/>
        <v>-3.2720518162382</v>
      </c>
      <c r="S136" s="34">
        <f t="shared" si="24"/>
        <v>0.72468102971560633</v>
      </c>
      <c r="T136" s="34">
        <f t="shared" si="30"/>
        <v>1</v>
      </c>
      <c r="U136" s="34">
        <f t="shared" si="25"/>
        <v>-4.1525442778634529</v>
      </c>
      <c r="V136" s="22">
        <f t="shared" si="26"/>
        <v>0.6273680223540592</v>
      </c>
      <c r="W136" s="22">
        <f t="shared" si="27"/>
        <v>0.78796313712558896</v>
      </c>
      <c r="X136" s="22">
        <f t="shared" si="31"/>
        <v>-0.1745149434236655</v>
      </c>
      <c r="Y136" s="22">
        <f t="shared" si="28"/>
        <v>-0.24081621605598272</v>
      </c>
      <c r="Z136" s="22">
        <f t="shared" si="32"/>
        <v>1</v>
      </c>
      <c r="AA136" s="22">
        <f t="array" ref="AA136:AD136">LINEST(V136:Y136,$AB$2:$AE$5,0,0)</f>
        <v>-0.59270731730833115</v>
      </c>
      <c r="AB136" s="22">
        <v>0.82849493688844189</v>
      </c>
      <c r="AC136" s="22">
        <v>0.82471966560317878</v>
      </c>
      <c r="AD136" s="22">
        <v>-0.4882807259834504</v>
      </c>
      <c r="AE136" s="35">
        <f t="shared" si="33"/>
        <v>1.0045776418857455</v>
      </c>
      <c r="AF136" s="36"/>
      <c r="AG136" s="31" t="str">
        <f t="shared" si="29"/>
        <v/>
      </c>
      <c r="AH136" s="34">
        <f>AVERAGE(AG127:AG136)</f>
        <v>-0.50612101083650129</v>
      </c>
      <c r="AI136" s="17"/>
    </row>
    <row r="137" spans="1:35">
      <c r="A137" s="1">
        <v>24</v>
      </c>
      <c r="B137" s="41">
        <v>-1.725297E-3</v>
      </c>
      <c r="C137" s="41">
        <v>-6.520171E-3</v>
      </c>
      <c r="D137" s="41">
        <v>-1.140942E-3</v>
      </c>
      <c r="E137" s="41">
        <v>-6.0560299999999996E-3</v>
      </c>
      <c r="F137" s="41">
        <v>-4.1412350000000001E-3</v>
      </c>
      <c r="G137" s="42">
        <f t="shared" si="34"/>
        <v>-3.6679311111110797E-5</v>
      </c>
      <c r="H137" s="42">
        <f t="shared" si="34"/>
        <v>2.9846266666667086E-5</v>
      </c>
      <c r="I137" s="42">
        <f t="shared" si="34"/>
        <v>-1.4649628888888924E-5</v>
      </c>
      <c r="J137" s="42">
        <f t="shared" si="34"/>
        <v>4.9728755555553637E-5</v>
      </c>
      <c r="K137" s="42">
        <f t="shared" si="34"/>
        <v>1.6213131111111109E-4</v>
      </c>
      <c r="L137" s="34">
        <f t="shared" si="18"/>
        <v>-4.4202387176786075</v>
      </c>
      <c r="M137" s="34">
        <f t="shared" si="19"/>
        <v>0.39939760167554778</v>
      </c>
      <c r="N137" s="34">
        <f t="shared" si="20"/>
        <v>-0.81370848477102764</v>
      </c>
      <c r="O137" s="34">
        <f t="shared" si="21"/>
        <v>1</v>
      </c>
      <c r="P137" s="34">
        <f t="shared" si="22"/>
        <v>-4.7944800587255516</v>
      </c>
      <c r="Q137" s="34"/>
      <c r="R137" s="34">
        <f t="shared" si="23"/>
        <v>0.41449252361109734</v>
      </c>
      <c r="S137" s="34">
        <f t="shared" si="24"/>
        <v>-0.82883496573794602</v>
      </c>
      <c r="T137" s="34">
        <f t="shared" si="30"/>
        <v>1</v>
      </c>
      <c r="U137" s="34">
        <f t="shared" si="25"/>
        <v>-4.2088225008524001</v>
      </c>
      <c r="V137" s="22">
        <f t="shared" si="26"/>
        <v>1.1391499778749377</v>
      </c>
      <c r="W137" s="22">
        <f t="shared" si="27"/>
        <v>-9.848182562394861E-2</v>
      </c>
      <c r="X137" s="22">
        <f t="shared" si="31"/>
        <v>0.19692799246584636</v>
      </c>
      <c r="Y137" s="22">
        <f t="shared" si="28"/>
        <v>-0.23759614471683541</v>
      </c>
      <c r="Z137" s="22">
        <f t="shared" si="32"/>
        <v>0.99999999999999989</v>
      </c>
      <c r="AA137" s="22">
        <f t="array" ref="AA137:AD137">LINEST(V137:Y137,$AB$2:$AE$5,0,0)</f>
        <v>0.75533279572857837</v>
      </c>
      <c r="AB137" s="22">
        <v>-0.11371684686351875</v>
      </c>
      <c r="AC137" s="22">
        <v>1.4953752586875517</v>
      </c>
      <c r="AD137" s="22">
        <v>-0.59186525453835925</v>
      </c>
      <c r="AE137" s="35">
        <f t="shared" si="33"/>
        <v>-7.6045692345695748E-2</v>
      </c>
      <c r="AF137" s="36"/>
      <c r="AG137" s="31" t="str">
        <f t="shared" si="29"/>
        <v/>
      </c>
      <c r="AH137" s="34"/>
      <c r="AI137" s="17"/>
    </row>
    <row r="138" spans="1:35">
      <c r="A138" s="1">
        <v>24.2</v>
      </c>
      <c r="B138" s="41">
        <v>-1.7349170000000001E-3</v>
      </c>
      <c r="C138" s="41">
        <v>-6.7069520000000004E-3</v>
      </c>
      <c r="D138" s="41">
        <v>-1.3156610000000001E-3</v>
      </c>
      <c r="E138" s="41">
        <v>-6.2462519999999999E-3</v>
      </c>
      <c r="F138" s="41">
        <v>-4.2423069999999998E-3</v>
      </c>
      <c r="G138" s="42">
        <f t="shared" si="34"/>
        <v>-4.6299311111110911E-5</v>
      </c>
      <c r="H138" s="42">
        <f t="shared" si="34"/>
        <v>-1.5693473333333336E-4</v>
      </c>
      <c r="I138" s="42">
        <f t="shared" si="34"/>
        <v>-1.8936862888888897E-4</v>
      </c>
      <c r="J138" s="42">
        <f t="shared" si="34"/>
        <v>-1.4049324444444667E-4</v>
      </c>
      <c r="K138" s="42">
        <f t="shared" si="34"/>
        <v>6.1059311111111292E-5</v>
      </c>
      <c r="L138" s="34">
        <f t="shared" si="18"/>
        <v>-1.3187952400539773</v>
      </c>
      <c r="M138" s="34">
        <f t="shared" si="19"/>
        <v>4.0900960369460932</v>
      </c>
      <c r="N138" s="34">
        <f t="shared" si="20"/>
        <v>3.3895695112334439</v>
      </c>
      <c r="O138" s="34">
        <f t="shared" si="21"/>
        <v>1</v>
      </c>
      <c r="P138" s="34">
        <f t="shared" si="22"/>
        <v>-1.4304515850450745</v>
      </c>
      <c r="Q138" s="34"/>
      <c r="R138" s="34">
        <f t="shared" si="23"/>
        <v>4.2446780377582973</v>
      </c>
      <c r="S138" s="34">
        <f t="shared" si="24"/>
        <v>3.4525801098167279</v>
      </c>
      <c r="T138" s="34">
        <f t="shared" si="30"/>
        <v>1</v>
      </c>
      <c r="U138" s="34">
        <f t="shared" si="25"/>
        <v>7.2668065625299505</v>
      </c>
      <c r="V138" s="22">
        <f t="shared" si="26"/>
        <v>-0.19684734590582806</v>
      </c>
      <c r="W138" s="22">
        <f t="shared" si="27"/>
        <v>0.58411875990276885</v>
      </c>
      <c r="X138" s="22">
        <f t="shared" si="31"/>
        <v>0.47511655637283218</v>
      </c>
      <c r="Y138" s="22">
        <f t="shared" si="28"/>
        <v>0.13761202963022706</v>
      </c>
      <c r="Z138" s="22">
        <f t="shared" si="32"/>
        <v>1</v>
      </c>
      <c r="AA138" s="22">
        <f t="array" ref="AA138:AD138">LINEST(V138:Y138,$AB$2:$AE$5,0,0)</f>
        <v>1.6530772434665812</v>
      </c>
      <c r="AB138" s="22">
        <v>0.59851218549230578</v>
      </c>
      <c r="AC138" s="22">
        <v>-0.25913936320545705</v>
      </c>
      <c r="AD138" s="22">
        <v>0.20056381061269188</v>
      </c>
      <c r="AE138" s="35">
        <f t="shared" si="33"/>
        <v>-2.3096150970232148</v>
      </c>
      <c r="AF138" s="36"/>
      <c r="AG138" s="31" t="str">
        <f t="shared" si="29"/>
        <v/>
      </c>
      <c r="AH138" s="34"/>
      <c r="AI138" s="17"/>
    </row>
    <row r="139" spans="1:35">
      <c r="A139" s="1">
        <v>24.4</v>
      </c>
      <c r="B139" s="41">
        <v>-1.723699E-3</v>
      </c>
      <c r="C139" s="41">
        <v>-6.6526119999999996E-3</v>
      </c>
      <c r="D139" s="41">
        <v>-1.2827559999999999E-3</v>
      </c>
      <c r="E139" s="41">
        <v>-6.2407590000000002E-3</v>
      </c>
      <c r="F139" s="41">
        <v>-4.2093729999999998E-3</v>
      </c>
      <c r="G139" s="42">
        <f t="shared" si="34"/>
        <v>-3.5081311111110789E-5</v>
      </c>
      <c r="H139" s="42">
        <f t="shared" si="34"/>
        <v>-1.0259473333333255E-4</v>
      </c>
      <c r="I139" s="42">
        <f t="shared" si="34"/>
        <v>-1.564636288888888E-4</v>
      </c>
      <c r="J139" s="42">
        <f t="shared" si="34"/>
        <v>-1.3500024444444703E-4</v>
      </c>
      <c r="K139" s="42">
        <f t="shared" si="34"/>
        <v>9.399331111111138E-5</v>
      </c>
      <c r="L139" s="34">
        <f t="shared" si="18"/>
        <v>-2.6792986959185301</v>
      </c>
      <c r="M139" s="34">
        <f t="shared" si="19"/>
        <v>4.4600279731088603</v>
      </c>
      <c r="N139" s="34">
        <f t="shared" si="20"/>
        <v>2.9244840082627137</v>
      </c>
      <c r="O139" s="34">
        <f t="shared" si="21"/>
        <v>1</v>
      </c>
      <c r="P139" s="34">
        <f t="shared" si="22"/>
        <v>-2.9061426292598664</v>
      </c>
      <c r="Q139" s="34"/>
      <c r="R139" s="34">
        <f t="shared" si="23"/>
        <v>4.6285912639298612</v>
      </c>
      <c r="S139" s="34">
        <f t="shared" si="24"/>
        <v>2.9788488729740497</v>
      </c>
      <c r="T139" s="34">
        <f t="shared" si="30"/>
        <v>1</v>
      </c>
      <c r="U139" s="34">
        <f t="shared" si="25"/>
        <v>5.7012975076440444</v>
      </c>
      <c r="V139" s="22">
        <f t="shared" si="26"/>
        <v>-0.50973355194382342</v>
      </c>
      <c r="W139" s="22">
        <f t="shared" si="27"/>
        <v>0.8118487515734889</v>
      </c>
      <c r="X139" s="22">
        <f t="shared" si="31"/>
        <v>0.52248613039051939</v>
      </c>
      <c r="Y139" s="22">
        <f t="shared" si="28"/>
        <v>0.17539866997981507</v>
      </c>
      <c r="Z139" s="22">
        <f t="shared" si="32"/>
        <v>1</v>
      </c>
      <c r="AA139" s="22">
        <f t="array" ref="AA139:AD139">LINEST(V139:Y139,$AB$2:$AE$5,0,0)</f>
        <v>1.8124888936125088</v>
      </c>
      <c r="AB139" s="22">
        <v>0.84224173009942849</v>
      </c>
      <c r="AC139" s="22">
        <v>-0.6695794054165054</v>
      </c>
      <c r="AD139" s="22">
        <v>0.32290517139011421</v>
      </c>
      <c r="AE139" s="35">
        <f t="shared" si="33"/>
        <v>-1.2578668389233389</v>
      </c>
      <c r="AF139" s="36"/>
      <c r="AG139" s="31" t="str">
        <f t="shared" si="29"/>
        <v/>
      </c>
      <c r="AH139" s="34"/>
      <c r="AI139" s="17"/>
    </row>
    <row r="140" spans="1:35">
      <c r="A140" s="1">
        <v>24.6</v>
      </c>
      <c r="B140" s="41">
        <v>-1.5111949999999999E-3</v>
      </c>
      <c r="C140" s="41">
        <v>-6.483885E-3</v>
      </c>
      <c r="D140" s="41">
        <v>-1.004675E-3</v>
      </c>
      <c r="E140" s="41">
        <v>-6.0961909999999999E-3</v>
      </c>
      <c r="F140" s="41">
        <v>-4.3190390000000002E-3</v>
      </c>
      <c r="G140" s="42">
        <f t="shared" si="34"/>
        <v>1.7742268888888929E-4</v>
      </c>
      <c r="H140" s="42">
        <f t="shared" si="34"/>
        <v>6.6132266666667043E-5</v>
      </c>
      <c r="I140" s="42">
        <f t="shared" si="34"/>
        <v>1.216173711111111E-4</v>
      </c>
      <c r="J140" s="42">
        <f t="shared" si="34"/>
        <v>9.5677555555532742E-6</v>
      </c>
      <c r="K140" s="42">
        <f t="shared" si="34"/>
        <v>-1.5672688888889071E-5</v>
      </c>
      <c r="L140" s="34">
        <f t="shared" si="18"/>
        <v>-8.8335313747296834E-2</v>
      </c>
      <c r="M140" s="34">
        <f t="shared" si="19"/>
        <v>0.68546684684321191</v>
      </c>
      <c r="N140" s="34">
        <f t="shared" si="20"/>
        <v>0.37273849855855967</v>
      </c>
      <c r="O140" s="34">
        <f t="shared" si="21"/>
        <v>1</v>
      </c>
      <c r="P140" s="34">
        <f t="shared" si="22"/>
        <v>-9.5814259657248171E-2</v>
      </c>
      <c r="Q140" s="34"/>
      <c r="R140" s="34">
        <f t="shared" si="23"/>
        <v>0.7113735335611534</v>
      </c>
      <c r="S140" s="34">
        <f t="shared" si="24"/>
        <v>0.37966754244787138</v>
      </c>
      <c r="T140" s="34">
        <f t="shared" si="30"/>
        <v>1</v>
      </c>
      <c r="U140" s="34">
        <f t="shared" si="25"/>
        <v>1.9952268163517766</v>
      </c>
      <c r="V140" s="22">
        <f t="shared" si="26"/>
        <v>-4.8021738116191821E-2</v>
      </c>
      <c r="W140" s="22">
        <f t="shared" si="27"/>
        <v>0.35653767668474029</v>
      </c>
      <c r="X140" s="22">
        <f t="shared" si="31"/>
        <v>0.19028791079606888</v>
      </c>
      <c r="Y140" s="22">
        <f t="shared" si="28"/>
        <v>0.5011961506353827</v>
      </c>
      <c r="Z140" s="22">
        <f t="shared" si="32"/>
        <v>1</v>
      </c>
      <c r="AA140" s="22">
        <f t="array" ref="AA140:AD140">LINEST(V140:Y140,$AB$2:$AE$5,0,0)</f>
        <v>0.523490953035464</v>
      </c>
      <c r="AB140" s="22">
        <v>0.31095317812098416</v>
      </c>
      <c r="AC140" s="22">
        <v>-6.7340103342608273E-2</v>
      </c>
      <c r="AD140" s="22">
        <v>0.61069317392829225</v>
      </c>
      <c r="AE140" s="35">
        <f t="shared" si="33"/>
        <v>-4.6176522263254975</v>
      </c>
      <c r="AF140" s="36"/>
      <c r="AG140" s="31" t="str">
        <f t="shared" si="29"/>
        <v/>
      </c>
      <c r="AH140" s="34"/>
      <c r="AI140" s="17"/>
    </row>
    <row r="141" spans="1:35">
      <c r="A141" s="1">
        <v>24.8</v>
      </c>
      <c r="B141" s="41">
        <v>-1.734375E-3</v>
      </c>
      <c r="C141" s="41">
        <v>-6.5374819999999998E-3</v>
      </c>
      <c r="D141" s="41">
        <v>-1.1642180000000001E-3</v>
      </c>
      <c r="E141" s="41">
        <v>-6.0255129999999997E-3</v>
      </c>
      <c r="F141" s="41">
        <v>-4.4663999999999997E-3</v>
      </c>
      <c r="G141" s="42">
        <f t="shared" si="34"/>
        <v>-4.5757311111110834E-5</v>
      </c>
      <c r="H141" s="42">
        <f t="shared" si="34"/>
        <v>1.2535266666667197E-5</v>
      </c>
      <c r="I141" s="42">
        <f t="shared" si="34"/>
        <v>-3.792562888888895E-5</v>
      </c>
      <c r="J141" s="42">
        <f t="shared" si="34"/>
        <v>8.0245755555553508E-5</v>
      </c>
      <c r="K141" s="42">
        <f t="shared" si="34"/>
        <v>-1.6303368888888857E-4</v>
      </c>
      <c r="L141" s="34">
        <f t="shared" si="18"/>
        <v>3.5630085101154596</v>
      </c>
      <c r="M141" s="34">
        <f t="shared" si="19"/>
        <v>0.82884304099066286</v>
      </c>
      <c r="N141" s="34">
        <f t="shared" si="20"/>
        <v>-0.27395112086521561</v>
      </c>
      <c r="O141" s="34">
        <f t="shared" si="21"/>
        <v>1</v>
      </c>
      <c r="P141" s="34">
        <f t="shared" si="22"/>
        <v>3.8646721007388107</v>
      </c>
      <c r="Q141" s="34"/>
      <c r="R141" s="34">
        <f t="shared" si="23"/>
        <v>0.86016851953157103</v>
      </c>
      <c r="S141" s="34">
        <f t="shared" si="24"/>
        <v>-0.27904375108007651</v>
      </c>
      <c r="T141" s="34">
        <f t="shared" si="30"/>
        <v>1</v>
      </c>
      <c r="U141" s="34">
        <f t="shared" si="25"/>
        <v>5.4457968691903051</v>
      </c>
      <c r="V141" s="22">
        <f t="shared" si="26"/>
        <v>0.70966144965914235</v>
      </c>
      <c r="W141" s="22">
        <f t="shared" si="27"/>
        <v>0.15795090051889193</v>
      </c>
      <c r="X141" s="22">
        <f t="shared" si="31"/>
        <v>-5.1240205571891892E-2</v>
      </c>
      <c r="Y141" s="22">
        <f t="shared" si="28"/>
        <v>0.18362785539385765</v>
      </c>
      <c r="Z141" s="22">
        <f t="shared" si="32"/>
        <v>1</v>
      </c>
      <c r="AA141" s="22">
        <f t="array" ref="AA141:AD141">LINEST(V141:Y141,$AB$2:$AE$5,0,0)</f>
        <v>-0.26068487962916237</v>
      </c>
      <c r="AB141" s="22">
        <v>0.11646752959194025</v>
      </c>
      <c r="AC141" s="22">
        <v>0.92867230926611855</v>
      </c>
      <c r="AD141" s="22">
        <v>2.740643379214527E-2</v>
      </c>
      <c r="AE141" s="35">
        <f t="shared" si="33"/>
        <v>0.12541294537357153</v>
      </c>
      <c r="AF141" s="36"/>
      <c r="AG141" s="31">
        <f t="shared" si="29"/>
        <v>0.12541294537357153</v>
      </c>
      <c r="AH141" s="34"/>
      <c r="AI141" s="17"/>
    </row>
    <row r="142" spans="1:35">
      <c r="A142" s="1">
        <v>25</v>
      </c>
      <c r="B142" s="41">
        <v>-1.5866739999999999E-3</v>
      </c>
      <c r="C142" s="41">
        <v>-6.1684640000000002E-3</v>
      </c>
      <c r="D142" s="41">
        <v>-9.3058490000000002E-4</v>
      </c>
      <c r="E142" s="41">
        <v>-5.9615750000000002E-3</v>
      </c>
      <c r="F142" s="41">
        <v>-4.336978E-3</v>
      </c>
      <c r="G142" s="42">
        <f t="shared" si="34"/>
        <v>1.0194368888888925E-4</v>
      </c>
      <c r="H142" s="42">
        <f t="shared" si="34"/>
        <v>3.815532666666668E-4</v>
      </c>
      <c r="I142" s="42">
        <f t="shared" si="34"/>
        <v>1.957074711111111E-4</v>
      </c>
      <c r="J142" s="42">
        <f t="shared" si="34"/>
        <v>1.44183755555553E-4</v>
      </c>
      <c r="K142" s="42">
        <f t="shared" si="34"/>
        <v>-3.3611688888888873E-5</v>
      </c>
      <c r="L142" s="34">
        <f t="shared" si="18"/>
        <v>-0.32970838366976318</v>
      </c>
      <c r="M142" s="34">
        <f t="shared" si="19"/>
        <v>1.919760538824695</v>
      </c>
      <c r="N142" s="34">
        <f t="shared" si="20"/>
        <v>3.7427845786758844</v>
      </c>
      <c r="O142" s="34">
        <f t="shared" si="21"/>
        <v>1</v>
      </c>
      <c r="P142" s="34">
        <f t="shared" si="22"/>
        <v>-0.35762328047510905</v>
      </c>
      <c r="Q142" s="34"/>
      <c r="R142" s="34">
        <f t="shared" si="23"/>
        <v>1.9923163963134143</v>
      </c>
      <c r="S142" s="34">
        <f t="shared" si="24"/>
        <v>3.8123612891959269</v>
      </c>
      <c r="T142" s="34">
        <f t="shared" si="30"/>
        <v>1</v>
      </c>
      <c r="U142" s="34">
        <f t="shared" si="25"/>
        <v>6.4470544050342316</v>
      </c>
      <c r="V142" s="22">
        <f t="shared" si="26"/>
        <v>-5.5470802324214322E-2</v>
      </c>
      <c r="W142" s="22">
        <f t="shared" si="27"/>
        <v>0.30902739005237784</v>
      </c>
      <c r="X142" s="22">
        <f t="shared" si="31"/>
        <v>0.59133381691629827</v>
      </c>
      <c r="Y142" s="22">
        <f t="shared" si="28"/>
        <v>0.15510959535553825</v>
      </c>
      <c r="Z142" s="22">
        <f t="shared" si="32"/>
        <v>1</v>
      </c>
      <c r="AA142" s="22">
        <f t="array" ref="AA142:AD142">LINEST(V142:Y142,$AB$2:$AE$5,0,0)</f>
        <v>2.0702633801354184</v>
      </c>
      <c r="AB142" s="22">
        <v>0.30468816873545551</v>
      </c>
      <c r="AC142" s="22">
        <v>-7.4029725929486145E-2</v>
      </c>
      <c r="AD142" s="22">
        <v>0.1931811647389691</v>
      </c>
      <c r="AE142" s="35">
        <f t="shared" si="33"/>
        <v>-4.1157543798780667</v>
      </c>
      <c r="AF142" s="36"/>
      <c r="AG142" s="31" t="str">
        <f t="shared" si="29"/>
        <v/>
      </c>
      <c r="AH142" s="34"/>
      <c r="AI142" s="17"/>
    </row>
    <row r="143" spans="1:35">
      <c r="A143" s="1">
        <v>25.2</v>
      </c>
      <c r="B143" s="41">
        <v>-1.816652E-3</v>
      </c>
      <c r="C143" s="41">
        <v>-6.7158299999999999E-3</v>
      </c>
      <c r="D143" s="41">
        <v>-1.219981E-3</v>
      </c>
      <c r="E143" s="41">
        <v>-6.27021E-3</v>
      </c>
      <c r="F143" s="41">
        <v>-4.3336490000000002E-3</v>
      </c>
      <c r="G143" s="42">
        <f t="shared" si="34"/>
        <v>-1.2803431111111079E-4</v>
      </c>
      <c r="H143" s="42">
        <f t="shared" si="34"/>
        <v>-1.6581273333333285E-4</v>
      </c>
      <c r="I143" s="42">
        <f t="shared" si="34"/>
        <v>-9.3688628888888856E-5</v>
      </c>
      <c r="J143" s="42">
        <f t="shared" si="34"/>
        <v>-1.6445124444444681E-4</v>
      </c>
      <c r="K143" s="42">
        <f t="shared" si="34"/>
        <v>-3.0282688888889041E-5</v>
      </c>
      <c r="L143" s="34">
        <f t="shared" si="18"/>
        <v>0.23652010641592083</v>
      </c>
      <c r="M143" s="34">
        <f t="shared" si="19"/>
        <v>0.7317462645429782</v>
      </c>
      <c r="N143" s="34">
        <f t="shared" si="20"/>
        <v>1.2950648298442218</v>
      </c>
      <c r="O143" s="34">
        <f t="shared" si="21"/>
        <v>1</v>
      </c>
      <c r="P143" s="34">
        <f t="shared" si="22"/>
        <v>0.25654517914686742</v>
      </c>
      <c r="Q143" s="34"/>
      <c r="R143" s="34">
        <f t="shared" si="23"/>
        <v>0.75940204588359639</v>
      </c>
      <c r="S143" s="34">
        <f t="shared" si="24"/>
        <v>1.3191395124439447</v>
      </c>
      <c r="T143" s="34">
        <f t="shared" si="30"/>
        <v>1</v>
      </c>
      <c r="U143" s="34">
        <f t="shared" si="25"/>
        <v>3.3350867374744082</v>
      </c>
      <c r="V143" s="22">
        <f t="shared" si="26"/>
        <v>7.6923090564398264E-2</v>
      </c>
      <c r="W143" s="22">
        <f t="shared" si="27"/>
        <v>0.22770083828724519</v>
      </c>
      <c r="X143" s="22">
        <f t="shared" si="31"/>
        <v>0.39553379455519094</v>
      </c>
      <c r="Y143" s="22">
        <f t="shared" si="28"/>
        <v>0.29984227659316565</v>
      </c>
      <c r="Z143" s="22">
        <f t="shared" si="32"/>
        <v>1</v>
      </c>
      <c r="AA143" s="22">
        <f t="array" ref="AA143:AD143">LINEST(V143:Y143,$AB$2:$AE$5,0,0)</f>
        <v>1.3224707078992084</v>
      </c>
      <c r="AB143" s="22">
        <v>0.19726637661655838</v>
      </c>
      <c r="AC143" s="22">
        <v>9.8213216229693326E-2</v>
      </c>
      <c r="AD143" s="22">
        <v>0.33647286381786623</v>
      </c>
      <c r="AE143" s="35">
        <f t="shared" si="33"/>
        <v>2.0085522518192187</v>
      </c>
      <c r="AF143" s="36"/>
      <c r="AG143" s="31">
        <f t="shared" si="29"/>
        <v>2.0085522518192187</v>
      </c>
      <c r="AH143" s="34"/>
      <c r="AI143" s="17"/>
    </row>
    <row r="144" spans="1:35">
      <c r="A144" s="1">
        <v>25.4</v>
      </c>
      <c r="B144" s="41">
        <v>-1.62853E-3</v>
      </c>
      <c r="C144" s="41">
        <v>-6.5150190000000004E-3</v>
      </c>
      <c r="D144" s="41">
        <v>-1.01074E-3</v>
      </c>
      <c r="E144" s="41">
        <v>-5.8795000000000002E-3</v>
      </c>
      <c r="F144" s="41">
        <v>-4.192744E-3</v>
      </c>
      <c r="G144" s="42">
        <f t="shared" si="34"/>
        <v>6.0087688888889193E-5</v>
      </c>
      <c r="H144" s="42">
        <f t="shared" si="34"/>
        <v>3.4998266666666673E-5</v>
      </c>
      <c r="I144" s="42">
        <f t="shared" si="34"/>
        <v>1.1555237111111113E-4</v>
      </c>
      <c r="J144" s="42">
        <f t="shared" si="34"/>
        <v>2.2625875555555303E-4</v>
      </c>
      <c r="K144" s="42">
        <f t="shared" si="34"/>
        <v>1.1062231111111116E-4</v>
      </c>
      <c r="L144" s="34">
        <f t="shared" si="18"/>
        <v>1.8410145764745216</v>
      </c>
      <c r="M144" s="34">
        <f t="shared" si="19"/>
        <v>1.9230623318660856</v>
      </c>
      <c r="N144" s="34">
        <f t="shared" si="20"/>
        <v>0.5824531998789888</v>
      </c>
      <c r="O144" s="34">
        <f t="shared" si="21"/>
        <v>1</v>
      </c>
      <c r="P144" s="34">
        <f t="shared" si="22"/>
        <v>1.9968848377867054</v>
      </c>
      <c r="Q144" s="34"/>
      <c r="R144" s="34">
        <f t="shared" si="23"/>
        <v>1.995742978056585</v>
      </c>
      <c r="S144" s="34">
        <f t="shared" si="24"/>
        <v>0.5932807473446754</v>
      </c>
      <c r="T144" s="34">
        <f t="shared" si="30"/>
        <v>1</v>
      </c>
      <c r="U144" s="34">
        <f t="shared" si="25"/>
        <v>5.5859085631879655</v>
      </c>
      <c r="V144" s="22">
        <f t="shared" si="26"/>
        <v>0.35748613053684719</v>
      </c>
      <c r="W144" s="22">
        <f t="shared" si="27"/>
        <v>0.35728171263111103</v>
      </c>
      <c r="X144" s="22">
        <f t="shared" si="31"/>
        <v>0.10621025042452195</v>
      </c>
      <c r="Y144" s="22">
        <f t="shared" si="28"/>
        <v>0.17902190640751992</v>
      </c>
      <c r="Z144" s="22">
        <f t="shared" si="32"/>
        <v>1</v>
      </c>
      <c r="AA144" s="22">
        <f t="array" ref="AA144:AD144">LINEST(V144:Y144,$AB$2:$AE$5,0,0)</f>
        <v>0.3087930768994484</v>
      </c>
      <c r="AB144" s="22">
        <v>0.33727261595492852</v>
      </c>
      <c r="AC144" s="22">
        <v>0.4671009986061378</v>
      </c>
      <c r="AD144" s="22">
        <v>0.10968252668549815</v>
      </c>
      <c r="AE144" s="35">
        <f t="shared" si="33"/>
        <v>0.72205500943344958</v>
      </c>
      <c r="AF144" s="36"/>
      <c r="AG144" s="31">
        <f t="shared" si="29"/>
        <v>0.72205500943344958</v>
      </c>
      <c r="AH144" s="34"/>
      <c r="AI144" s="17"/>
    </row>
    <row r="145" spans="1:35">
      <c r="A145" s="1">
        <v>25.6</v>
      </c>
      <c r="B145" s="41">
        <v>-1.7595969999999999E-3</v>
      </c>
      <c r="C145" s="41">
        <v>-6.7851939999999996E-3</v>
      </c>
      <c r="D145" s="41">
        <v>-1.4075439999999999E-3</v>
      </c>
      <c r="E145" s="41">
        <v>-6.3444469999999996E-3</v>
      </c>
      <c r="F145" s="41">
        <v>-4.4629539999999999E-3</v>
      </c>
      <c r="G145" s="42">
        <f t="shared" si="34"/>
        <v>-7.0979311111110709E-5</v>
      </c>
      <c r="H145" s="42">
        <f t="shared" si="34"/>
        <v>-2.3517673333333256E-4</v>
      </c>
      <c r="I145" s="42">
        <f t="shared" si="34"/>
        <v>-2.8125162888888882E-4</v>
      </c>
      <c r="J145" s="42">
        <f t="shared" si="34"/>
        <v>-2.3868824444444638E-4</v>
      </c>
      <c r="K145" s="42">
        <f t="shared" si="34"/>
        <v>-1.5958768888888874E-4</v>
      </c>
      <c r="L145" s="34">
        <f t="shared" ref="L145:L208" si="35">K145/$G145</f>
        <v>2.2483690865789168</v>
      </c>
      <c r="M145" s="34">
        <f t="shared" ref="M145:M208" si="36">I145/$G145</f>
        <v>3.9624451757304144</v>
      </c>
      <c r="N145" s="34">
        <f t="shared" ref="N145:N208" si="37">H145/$G145</f>
        <v>3.3133138326066298</v>
      </c>
      <c r="O145" s="34">
        <f t="shared" ref="O145:O208" si="38">G145/$G145</f>
        <v>1</v>
      </c>
      <c r="P145" s="34">
        <f t="shared" ref="P145:P208" si="39">L145*($I$4/$I$7)^$P$3</f>
        <v>2.438728186137161</v>
      </c>
      <c r="Q145" s="34"/>
      <c r="R145" s="34">
        <f t="shared" ref="R145:R208" si="40">M145*($I$5/$I$7)^$R$3</f>
        <v>4.1122027114557662</v>
      </c>
      <c r="S145" s="34">
        <f t="shared" ref="S145:S208" si="41">N145*($I$6/$I$7)^$S$3</f>
        <v>3.3749068718391686</v>
      </c>
      <c r="T145" s="34">
        <f t="shared" si="30"/>
        <v>1</v>
      </c>
      <c r="U145" s="34">
        <f t="shared" ref="U145:U208" si="42">SUM(P145,R145,S145,T145)</f>
        <v>10.925837769432096</v>
      </c>
      <c r="V145" s="22">
        <f t="shared" ref="V145:V208" si="43">P145/U145</f>
        <v>0.22320743155825948</v>
      </c>
      <c r="W145" s="22">
        <f t="shared" ref="W145:W208" si="44">R145/U145</f>
        <v>0.37637413242220513</v>
      </c>
      <c r="X145" s="22">
        <f t="shared" si="31"/>
        <v>0.30889227380634898</v>
      </c>
      <c r="Y145" s="22">
        <f t="shared" ref="Y145:Y208" si="45">T145/U145</f>
        <v>9.1526162213186338E-2</v>
      </c>
      <c r="Z145" s="22">
        <f t="shared" si="32"/>
        <v>0.99999999999999989</v>
      </c>
      <c r="AA145" s="22">
        <f t="array" ref="AA145:AD145">LINEST(V145:Y145,$AB$2:$AE$5,0,0)</f>
        <v>1.0659844581509212</v>
      </c>
      <c r="AB145" s="22">
        <v>0.37281484074005955</v>
      </c>
      <c r="AC145" s="22">
        <v>0.29186325894407994</v>
      </c>
      <c r="AD145" s="22">
        <v>3.8650969315644337E-2</v>
      </c>
      <c r="AE145" s="35">
        <f t="shared" si="33"/>
        <v>1.2773613304012674</v>
      </c>
      <c r="AF145" s="36"/>
      <c r="AG145" s="31">
        <f t="shared" ref="AG145:AG208" si="46">IF((P145&gt;$Q$11),AE145,"")</f>
        <v>1.2773613304012674</v>
      </c>
      <c r="AH145" s="34"/>
      <c r="AI145" s="17"/>
    </row>
    <row r="146" spans="1:35">
      <c r="A146" s="1">
        <v>25.8</v>
      </c>
      <c r="B146" s="41">
        <v>-1.659724E-3</v>
      </c>
      <c r="C146" s="41">
        <v>-6.7758690000000003E-3</v>
      </c>
      <c r="D146" s="41">
        <v>-1.040647E-3</v>
      </c>
      <c r="E146" s="41">
        <v>-6.1689240000000001E-3</v>
      </c>
      <c r="F146" s="41">
        <v>-4.2556299999999998E-3</v>
      </c>
      <c r="G146" s="42">
        <f t="shared" si="34"/>
        <v>2.889368888888918E-5</v>
      </c>
      <c r="H146" s="42">
        <f t="shared" si="34"/>
        <v>-2.258517333333333E-4</v>
      </c>
      <c r="I146" s="42">
        <f t="shared" si="34"/>
        <v>8.5645371111111104E-5</v>
      </c>
      <c r="J146" s="42">
        <f t="shared" si="34"/>
        <v>-6.3165244444446898E-5</v>
      </c>
      <c r="K146" s="42">
        <f t="shared" si="34"/>
        <v>4.7736311111111311E-5</v>
      </c>
      <c r="L146" s="34">
        <f t="shared" si="35"/>
        <v>1.6521362604367178</v>
      </c>
      <c r="M146" s="34">
        <f t="shared" si="36"/>
        <v>2.9641549557919307</v>
      </c>
      <c r="N146" s="34">
        <f t="shared" si="37"/>
        <v>-7.8166458496126001</v>
      </c>
      <c r="O146" s="34">
        <f t="shared" si="38"/>
        <v>1</v>
      </c>
      <c r="P146" s="34">
        <f t="shared" si="39"/>
        <v>1.7920150609244061</v>
      </c>
      <c r="Q146" s="34">
        <f>AVERAGE(P137:P146)</f>
        <v>7.6433355157110139E-2</v>
      </c>
      <c r="R146" s="34">
        <f t="shared" si="40"/>
        <v>3.0761828885457665</v>
      </c>
      <c r="S146" s="34">
        <f t="shared" si="41"/>
        <v>-7.9619538399828587</v>
      </c>
      <c r="T146" s="34">
        <f t="shared" ref="T146:T209" si="47">O146</f>
        <v>1</v>
      </c>
      <c r="U146" s="34">
        <f t="shared" si="42"/>
        <v>-2.0937558905126865</v>
      </c>
      <c r="V146" s="22">
        <f t="shared" si="43"/>
        <v>-0.85588538236212686</v>
      </c>
      <c r="W146" s="22">
        <f t="shared" si="44"/>
        <v>-1.4692175446453399</v>
      </c>
      <c r="X146" s="22">
        <f t="shared" ref="X146:X209" si="48">S146/U146</f>
        <v>3.802713523606259</v>
      </c>
      <c r="Y146" s="22">
        <f t="shared" si="45"/>
        <v>-0.47761059659879235</v>
      </c>
      <c r="Z146" s="22">
        <f t="shared" ref="Z146:Z209" si="49">SUM(V146:Y146)</f>
        <v>1</v>
      </c>
      <c r="AA146" s="22">
        <f t="array" ref="AA146:AD146">LINEST(V146:Y146,$AB$2:$AE$5,0,0)</f>
        <v>13.871452156447884</v>
      </c>
      <c r="AB146" s="22">
        <v>-1.440933820951058</v>
      </c>
      <c r="AC146" s="22">
        <v>-1.1180215898086003</v>
      </c>
      <c r="AD146" s="22">
        <v>-0.3014409057033689</v>
      </c>
      <c r="AE146" s="35">
        <f t="shared" ref="AE146:AE209" si="50">AB146/AC146</f>
        <v>1.2888246828916234</v>
      </c>
      <c r="AF146" s="36"/>
      <c r="AG146" s="31">
        <f t="shared" si="46"/>
        <v>1.2888246828916234</v>
      </c>
      <c r="AH146" s="34">
        <f>AVERAGE(AG137:AG146)</f>
        <v>1.0844412439838262</v>
      </c>
      <c r="AI146" s="17"/>
    </row>
    <row r="147" spans="1:35">
      <c r="A147" s="1">
        <v>26</v>
      </c>
      <c r="B147" s="41">
        <v>-1.6999890000000001E-3</v>
      </c>
      <c r="C147" s="41">
        <v>-6.4402169999999998E-3</v>
      </c>
      <c r="D147" s="41">
        <v>-1.0525840000000001E-3</v>
      </c>
      <c r="E147" s="41">
        <v>-6.059928E-3</v>
      </c>
      <c r="F147" s="41">
        <v>-4.2521850000000003E-3</v>
      </c>
      <c r="G147" s="42">
        <f t="shared" si="34"/>
        <v>-1.1371311111110869E-5</v>
      </c>
      <c r="H147" s="42">
        <f t="shared" si="34"/>
        <v>1.0980026666666722E-4</v>
      </c>
      <c r="I147" s="42">
        <f t="shared" si="34"/>
        <v>7.3708371111111046E-5</v>
      </c>
      <c r="J147" s="42">
        <f t="shared" si="34"/>
        <v>4.5830755555553195E-5</v>
      </c>
      <c r="K147" s="42">
        <f t="shared" si="34"/>
        <v>5.1181311111110801E-5</v>
      </c>
      <c r="L147" s="34">
        <f t="shared" si="35"/>
        <v>-4.5009155594293535</v>
      </c>
      <c r="M147" s="34">
        <f t="shared" si="36"/>
        <v>-6.481958886789303</v>
      </c>
      <c r="N147" s="34">
        <f t="shared" si="37"/>
        <v>-9.6559020849743309</v>
      </c>
      <c r="O147" s="34">
        <f t="shared" si="38"/>
        <v>1</v>
      </c>
      <c r="P147" s="34">
        <f t="shared" si="39"/>
        <v>-4.8819874386839919</v>
      </c>
      <c r="Q147" s="34"/>
      <c r="R147" s="34">
        <f t="shared" si="40"/>
        <v>-6.7269394850078443</v>
      </c>
      <c r="S147" s="34">
        <f t="shared" si="41"/>
        <v>-9.8354010355695092</v>
      </c>
      <c r="T147" s="34">
        <f t="shared" si="47"/>
        <v>1</v>
      </c>
      <c r="U147" s="34">
        <f t="shared" si="42"/>
        <v>-20.444327959261344</v>
      </c>
      <c r="V147" s="22">
        <f t="shared" si="43"/>
        <v>0.23879422441335063</v>
      </c>
      <c r="W147" s="22">
        <f t="shared" si="44"/>
        <v>0.329036958241541</v>
      </c>
      <c r="X147" s="22">
        <f t="shared" si="48"/>
        <v>0.48108213951410628</v>
      </c>
      <c r="Y147" s="22">
        <f t="shared" si="45"/>
        <v>-4.8913322168997825E-2</v>
      </c>
      <c r="Z147" s="22">
        <f t="shared" si="49"/>
        <v>1</v>
      </c>
      <c r="AA147" s="22">
        <f t="array" ref="AA147:AD147">LINEST(V147:Y147,$AB$2:$AE$5,0,0)</f>
        <v>1.7280006234393384</v>
      </c>
      <c r="AB147" s="22">
        <v>0.34037629030287947</v>
      </c>
      <c r="AC147" s="22">
        <v>0.31353720549446584</v>
      </c>
      <c r="AD147" s="22">
        <v>-0.13482287682631899</v>
      </c>
      <c r="AE147" s="35">
        <f t="shared" si="50"/>
        <v>1.0856009568819334</v>
      </c>
      <c r="AF147" s="36"/>
      <c r="AG147" s="31" t="str">
        <f t="shared" si="46"/>
        <v/>
      </c>
      <c r="AH147" s="34"/>
      <c r="AI147" s="17"/>
    </row>
    <row r="148" spans="1:35">
      <c r="A148" s="1">
        <v>26.2</v>
      </c>
      <c r="B148" s="41">
        <v>-1.590754E-3</v>
      </c>
      <c r="C148" s="41">
        <v>-6.2366959999999999E-3</v>
      </c>
      <c r="D148" s="41">
        <v>-1.100717E-3</v>
      </c>
      <c r="E148" s="41">
        <v>-6.138859E-3</v>
      </c>
      <c r="F148" s="41">
        <v>-4.372389E-3</v>
      </c>
      <c r="G148" s="42">
        <f t="shared" si="34"/>
        <v>9.7863688888889192E-5</v>
      </c>
      <c r="H148" s="42">
        <f t="shared" si="34"/>
        <v>3.1332126666666713E-4</v>
      </c>
      <c r="I148" s="42">
        <f t="shared" si="34"/>
        <v>2.5575371111111146E-5</v>
      </c>
      <c r="J148" s="42">
        <f t="shared" si="34"/>
        <v>-3.3100244444446772E-5</v>
      </c>
      <c r="K148" s="42">
        <f t="shared" si="34"/>
        <v>-6.9022688888888822E-5</v>
      </c>
      <c r="L148" s="34">
        <f t="shared" si="35"/>
        <v>-0.70529416653458288</v>
      </c>
      <c r="M148" s="34">
        <f t="shared" si="36"/>
        <v>0.26133667554825646</v>
      </c>
      <c r="N148" s="34">
        <f t="shared" si="37"/>
        <v>3.2016089953690638</v>
      </c>
      <c r="O148" s="34">
        <f t="shared" si="38"/>
        <v>1</v>
      </c>
      <c r="P148" s="34">
        <f t="shared" si="39"/>
        <v>-0.76500818914173951</v>
      </c>
      <c r="Q148" s="34"/>
      <c r="R148" s="34">
        <f t="shared" si="40"/>
        <v>0.271213692084529</v>
      </c>
      <c r="S148" s="34">
        <f t="shared" si="41"/>
        <v>3.2611254910654215</v>
      </c>
      <c r="T148" s="34">
        <f t="shared" si="47"/>
        <v>1</v>
      </c>
      <c r="U148" s="34">
        <f t="shared" si="42"/>
        <v>3.7673309940082111</v>
      </c>
      <c r="V148" s="22">
        <f t="shared" si="43"/>
        <v>-0.20306370487712769</v>
      </c>
      <c r="W148" s="22">
        <f t="shared" si="44"/>
        <v>7.199093801842299E-2</v>
      </c>
      <c r="X148" s="22">
        <f t="shared" si="48"/>
        <v>0.8656328568559839</v>
      </c>
      <c r="Y148" s="22">
        <f t="shared" si="45"/>
        <v>0.26543991000272071</v>
      </c>
      <c r="Z148" s="22">
        <f t="shared" si="49"/>
        <v>0.99999999999999989</v>
      </c>
      <c r="AA148" s="22">
        <f t="array" ref="AA148:AD148">LINEST(V148:Y148,$AB$2:$AE$5,0,0)</f>
        <v>3.0331849983347303</v>
      </c>
      <c r="AB148" s="22">
        <v>4.9288457653319524E-2</v>
      </c>
      <c r="AC148" s="22">
        <v>-0.2685410226884366</v>
      </c>
      <c r="AD148" s="22">
        <v>0.37511619422940906</v>
      </c>
      <c r="AE148" s="35">
        <f t="shared" si="50"/>
        <v>-0.18354163233564647</v>
      </c>
      <c r="AF148" s="36"/>
      <c r="AG148" s="31" t="str">
        <f t="shared" si="46"/>
        <v/>
      </c>
      <c r="AH148" s="34"/>
      <c r="AI148" s="17"/>
    </row>
    <row r="149" spans="1:35">
      <c r="A149" s="1">
        <v>26.4</v>
      </c>
      <c r="B149" s="41">
        <v>-1.740959E-3</v>
      </c>
      <c r="C149" s="41">
        <v>-6.653193E-3</v>
      </c>
      <c r="D149" s="41">
        <v>-1.250822E-3</v>
      </c>
      <c r="E149" s="41">
        <v>-6.23238E-3</v>
      </c>
      <c r="F149" s="41">
        <v>-4.1519629999999998E-3</v>
      </c>
      <c r="G149" s="42">
        <f t="shared" si="34"/>
        <v>-5.2341311111110851E-5</v>
      </c>
      <c r="H149" s="42">
        <f t="shared" si="34"/>
        <v>-1.0317573333333292E-4</v>
      </c>
      <c r="I149" s="42">
        <f t="shared" si="34"/>
        <v>-1.2452962888888884E-4</v>
      </c>
      <c r="J149" s="42">
        <f t="shared" si="34"/>
        <v>-1.2662124444444683E-4</v>
      </c>
      <c r="K149" s="42">
        <f t="shared" si="34"/>
        <v>1.5140331111111131E-4</v>
      </c>
      <c r="L149" s="34">
        <f t="shared" si="35"/>
        <v>-2.8926159451701601</v>
      </c>
      <c r="M149" s="34">
        <f t="shared" si="36"/>
        <v>2.379184362129096</v>
      </c>
      <c r="N149" s="34">
        <f t="shared" si="37"/>
        <v>1.971210333541513</v>
      </c>
      <c r="O149" s="34">
        <f t="shared" si="38"/>
        <v>1</v>
      </c>
      <c r="P149" s="34">
        <f t="shared" si="39"/>
        <v>-3.1375204717344571</v>
      </c>
      <c r="Q149" s="34"/>
      <c r="R149" s="34">
        <f t="shared" si="40"/>
        <v>2.4691037859462512</v>
      </c>
      <c r="S149" s="34">
        <f t="shared" si="41"/>
        <v>2.0078542621107216</v>
      </c>
      <c r="T149" s="34">
        <f t="shared" si="47"/>
        <v>1</v>
      </c>
      <c r="U149" s="34">
        <f t="shared" si="42"/>
        <v>2.3394375763225157</v>
      </c>
      <c r="V149" s="22">
        <f t="shared" si="43"/>
        <v>-1.3411430608319499</v>
      </c>
      <c r="W149" s="22">
        <f t="shared" si="44"/>
        <v>1.0554262319012437</v>
      </c>
      <c r="X149" s="22">
        <f t="shared" si="48"/>
        <v>0.85826366235724605</v>
      </c>
      <c r="Y149" s="22">
        <f t="shared" si="45"/>
        <v>0.42745316657346005</v>
      </c>
      <c r="Z149" s="22">
        <f t="shared" si="49"/>
        <v>1</v>
      </c>
      <c r="AA149" s="22">
        <f t="array" ref="AA149:AD149">LINEST(V149:Y149,$AB$2:$AE$5,0,0)</f>
        <v>2.955429716022056</v>
      </c>
      <c r="AB149" s="22">
        <v>1.0943645481719608</v>
      </c>
      <c r="AC149" s="22">
        <v>-1.7616434678012858</v>
      </c>
      <c r="AD149" s="22">
        <v>0.84476094236942367</v>
      </c>
      <c r="AE149" s="35">
        <f t="shared" si="50"/>
        <v>-0.62121795253942136</v>
      </c>
      <c r="AF149" s="36"/>
      <c r="AG149" s="31" t="str">
        <f t="shared" si="46"/>
        <v/>
      </c>
      <c r="AH149" s="34"/>
      <c r="AI149" s="17"/>
    </row>
    <row r="150" spans="1:35">
      <c r="A150" s="1">
        <v>26.6</v>
      </c>
      <c r="B150" s="41">
        <v>-1.7344439999999999E-3</v>
      </c>
      <c r="C150" s="41">
        <v>-6.5476409999999999E-3</v>
      </c>
      <c r="D150" s="41">
        <v>-9.9070239999999991E-4</v>
      </c>
      <c r="E150" s="41">
        <v>-6.0919989999999999E-3</v>
      </c>
      <c r="F150" s="41">
        <v>-4.4220680000000004E-3</v>
      </c>
      <c r="G150" s="42">
        <f t="shared" si="34"/>
        <v>-4.5826311111110728E-5</v>
      </c>
      <c r="H150" s="42">
        <f t="shared" si="34"/>
        <v>2.3762666666671609E-6</v>
      </c>
      <c r="I150" s="42">
        <f t="shared" si="34"/>
        <v>1.3558997111111121E-4</v>
      </c>
      <c r="J150" s="42">
        <f t="shared" si="34"/>
        <v>1.3759755555553359E-5</v>
      </c>
      <c r="K150" s="42">
        <f t="shared" si="34"/>
        <v>-1.1870168888888921E-4</v>
      </c>
      <c r="L150" s="34">
        <f t="shared" si="35"/>
        <v>2.5902518882893375</v>
      </c>
      <c r="M150" s="34">
        <f t="shared" si="36"/>
        <v>-2.9587799633786585</v>
      </c>
      <c r="N150" s="34">
        <f t="shared" si="37"/>
        <v>-5.1853762806821864E-2</v>
      </c>
      <c r="O150" s="34">
        <f t="shared" si="38"/>
        <v>1</v>
      </c>
      <c r="P150" s="34">
        <f t="shared" si="39"/>
        <v>2.8095566367966476</v>
      </c>
      <c r="Q150" s="34"/>
      <c r="R150" s="34">
        <f t="shared" si="40"/>
        <v>-3.0706047524717857</v>
      </c>
      <c r="S150" s="34">
        <f t="shared" si="41"/>
        <v>-5.2817701331293813E-2</v>
      </c>
      <c r="T150" s="34">
        <f t="shared" si="47"/>
        <v>1</v>
      </c>
      <c r="U150" s="34">
        <f t="shared" si="42"/>
        <v>0.6861341829935681</v>
      </c>
      <c r="V150" s="22">
        <f t="shared" si="43"/>
        <v>4.094762666594888</v>
      </c>
      <c r="W150" s="22">
        <f t="shared" si="44"/>
        <v>-4.4752248591884687</v>
      </c>
      <c r="X150" s="22">
        <f t="shared" si="48"/>
        <v>-7.6978676533579635E-2</v>
      </c>
      <c r="Y150" s="22">
        <f t="shared" si="45"/>
        <v>1.4574408691271603</v>
      </c>
      <c r="Z150" s="22">
        <f t="shared" si="49"/>
        <v>1</v>
      </c>
      <c r="AA150" s="22">
        <f t="array" ref="AA150:AD150">LINEST(V150:Y150,$AB$2:$AE$5,0,0)</f>
        <v>-0.67821170202641168</v>
      </c>
      <c r="AB150" s="22">
        <v>-4.9895658916108889</v>
      </c>
      <c r="AC150" s="22">
        <v>5.3537227725671759</v>
      </c>
      <c r="AD150" s="22">
        <v>0.82468922703549585</v>
      </c>
      <c r="AE150" s="35">
        <f t="shared" si="50"/>
        <v>-0.93198062424482442</v>
      </c>
      <c r="AF150" s="36"/>
      <c r="AG150" s="31">
        <f t="shared" si="46"/>
        <v>-0.93198062424482442</v>
      </c>
      <c r="AH150" s="34"/>
      <c r="AI150" s="17"/>
    </row>
    <row r="151" spans="1:35">
      <c r="A151" s="1">
        <v>26.8</v>
      </c>
      <c r="B151" s="41">
        <v>-1.4753539999999999E-3</v>
      </c>
      <c r="C151" s="41">
        <v>-6.5909430000000001E-3</v>
      </c>
      <c r="D151" s="41">
        <v>-1.2221980000000001E-3</v>
      </c>
      <c r="E151" s="41">
        <v>-5.9775200000000001E-3</v>
      </c>
      <c r="F151" s="41">
        <v>-4.2875020000000003E-3</v>
      </c>
      <c r="G151" s="42">
        <f t="shared" si="34"/>
        <v>2.1326368888888929E-4</v>
      </c>
      <c r="H151" s="42">
        <f t="shared" si="34"/>
        <v>-4.092573333333311E-5</v>
      </c>
      <c r="I151" s="42">
        <f t="shared" si="34"/>
        <v>-9.590562888888896E-5</v>
      </c>
      <c r="J151" s="42">
        <f t="shared" si="34"/>
        <v>1.2823875555555315E-4</v>
      </c>
      <c r="K151" s="42">
        <f t="shared" si="34"/>
        <v>1.5864311111110814E-5</v>
      </c>
      <c r="L151" s="34">
        <f t="shared" si="35"/>
        <v>7.4388242995159601E-2</v>
      </c>
      <c r="M151" s="34">
        <f t="shared" si="36"/>
        <v>-0.44970444518033231</v>
      </c>
      <c r="N151" s="34">
        <f t="shared" si="37"/>
        <v>-0.19190202301459525</v>
      </c>
      <c r="O151" s="34">
        <f t="shared" si="38"/>
        <v>1</v>
      </c>
      <c r="P151" s="34">
        <f t="shared" si="39"/>
        <v>8.0686354385680809E-2</v>
      </c>
      <c r="Q151" s="34"/>
      <c r="R151" s="34">
        <f t="shared" si="40"/>
        <v>-0.46670067516666358</v>
      </c>
      <c r="S151" s="34">
        <f t="shared" si="41"/>
        <v>-0.19546939677678507</v>
      </c>
      <c r="T151" s="34">
        <f t="shared" si="47"/>
        <v>1</v>
      </c>
      <c r="U151" s="34">
        <f t="shared" si="42"/>
        <v>0.41851628244223216</v>
      </c>
      <c r="V151" s="22">
        <f t="shared" si="43"/>
        <v>0.19279143433760657</v>
      </c>
      <c r="W151" s="22">
        <f t="shared" si="44"/>
        <v>-1.115131465001203</v>
      </c>
      <c r="X151" s="22">
        <f t="shared" si="48"/>
        <v>-0.46705326644911532</v>
      </c>
      <c r="Y151" s="22">
        <f t="shared" si="45"/>
        <v>2.3893932971127119</v>
      </c>
      <c r="Z151" s="22">
        <f t="shared" si="49"/>
        <v>1.0000000000000002</v>
      </c>
      <c r="AA151" s="22">
        <f t="array" ref="AA151:AD151">LINEST(V151:Y151,$AB$2:$AE$5,0,0)</f>
        <v>-2.3685777928677414</v>
      </c>
      <c r="AB151" s="22">
        <v>-1.4653652154674723</v>
      </c>
      <c r="AC151" s="22">
        <v>0.23117504113365794</v>
      </c>
      <c r="AD151" s="22">
        <v>2.8933946813932172</v>
      </c>
      <c r="AE151" s="35">
        <f t="shared" si="50"/>
        <v>-6.3387691347711081</v>
      </c>
      <c r="AF151" s="36"/>
      <c r="AG151" s="31">
        <f t="shared" si="46"/>
        <v>-6.3387691347711081</v>
      </c>
      <c r="AH151" s="34"/>
      <c r="AI151" s="17"/>
    </row>
    <row r="152" spans="1:35">
      <c r="A152" s="1">
        <v>27</v>
      </c>
      <c r="B152" s="41">
        <v>-1.570526E-3</v>
      </c>
      <c r="C152" s="41">
        <v>-6.6517870000000002E-3</v>
      </c>
      <c r="D152" s="41">
        <v>-1.2493490000000001E-3</v>
      </c>
      <c r="E152" s="41">
        <v>-6.0441949999999996E-3</v>
      </c>
      <c r="F152" s="41">
        <v>-4.3919079999999999E-3</v>
      </c>
      <c r="G152" s="42">
        <f t="shared" si="34"/>
        <v>1.1809168888888915E-4</v>
      </c>
      <c r="H152" s="42">
        <f t="shared" si="34"/>
        <v>-1.0176973333333311E-4</v>
      </c>
      <c r="I152" s="42">
        <f t="shared" si="34"/>
        <v>-1.2305662888888896E-4</v>
      </c>
      <c r="J152" s="42">
        <f t="shared" si="34"/>
        <v>6.1563755555553608E-5</v>
      </c>
      <c r="K152" s="42">
        <f t="shared" si="34"/>
        <v>-8.8541688888888782E-5</v>
      </c>
      <c r="L152" s="34">
        <f t="shared" si="35"/>
        <v>-0.74977070547442537</v>
      </c>
      <c r="M152" s="34">
        <f t="shared" si="36"/>
        <v>-1.0420430941983669</v>
      </c>
      <c r="N152" s="34">
        <f t="shared" si="37"/>
        <v>-0.86178573861439867</v>
      </c>
      <c r="O152" s="34">
        <f t="shared" si="38"/>
        <v>1</v>
      </c>
      <c r="P152" s="34">
        <f t="shared" si="39"/>
        <v>-0.81325035266457169</v>
      </c>
      <c r="Q152" s="34"/>
      <c r="R152" s="34">
        <f t="shared" si="40"/>
        <v>-1.0814263030469289</v>
      </c>
      <c r="S152" s="34">
        <f t="shared" si="41"/>
        <v>-0.87780595447386656</v>
      </c>
      <c r="T152" s="34">
        <f t="shared" si="47"/>
        <v>1</v>
      </c>
      <c r="U152" s="34">
        <f t="shared" si="42"/>
        <v>-1.7724826101853672</v>
      </c>
      <c r="V152" s="22">
        <f t="shared" si="43"/>
        <v>0.45881993312166913</v>
      </c>
      <c r="W152" s="22">
        <f t="shared" si="44"/>
        <v>0.6101195559452246</v>
      </c>
      <c r="X152" s="22">
        <f t="shared" si="48"/>
        <v>0.49524094026629978</v>
      </c>
      <c r="Y152" s="22">
        <f t="shared" si="45"/>
        <v>-0.56418042933319357</v>
      </c>
      <c r="Z152" s="22">
        <f t="shared" si="49"/>
        <v>1</v>
      </c>
      <c r="AA152" s="22">
        <f t="array" ref="AA152:AD152">LINEST(V152:Y152,$AB$2:$AE$5,0,0)</f>
        <v>1.9204125078442105</v>
      </c>
      <c r="AB152" s="22">
        <v>0.6893605468095293</v>
      </c>
      <c r="AC152" s="22">
        <v>0.60661862693363999</v>
      </c>
      <c r="AD152" s="22">
        <v>-0.83044376188714919</v>
      </c>
      <c r="AE152" s="35">
        <f t="shared" si="50"/>
        <v>1.1363985809241244</v>
      </c>
      <c r="AF152" s="36"/>
      <c r="AG152" s="31" t="str">
        <f t="shared" si="46"/>
        <v/>
      </c>
      <c r="AH152" s="34"/>
      <c r="AI152" s="17"/>
    </row>
    <row r="153" spans="1:35">
      <c r="A153" s="1">
        <v>27.2</v>
      </c>
      <c r="B153" s="41">
        <v>-1.6971709999999999E-3</v>
      </c>
      <c r="C153" s="41">
        <v>-6.5547460000000002E-3</v>
      </c>
      <c r="D153" s="41">
        <v>-1.0123059999999999E-3</v>
      </c>
      <c r="E153" s="41">
        <v>-6.1723710000000003E-3</v>
      </c>
      <c r="F153" s="41">
        <v>-4.2567020000000002E-3</v>
      </c>
      <c r="G153" s="42">
        <f t="shared" si="34"/>
        <v>-8.5533111111107344E-6</v>
      </c>
      <c r="H153" s="42">
        <f t="shared" si="34"/>
        <v>-4.7287333333331447E-6</v>
      </c>
      <c r="I153" s="42">
        <f t="shared" si="34"/>
        <v>1.1398637111111119E-4</v>
      </c>
      <c r="J153" s="42">
        <f t="shared" si="34"/>
        <v>-6.661224444444707E-5</v>
      </c>
      <c r="K153" s="42">
        <f t="shared" si="34"/>
        <v>4.6664311111110912E-5</v>
      </c>
      <c r="L153" s="34">
        <f t="shared" si="35"/>
        <v>-5.4557013658130664</v>
      </c>
      <c r="M153" s="34">
        <f t="shared" si="36"/>
        <v>-13.326578401087634</v>
      </c>
      <c r="N153" s="34">
        <f t="shared" si="37"/>
        <v>0.55285412536795597</v>
      </c>
      <c r="O153" s="34">
        <f t="shared" si="38"/>
        <v>1</v>
      </c>
      <c r="P153" s="34">
        <f t="shared" si="39"/>
        <v>-5.9176105806542507</v>
      </c>
      <c r="Q153" s="34"/>
      <c r="R153" s="34">
        <f t="shared" si="40"/>
        <v>-13.830246074074351</v>
      </c>
      <c r="S153" s="34">
        <f t="shared" si="41"/>
        <v>0.56313143912512287</v>
      </c>
      <c r="T153" s="34">
        <f t="shared" si="47"/>
        <v>1</v>
      </c>
      <c r="U153" s="34">
        <f t="shared" si="42"/>
        <v>-18.184725215603478</v>
      </c>
      <c r="V153" s="22">
        <f t="shared" si="43"/>
        <v>0.32541655210586412</v>
      </c>
      <c r="W153" s="22">
        <f t="shared" si="44"/>
        <v>0.76054193341383303</v>
      </c>
      <c r="X153" s="22">
        <f t="shared" si="48"/>
        <v>-3.0967277891113011E-2</v>
      </c>
      <c r="Y153" s="22">
        <f t="shared" si="45"/>
        <v>-5.4991207628584123E-2</v>
      </c>
      <c r="Z153" s="22">
        <f t="shared" si="49"/>
        <v>1</v>
      </c>
      <c r="AA153" s="22">
        <f t="array" ref="AA153:AD153">LINEST(V153:Y153,$AB$2:$AE$5,0,0)</f>
        <v>-0.12492838501683673</v>
      </c>
      <c r="AB153" s="22">
        <v>0.78761822886931543</v>
      </c>
      <c r="AC153" s="22">
        <v>0.42723740987172421</v>
      </c>
      <c r="AD153" s="22">
        <v>-0.18010382155543095</v>
      </c>
      <c r="AE153" s="35">
        <f t="shared" si="50"/>
        <v>1.8435141929771404</v>
      </c>
      <c r="AF153" s="36"/>
      <c r="AG153" s="31" t="str">
        <f t="shared" si="46"/>
        <v/>
      </c>
      <c r="AH153" s="34"/>
      <c r="AI153" s="17"/>
    </row>
    <row r="154" spans="1:35">
      <c r="A154" s="1">
        <v>27.4</v>
      </c>
      <c r="B154" s="41">
        <v>-1.8717040000000001E-3</v>
      </c>
      <c r="C154" s="41">
        <v>-6.5027679999999999E-3</v>
      </c>
      <c r="D154" s="41">
        <v>-1.001175E-3</v>
      </c>
      <c r="E154" s="41">
        <v>-6.1767610000000002E-3</v>
      </c>
      <c r="F154" s="41">
        <v>-4.2282559999999997E-3</v>
      </c>
      <c r="G154" s="42">
        <f t="shared" si="34"/>
        <v>-1.8308631111111089E-4</v>
      </c>
      <c r="H154" s="42">
        <f t="shared" si="34"/>
        <v>4.7249266666667122E-5</v>
      </c>
      <c r="I154" s="42">
        <f t="shared" si="34"/>
        <v>1.2511737111111114E-4</v>
      </c>
      <c r="J154" s="42">
        <f t="shared" si="34"/>
        <v>-7.100224444444702E-5</v>
      </c>
      <c r="K154" s="42">
        <f t="shared" si="34"/>
        <v>7.5110311111111459E-5</v>
      </c>
      <c r="L154" s="34">
        <f t="shared" si="35"/>
        <v>-0.41024536818336316</v>
      </c>
      <c r="M154" s="34">
        <f t="shared" si="36"/>
        <v>-0.68337916882917737</v>
      </c>
      <c r="N154" s="34">
        <f t="shared" si="37"/>
        <v>-0.25807099602325062</v>
      </c>
      <c r="O154" s="34">
        <f t="shared" si="38"/>
        <v>1</v>
      </c>
      <c r="P154" s="34">
        <f t="shared" si="39"/>
        <v>-0.44497896212551785</v>
      </c>
      <c r="Q154" s="34"/>
      <c r="R154" s="34">
        <f t="shared" si="40"/>
        <v>-0.7092069533791634</v>
      </c>
      <c r="S154" s="34">
        <f t="shared" si="41"/>
        <v>-0.26286842173837982</v>
      </c>
      <c r="T154" s="34">
        <f t="shared" si="47"/>
        <v>1</v>
      </c>
      <c r="U154" s="34">
        <f t="shared" si="42"/>
        <v>-0.41705433724306107</v>
      </c>
      <c r="V154" s="22">
        <f t="shared" si="43"/>
        <v>1.0669568024805896</v>
      </c>
      <c r="W154" s="22">
        <f t="shared" si="44"/>
        <v>1.7005145134501611</v>
      </c>
      <c r="X154" s="22">
        <f t="shared" si="48"/>
        <v>0.63029777720589675</v>
      </c>
      <c r="Y154" s="22">
        <f t="shared" si="45"/>
        <v>-2.3977690931366471</v>
      </c>
      <c r="Z154" s="22">
        <f t="shared" si="49"/>
        <v>1</v>
      </c>
      <c r="AA154" s="22">
        <f t="array" ref="AA154:AD154">LINEST(V154:Y154,$AB$2:$AE$5,0,0)</f>
        <v>2.9107828452352944</v>
      </c>
      <c r="AB154" s="22">
        <v>2.0313931013233169</v>
      </c>
      <c r="AC154" s="22">
        <v>1.4203963612218404</v>
      </c>
      <c r="AD154" s="22">
        <v>-3.2619009562361647</v>
      </c>
      <c r="AE154" s="35">
        <f t="shared" si="50"/>
        <v>1.4301593250885902</v>
      </c>
      <c r="AF154" s="36"/>
      <c r="AG154" s="31" t="str">
        <f t="shared" si="46"/>
        <v/>
      </c>
      <c r="AH154" s="34"/>
      <c r="AI154" s="17"/>
    </row>
    <row r="155" spans="1:35">
      <c r="A155" s="1">
        <v>27.6</v>
      </c>
      <c r="B155" s="41">
        <v>-1.914996E-3</v>
      </c>
      <c r="C155" s="41">
        <v>-6.8644810000000004E-3</v>
      </c>
      <c r="D155" s="41">
        <v>-1.186475E-3</v>
      </c>
      <c r="E155" s="41">
        <v>-6.3986110000000002E-3</v>
      </c>
      <c r="F155" s="41">
        <v>-4.3884830000000003E-3</v>
      </c>
      <c r="G155" s="42">
        <f t="shared" si="34"/>
        <v>-2.2637831111111078E-4</v>
      </c>
      <c r="H155" s="42">
        <f t="shared" si="34"/>
        <v>-3.1446373333333336E-4</v>
      </c>
      <c r="I155" s="42">
        <f t="shared" si="34"/>
        <v>-6.0182628888888869E-5</v>
      </c>
      <c r="J155" s="42">
        <f t="shared" si="34"/>
        <v>-2.9285224444444702E-4</v>
      </c>
      <c r="K155" s="42">
        <f t="shared" si="34"/>
        <v>-8.5116688888889173E-5</v>
      </c>
      <c r="L155" s="34">
        <f t="shared" si="35"/>
        <v>0.37599312615735647</v>
      </c>
      <c r="M155" s="34">
        <f t="shared" si="36"/>
        <v>0.26584980068762015</v>
      </c>
      <c r="N155" s="34">
        <f t="shared" si="37"/>
        <v>1.3891071622094953</v>
      </c>
      <c r="O155" s="34">
        <f t="shared" si="38"/>
        <v>1</v>
      </c>
      <c r="P155" s="34">
        <f t="shared" si="39"/>
        <v>0.40782673984767326</v>
      </c>
      <c r="Q155" s="34"/>
      <c r="R155" s="34">
        <f t="shared" si="40"/>
        <v>0.27589738728084412</v>
      </c>
      <c r="S155" s="34">
        <f t="shared" si="41"/>
        <v>1.4149300501889472</v>
      </c>
      <c r="T155" s="34">
        <f t="shared" si="47"/>
        <v>1</v>
      </c>
      <c r="U155" s="34">
        <f t="shared" si="42"/>
        <v>3.0986541773174645</v>
      </c>
      <c r="V155" s="22">
        <f t="shared" si="43"/>
        <v>0.13161415134125515</v>
      </c>
      <c r="W155" s="22">
        <f t="shared" si="44"/>
        <v>8.9037811737898168E-2</v>
      </c>
      <c r="X155" s="22">
        <f t="shared" si="48"/>
        <v>0.45662728695135196</v>
      </c>
      <c r="Y155" s="22">
        <f t="shared" si="45"/>
        <v>0.32272074996949479</v>
      </c>
      <c r="Z155" s="22">
        <f t="shared" si="49"/>
        <v>1</v>
      </c>
      <c r="AA155" s="22">
        <f t="array" ref="AA155:AD155">LINEST(V155:Y155,$AB$2:$AE$5,0,0)</f>
        <v>1.5379457117550486</v>
      </c>
      <c r="AB155" s="22">
        <v>4.800621826705858E-2</v>
      </c>
      <c r="AC155" s="22">
        <v>0.16967153091869419</v>
      </c>
      <c r="AD155" s="22">
        <v>0.35431099910845193</v>
      </c>
      <c r="AE155" s="35">
        <f t="shared" si="50"/>
        <v>0.28293620035799016</v>
      </c>
      <c r="AF155" s="36"/>
      <c r="AG155" s="31">
        <f t="shared" si="46"/>
        <v>0.28293620035799016</v>
      </c>
      <c r="AH155" s="34"/>
      <c r="AI155" s="17"/>
    </row>
    <row r="156" spans="1:35">
      <c r="A156" s="1">
        <v>27.8</v>
      </c>
      <c r="B156" s="41">
        <v>-1.5677899999999999E-3</v>
      </c>
      <c r="C156" s="41">
        <v>-6.323749E-3</v>
      </c>
      <c r="D156" s="41">
        <v>-8.8942589999999998E-4</v>
      </c>
      <c r="E156" s="41">
        <v>-5.9815490000000001E-3</v>
      </c>
      <c r="F156" s="41">
        <v>-4.4874229999999999E-3</v>
      </c>
      <c r="G156" s="42">
        <f t="shared" si="34"/>
        <v>1.2082768888888929E-4</v>
      </c>
      <c r="H156" s="42">
        <f t="shared" si="34"/>
        <v>2.26268266666667E-4</v>
      </c>
      <c r="I156" s="42">
        <f t="shared" si="34"/>
        <v>2.3686647111111113E-4</v>
      </c>
      <c r="J156" s="42">
        <f t="shared" si="34"/>
        <v>1.2420975555555314E-4</v>
      </c>
      <c r="K156" s="42">
        <f t="shared" si="34"/>
        <v>-1.8405668888888879E-4</v>
      </c>
      <c r="L156" s="34">
        <f t="shared" si="35"/>
        <v>-1.5232989274349493</v>
      </c>
      <c r="M156" s="34">
        <f t="shared" si="36"/>
        <v>1.9603658175480685</v>
      </c>
      <c r="N156" s="34">
        <f t="shared" si="37"/>
        <v>1.8726524420634971</v>
      </c>
      <c r="O156" s="34">
        <f t="shared" si="38"/>
        <v>1</v>
      </c>
      <c r="P156" s="34">
        <f t="shared" si="39"/>
        <v>-1.652269661784342</v>
      </c>
      <c r="Q156" s="34">
        <f>AVERAGE(P147:P156)</f>
        <v>-1.4314555925758869</v>
      </c>
      <c r="R156" s="34">
        <f t="shared" si="40"/>
        <v>2.0344563199869055</v>
      </c>
      <c r="S156" s="34">
        <f t="shared" si="41"/>
        <v>1.907464223005535</v>
      </c>
      <c r="T156" s="34">
        <f t="shared" si="47"/>
        <v>1</v>
      </c>
      <c r="U156" s="34">
        <f t="shared" si="42"/>
        <v>3.2896508812080985</v>
      </c>
      <c r="V156" s="22">
        <f t="shared" si="43"/>
        <v>-0.50226292134001738</v>
      </c>
      <c r="W156" s="22">
        <f t="shared" si="44"/>
        <v>0.61844140714402107</v>
      </c>
      <c r="X156" s="22">
        <f t="shared" si="48"/>
        <v>0.57983788915163958</v>
      </c>
      <c r="Y156" s="22">
        <f t="shared" si="45"/>
        <v>0.30398362504435666</v>
      </c>
      <c r="Z156" s="22">
        <f t="shared" si="49"/>
        <v>1</v>
      </c>
      <c r="AA156" s="22">
        <f t="array" ref="AA156:AD156">LINEST(V156:Y156,$AB$2:$AE$5,0,0)</f>
        <v>1.9854451329964589</v>
      </c>
      <c r="AB156" s="22">
        <v>0.62450380009314477</v>
      </c>
      <c r="AC156" s="22">
        <v>-0.66097553225237315</v>
      </c>
      <c r="AD156" s="22">
        <v>0.48390986157031229</v>
      </c>
      <c r="AE156" s="35">
        <f t="shared" si="50"/>
        <v>-0.9448213581598921</v>
      </c>
      <c r="AF156" s="36"/>
      <c r="AG156" s="31" t="str">
        <f t="shared" si="46"/>
        <v/>
      </c>
      <c r="AH156" s="34">
        <f>AVERAGE(AG147:AG156)</f>
        <v>-2.3292711862193141</v>
      </c>
      <c r="AI156" s="17"/>
    </row>
    <row r="157" spans="1:35">
      <c r="A157" s="1">
        <v>28</v>
      </c>
      <c r="B157" s="41">
        <v>-1.6936640000000001E-3</v>
      </c>
      <c r="C157" s="41">
        <v>-6.5665919999999996E-3</v>
      </c>
      <c r="D157" s="41">
        <v>-1.004451E-3</v>
      </c>
      <c r="E157" s="41">
        <v>-6.1958869999999997E-3</v>
      </c>
      <c r="F157" s="41">
        <v>-4.2596070000000003E-3</v>
      </c>
      <c r="G157" s="42">
        <f t="shared" si="34"/>
        <v>-5.0463111111109186E-6</v>
      </c>
      <c r="H157" s="42">
        <f t="shared" si="34"/>
        <v>-1.6574733333332529E-5</v>
      </c>
      <c r="I157" s="42">
        <f t="shared" si="34"/>
        <v>1.2184137111111116E-4</v>
      </c>
      <c r="J157" s="42">
        <f t="shared" si="34"/>
        <v>-9.0128244444446538E-5</v>
      </c>
      <c r="K157" s="42">
        <f t="shared" si="34"/>
        <v>4.3759311111110817E-5</v>
      </c>
      <c r="L157" s="34">
        <f t="shared" si="35"/>
        <v>-8.671544450511977</v>
      </c>
      <c r="M157" s="34">
        <f t="shared" si="36"/>
        <v>-24.144641190045142</v>
      </c>
      <c r="N157" s="34">
        <f t="shared" si="37"/>
        <v>3.2845246692853407</v>
      </c>
      <c r="O157" s="34">
        <f t="shared" si="38"/>
        <v>1</v>
      </c>
      <c r="P157" s="34">
        <f t="shared" si="39"/>
        <v>-9.4057243515043183</v>
      </c>
      <c r="Q157" s="34"/>
      <c r="R157" s="34">
        <f t="shared" si="40"/>
        <v>-25.057169138126458</v>
      </c>
      <c r="S157" s="34">
        <f t="shared" si="41"/>
        <v>3.3455825307002907</v>
      </c>
      <c r="T157" s="34">
        <f t="shared" si="47"/>
        <v>1</v>
      </c>
      <c r="U157" s="34">
        <f t="shared" si="42"/>
        <v>-30.117310958930481</v>
      </c>
      <c r="V157" s="22">
        <f t="shared" si="43"/>
        <v>0.31230292652390013</v>
      </c>
      <c r="W157" s="22">
        <f t="shared" si="44"/>
        <v>0.83198560363824337</v>
      </c>
      <c r="X157" s="22">
        <f t="shared" si="48"/>
        <v>-0.11108503462551818</v>
      </c>
      <c r="Y157" s="22">
        <f t="shared" si="45"/>
        <v>-3.3203495536625154E-2</v>
      </c>
      <c r="Z157" s="22">
        <f t="shared" si="49"/>
        <v>1.0000000000000002</v>
      </c>
      <c r="AA157" s="22">
        <f t="array" ref="AA157:AD157">LINEST(V157:Y157,$AB$2:$AE$5,0,0)</f>
        <v>-0.42118021898502989</v>
      </c>
      <c r="AB157" s="22">
        <v>0.85981617109073349</v>
      </c>
      <c r="AC157" s="22">
        <v>0.40986866575727038</v>
      </c>
      <c r="AD157" s="22">
        <v>-0.15248757822789158</v>
      </c>
      <c r="AE157" s="35">
        <f t="shared" si="50"/>
        <v>2.0977845903446739</v>
      </c>
      <c r="AF157" s="36"/>
      <c r="AG157" s="31" t="str">
        <f t="shared" si="46"/>
        <v/>
      </c>
      <c r="AH157" s="34"/>
      <c r="AI157" s="17"/>
    </row>
    <row r="158" spans="1:35">
      <c r="A158" s="1">
        <v>28.2</v>
      </c>
      <c r="B158" s="41">
        <v>-1.802395E-3</v>
      </c>
      <c r="C158" s="41">
        <v>-6.6408889999999996E-3</v>
      </c>
      <c r="D158" s="41">
        <v>-1.237702E-3</v>
      </c>
      <c r="E158" s="41">
        <v>-6.2349859999999997E-3</v>
      </c>
      <c r="F158" s="41">
        <v>-4.4417099999999998E-3</v>
      </c>
      <c r="G158" s="42">
        <f t="shared" si="34"/>
        <v>-1.1377731111111085E-4</v>
      </c>
      <c r="H158" s="42">
        <f t="shared" si="34"/>
        <v>-9.0871733333332608E-5</v>
      </c>
      <c r="I158" s="42">
        <f t="shared" si="34"/>
        <v>-1.1140962888888891E-4</v>
      </c>
      <c r="J158" s="42">
        <f t="shared" si="34"/>
        <v>-1.2922724444444644E-4</v>
      </c>
      <c r="K158" s="42">
        <f t="shared" si="34"/>
        <v>-1.3834368888888861E-4</v>
      </c>
      <c r="L158" s="34">
        <f t="shared" si="35"/>
        <v>1.2159163152817622</v>
      </c>
      <c r="M158" s="34">
        <f t="shared" si="36"/>
        <v>0.97919020761608833</v>
      </c>
      <c r="N158" s="34">
        <f t="shared" si="37"/>
        <v>0.79868061958847425</v>
      </c>
      <c r="O158" s="34">
        <f t="shared" si="38"/>
        <v>1</v>
      </c>
      <c r="P158" s="34">
        <f t="shared" si="39"/>
        <v>1.3188623735143103</v>
      </c>
      <c r="Q158" s="34"/>
      <c r="R158" s="34">
        <f t="shared" si="40"/>
        <v>1.0161979404667896</v>
      </c>
      <c r="S158" s="34">
        <f t="shared" si="41"/>
        <v>0.8135277391859197</v>
      </c>
      <c r="T158" s="34">
        <f t="shared" si="47"/>
        <v>1</v>
      </c>
      <c r="U158" s="34">
        <f t="shared" si="42"/>
        <v>4.1485880531670194</v>
      </c>
      <c r="V158" s="22">
        <f t="shared" si="43"/>
        <v>0.31790632297354637</v>
      </c>
      <c r="W158" s="22">
        <f t="shared" si="44"/>
        <v>0.24495031259877134</v>
      </c>
      <c r="X158" s="22">
        <f t="shared" si="48"/>
        <v>0.19609749841632867</v>
      </c>
      <c r="Y158" s="22">
        <f t="shared" si="45"/>
        <v>0.24104586601135369</v>
      </c>
      <c r="Z158" s="22">
        <f t="shared" si="49"/>
        <v>1</v>
      </c>
      <c r="AA158" s="22">
        <f t="array" ref="AA158:AD158">LINEST(V158:Y158,$AB$2:$AE$5,0,0)</f>
        <v>0.61737994596609946</v>
      </c>
      <c r="AB158" s="22">
        <v>0.21394729238736288</v>
      </c>
      <c r="AC158" s="22">
        <v>0.41463917078765006</v>
      </c>
      <c r="AD158" s="22">
        <v>0.19959241891677384</v>
      </c>
      <c r="AE158" s="35">
        <f t="shared" si="50"/>
        <v>0.51598427611397113</v>
      </c>
      <c r="AF158" s="36"/>
      <c r="AG158" s="31">
        <f t="shared" si="46"/>
        <v>0.51598427611397113</v>
      </c>
      <c r="AH158" s="34"/>
      <c r="AI158" s="17"/>
    </row>
    <row r="159" spans="1:35">
      <c r="A159" s="1">
        <v>28.4</v>
      </c>
      <c r="B159" s="41">
        <v>-1.803203E-3</v>
      </c>
      <c r="C159" s="41">
        <v>-6.708983E-3</v>
      </c>
      <c r="D159" s="41">
        <v>-1.1247130000000001E-3</v>
      </c>
      <c r="E159" s="41">
        <v>-5.9846070000000003E-3</v>
      </c>
      <c r="F159" s="41">
        <v>-4.2051889999999998E-3</v>
      </c>
      <c r="G159" s="42">
        <f t="shared" si="34"/>
        <v>-1.1458531111111078E-4</v>
      </c>
      <c r="H159" s="42">
        <f t="shared" si="34"/>
        <v>-1.5896573333333292E-4</v>
      </c>
      <c r="I159" s="42">
        <f t="shared" si="34"/>
        <v>1.5793711111110591E-6</v>
      </c>
      <c r="J159" s="42">
        <f t="shared" si="34"/>
        <v>1.2115175555555292E-4</v>
      </c>
      <c r="K159" s="42">
        <f t="shared" si="34"/>
        <v>9.8177311111111339E-5</v>
      </c>
      <c r="L159" s="34">
        <f t="shared" si="35"/>
        <v>-0.85680538071682699</v>
      </c>
      <c r="M159" s="34">
        <f t="shared" si="36"/>
        <v>-1.3783364515016928E-2</v>
      </c>
      <c r="N159" s="34">
        <f t="shared" si="37"/>
        <v>1.3873133632214643</v>
      </c>
      <c r="O159" s="34">
        <f t="shared" si="38"/>
        <v>1</v>
      </c>
      <c r="P159" s="34">
        <f t="shared" si="39"/>
        <v>-0.92934716299959497</v>
      </c>
      <c r="Q159" s="34"/>
      <c r="R159" s="34">
        <f t="shared" si="40"/>
        <v>-1.4304296064156329E-2</v>
      </c>
      <c r="S159" s="34">
        <f t="shared" si="41"/>
        <v>1.4131029052708213</v>
      </c>
      <c r="T159" s="34">
        <f t="shared" si="47"/>
        <v>1</v>
      </c>
      <c r="U159" s="34">
        <f t="shared" si="42"/>
        <v>1.46945144620707</v>
      </c>
      <c r="V159" s="22">
        <f t="shared" si="43"/>
        <v>-0.63244496128022087</v>
      </c>
      <c r="W159" s="22">
        <f t="shared" si="44"/>
        <v>-9.7344462119373885E-3</v>
      </c>
      <c r="X159" s="22">
        <f t="shared" si="48"/>
        <v>0.96165334956680948</v>
      </c>
      <c r="Y159" s="22">
        <f t="shared" si="45"/>
        <v>0.6805260579253487</v>
      </c>
      <c r="Z159" s="22">
        <f t="shared" si="49"/>
        <v>0.99999999999999989</v>
      </c>
      <c r="AA159" s="22">
        <f t="array" ref="AA159:AD159">LINEST(V159:Y159,$AB$2:$AE$5,0,0)</f>
        <v>3.2658041064105379</v>
      </c>
      <c r="AB159" s="22">
        <v>-7.2088292902379919E-2</v>
      </c>
      <c r="AC159" s="22">
        <v>-0.83512332759064667</v>
      </c>
      <c r="AD159" s="22">
        <v>0.99833977944483232</v>
      </c>
      <c r="AE159" s="35">
        <f t="shared" si="50"/>
        <v>8.6320535567311465E-2</v>
      </c>
      <c r="AF159" s="36"/>
      <c r="AG159" s="31" t="str">
        <f t="shared" si="46"/>
        <v/>
      </c>
      <c r="AH159" s="34"/>
      <c r="AI159" s="17"/>
    </row>
    <row r="160" spans="1:35">
      <c r="A160" s="1">
        <v>28.6</v>
      </c>
      <c r="B160" s="41">
        <v>-1.6163970000000001E-3</v>
      </c>
      <c r="C160" s="41">
        <v>-6.5032960000000004E-3</v>
      </c>
      <c r="D160" s="41">
        <v>-1.1395450000000001E-3</v>
      </c>
      <c r="E160" s="41">
        <v>-6.0406180000000002E-3</v>
      </c>
      <c r="F160" s="41">
        <v>-4.4713299999999999E-3</v>
      </c>
      <c r="G160" s="42">
        <f t="shared" si="34"/>
        <v>7.2220688888889085E-5</v>
      </c>
      <c r="H160" s="42">
        <f t="shared" si="34"/>
        <v>4.6721266666666615E-5</v>
      </c>
      <c r="I160" s="42">
        <f t="shared" si="34"/>
        <v>-1.3252628888888937E-5</v>
      </c>
      <c r="J160" s="42">
        <f t="shared" si="34"/>
        <v>6.5140755555553008E-5</v>
      </c>
      <c r="K160" s="42">
        <f t="shared" si="34"/>
        <v>-1.6796368888888878E-4</v>
      </c>
      <c r="L160" s="34">
        <f t="shared" si="35"/>
        <v>-2.3257004533326939</v>
      </c>
      <c r="M160" s="34">
        <f t="shared" si="36"/>
        <v>-0.18350183434663705</v>
      </c>
      <c r="N160" s="34">
        <f t="shared" si="37"/>
        <v>0.6469235808390984</v>
      </c>
      <c r="O160" s="34">
        <f t="shared" si="38"/>
        <v>1</v>
      </c>
      <c r="P160" s="34">
        <f t="shared" si="39"/>
        <v>-2.5226068450729597</v>
      </c>
      <c r="Q160" s="34"/>
      <c r="R160" s="34">
        <f t="shared" si="40"/>
        <v>-0.19043714355448454</v>
      </c>
      <c r="S160" s="34">
        <f t="shared" si="41"/>
        <v>0.65894960418254045</v>
      </c>
      <c r="T160" s="34">
        <f t="shared" si="47"/>
        <v>1</v>
      </c>
      <c r="U160" s="34">
        <f t="shared" si="42"/>
        <v>-1.0540943844449036</v>
      </c>
      <c r="V160" s="22">
        <f t="shared" si="43"/>
        <v>2.3931508243461419</v>
      </c>
      <c r="W160" s="22">
        <f t="shared" si="44"/>
        <v>0.18066422358826115</v>
      </c>
      <c r="X160" s="22">
        <f t="shared" si="48"/>
        <v>-0.62513339783092547</v>
      </c>
      <c r="Y160" s="22">
        <f t="shared" si="45"/>
        <v>-0.94868165010347705</v>
      </c>
      <c r="Z160" s="22">
        <f t="shared" si="49"/>
        <v>1.0000000000000004</v>
      </c>
      <c r="AA160" s="22">
        <f t="array" ref="AA160:AD160">LINEST(V160:Y160,$AB$2:$AE$5,0,0)</f>
        <v>-2.0222487455972566</v>
      </c>
      <c r="AB160" s="22">
        <v>0.22070133497881744</v>
      </c>
      <c r="AC160" s="22">
        <v>3.1456101375116488</v>
      </c>
      <c r="AD160" s="22">
        <v>-1.8035240606174499</v>
      </c>
      <c r="AE160" s="35">
        <f t="shared" si="50"/>
        <v>7.0161693703531994E-2</v>
      </c>
      <c r="AF160" s="36"/>
      <c r="AG160" s="31" t="str">
        <f t="shared" si="46"/>
        <v/>
      </c>
      <c r="AH160" s="34"/>
      <c r="AI160" s="17"/>
    </row>
    <row r="161" spans="1:35">
      <c r="A161" s="1">
        <v>28.8</v>
      </c>
      <c r="B161" s="41">
        <v>-1.7831539999999999E-3</v>
      </c>
      <c r="C161" s="41">
        <v>-6.4862720000000004E-3</v>
      </c>
      <c r="D161" s="41">
        <v>-1.035252E-3</v>
      </c>
      <c r="E161" s="41">
        <v>-6.1771500000000002E-3</v>
      </c>
      <c r="F161" s="41">
        <v>-4.3048840000000001E-3</v>
      </c>
      <c r="G161" s="42">
        <f t="shared" si="34"/>
        <v>-9.4536311111110714E-5</v>
      </c>
      <c r="H161" s="42">
        <f t="shared" si="34"/>
        <v>6.3745266666666647E-5</v>
      </c>
      <c r="I161" s="42">
        <f t="shared" si="34"/>
        <v>9.1040371111111157E-5</v>
      </c>
      <c r="J161" s="42">
        <f t="shared" si="34"/>
        <v>-7.1391244444446965E-5</v>
      </c>
      <c r="K161" s="42">
        <f t="shared" si="34"/>
        <v>-1.5176888888890003E-6</v>
      </c>
      <c r="L161" s="34">
        <f t="shared" si="35"/>
        <v>1.6054031208233049E-2</v>
      </c>
      <c r="M161" s="34">
        <f t="shared" si="36"/>
        <v>-0.96302013523786967</v>
      </c>
      <c r="N161" s="34">
        <f t="shared" si="37"/>
        <v>-0.67429399261988721</v>
      </c>
      <c r="O161" s="34">
        <f t="shared" si="38"/>
        <v>1</v>
      </c>
      <c r="P161" s="34">
        <f t="shared" si="39"/>
        <v>1.7413252406977248E-2</v>
      </c>
      <c r="Q161" s="34"/>
      <c r="R161" s="34">
        <f t="shared" si="40"/>
        <v>-0.99941673277073861</v>
      </c>
      <c r="S161" s="34">
        <f t="shared" si="41"/>
        <v>-0.68682881981705257</v>
      </c>
      <c r="T161" s="34">
        <f t="shared" si="47"/>
        <v>1</v>
      </c>
      <c r="U161" s="34">
        <f t="shared" si="42"/>
        <v>-0.66883230018081408</v>
      </c>
      <c r="V161" s="22">
        <f t="shared" si="43"/>
        <v>-2.6035304219412993E-2</v>
      </c>
      <c r="W161" s="22">
        <f t="shared" si="44"/>
        <v>1.4942710340103991</v>
      </c>
      <c r="X161" s="22">
        <f t="shared" si="48"/>
        <v>1.0269073721938569</v>
      </c>
      <c r="Y161" s="22">
        <f t="shared" si="45"/>
        <v>-1.4951431019848429</v>
      </c>
      <c r="Z161" s="22">
        <f t="shared" si="49"/>
        <v>1</v>
      </c>
      <c r="AA161" s="22">
        <f t="array" ref="AA161:AD161">LINEST(V161:Y161,$AB$2:$AE$5,0,0)</f>
        <v>4.0960442653654425</v>
      </c>
      <c r="AB161" s="22">
        <v>1.7434093352852502</v>
      </c>
      <c r="AC161" s="22">
        <v>-2.0468462289015363E-2</v>
      </c>
      <c r="AD161" s="22">
        <v>-1.8629048602341427</v>
      </c>
      <c r="AE161" s="35">
        <f t="shared" si="50"/>
        <v>-85.175393767653517</v>
      </c>
      <c r="AF161" s="36"/>
      <c r="AG161" s="31">
        <f t="shared" si="46"/>
        <v>-85.175393767653517</v>
      </c>
      <c r="AH161" s="34"/>
      <c r="AI161" s="17"/>
    </row>
    <row r="162" spans="1:35">
      <c r="A162" s="1">
        <v>29</v>
      </c>
      <c r="B162" s="41">
        <v>-1.7190969999999999E-3</v>
      </c>
      <c r="C162" s="41">
        <v>-6.5126239999999998E-3</v>
      </c>
      <c r="D162" s="41">
        <v>-1.391205E-3</v>
      </c>
      <c r="E162" s="41">
        <v>-6.0709229999999998E-3</v>
      </c>
      <c r="F162" s="41">
        <v>-4.239207E-3</v>
      </c>
      <c r="G162" s="42">
        <f t="shared" si="34"/>
        <v>-3.0479311111110755E-5</v>
      </c>
      <c r="H162" s="42">
        <f t="shared" si="34"/>
        <v>3.7393266666667195E-5</v>
      </c>
      <c r="I162" s="42">
        <f t="shared" si="34"/>
        <v>-2.6491262888888884E-4</v>
      </c>
      <c r="J162" s="42">
        <f t="shared" si="34"/>
        <v>3.483575555555344E-5</v>
      </c>
      <c r="K162" s="42">
        <f t="shared" si="34"/>
        <v>6.4159311111111096E-5</v>
      </c>
      <c r="L162" s="34">
        <f t="shared" si="35"/>
        <v>-2.1050118513906577</v>
      </c>
      <c r="M162" s="34">
        <f t="shared" si="36"/>
        <v>8.6915556563323744</v>
      </c>
      <c r="N162" s="34">
        <f t="shared" si="37"/>
        <v>-1.226840939099705</v>
      </c>
      <c r="O162" s="34">
        <f t="shared" si="38"/>
        <v>1</v>
      </c>
      <c r="P162" s="34">
        <f t="shared" si="39"/>
        <v>-2.2832335512806297</v>
      </c>
      <c r="Q162" s="34"/>
      <c r="R162" s="34">
        <f t="shared" si="40"/>
        <v>9.0200462471131395</v>
      </c>
      <c r="S162" s="34">
        <f t="shared" si="41"/>
        <v>-1.2496473697343198</v>
      </c>
      <c r="T162" s="34">
        <f t="shared" si="47"/>
        <v>1</v>
      </c>
      <c r="U162" s="34">
        <f t="shared" si="42"/>
        <v>6.4871653260981903</v>
      </c>
      <c r="V162" s="22">
        <f t="shared" si="43"/>
        <v>-0.35196167147075269</v>
      </c>
      <c r="W162" s="22">
        <f t="shared" si="44"/>
        <v>1.3904449468591533</v>
      </c>
      <c r="X162" s="22">
        <f t="shared" si="48"/>
        <v>-0.19263380951722103</v>
      </c>
      <c r="Y162" s="22">
        <f t="shared" si="45"/>
        <v>0.15415053412882049</v>
      </c>
      <c r="Z162" s="22">
        <f t="shared" si="49"/>
        <v>1</v>
      </c>
      <c r="AA162" s="22">
        <f t="array" ref="AA162:AD162">LINEST(V162:Y162,$AB$2:$AE$5,0,0)</f>
        <v>-0.77159117650421305</v>
      </c>
      <c r="AB162" s="22">
        <v>1.442081769121937</v>
      </c>
      <c r="AC162" s="22">
        <v>-0.46244356949189408</v>
      </c>
      <c r="AD162" s="22">
        <v>0.23506678315569718</v>
      </c>
      <c r="AE162" s="35">
        <f t="shared" si="50"/>
        <v>-3.1183951172819033</v>
      </c>
      <c r="AF162" s="36"/>
      <c r="AG162" s="31" t="str">
        <f t="shared" si="46"/>
        <v/>
      </c>
      <c r="AH162" s="34"/>
      <c r="AI162" s="17"/>
    </row>
    <row r="163" spans="1:35">
      <c r="A163" s="1">
        <v>29.2</v>
      </c>
      <c r="B163" s="41">
        <v>-1.7673599999999999E-3</v>
      </c>
      <c r="C163" s="41">
        <v>-6.7136729999999999E-3</v>
      </c>
      <c r="D163" s="41">
        <v>-1.252108E-3</v>
      </c>
      <c r="E163" s="41">
        <v>-6.1804019999999998E-3</v>
      </c>
      <c r="F163" s="41">
        <v>-4.360142E-3</v>
      </c>
      <c r="G163" s="42">
        <f t="shared" si="34"/>
        <v>-7.874231111111075E-5</v>
      </c>
      <c r="H163" s="42">
        <f t="shared" si="34"/>
        <v>-1.6365573333333282E-4</v>
      </c>
      <c r="I163" s="42">
        <f t="shared" si="34"/>
        <v>-1.2581562888888892E-4</v>
      </c>
      <c r="J163" s="42">
        <f t="shared" si="34"/>
        <v>-7.464324444444656E-5</v>
      </c>
      <c r="K163" s="42">
        <f t="shared" si="34"/>
        <v>-5.677568888888887E-5</v>
      </c>
      <c r="L163" s="34">
        <f t="shared" si="35"/>
        <v>0.72103152787545843</v>
      </c>
      <c r="M163" s="34">
        <f t="shared" si="36"/>
        <v>1.5978147848791804</v>
      </c>
      <c r="N163" s="34">
        <f t="shared" si="37"/>
        <v>2.0783709675780719</v>
      </c>
      <c r="O163" s="34">
        <f t="shared" si="38"/>
        <v>1</v>
      </c>
      <c r="P163" s="34">
        <f t="shared" si="39"/>
        <v>0.78207796069593549</v>
      </c>
      <c r="Q163" s="34"/>
      <c r="R163" s="34">
        <f t="shared" si="40"/>
        <v>1.6582029528201867</v>
      </c>
      <c r="S163" s="34">
        <f t="shared" si="41"/>
        <v>2.1170069649550833</v>
      </c>
      <c r="T163" s="34">
        <f t="shared" si="47"/>
        <v>1</v>
      </c>
      <c r="U163" s="34">
        <f t="shared" si="42"/>
        <v>5.5572878784712056</v>
      </c>
      <c r="V163" s="22">
        <f t="shared" si="43"/>
        <v>0.14073015071356768</v>
      </c>
      <c r="W163" s="22">
        <f t="shared" si="44"/>
        <v>0.29838349012726578</v>
      </c>
      <c r="X163" s="22">
        <f t="shared" si="48"/>
        <v>0.38094246892559147</v>
      </c>
      <c r="Y163" s="22">
        <f t="shared" si="45"/>
        <v>0.1799438902335751</v>
      </c>
      <c r="Z163" s="22">
        <f t="shared" si="49"/>
        <v>1</v>
      </c>
      <c r="AA163" s="22">
        <f t="array" ref="AA163:AD163">LINEST(V163:Y163,$AB$2:$AE$5,0,0)</f>
        <v>1.3025226521855067</v>
      </c>
      <c r="AB163" s="22">
        <v>0.28352067018250121</v>
      </c>
      <c r="AC163" s="22">
        <v>0.18294064255073714</v>
      </c>
      <c r="AD163" s="22">
        <v>0.17104096275013161</v>
      </c>
      <c r="AE163" s="35">
        <f t="shared" si="50"/>
        <v>1.5497959678580937</v>
      </c>
      <c r="AF163" s="36"/>
      <c r="AG163" s="31">
        <f t="shared" si="46"/>
        <v>1.5497959678580937</v>
      </c>
      <c r="AH163" s="34"/>
      <c r="AI163" s="17"/>
    </row>
    <row r="164" spans="1:35">
      <c r="A164" s="1">
        <v>29.4</v>
      </c>
      <c r="B164" s="41">
        <v>-1.778129E-3</v>
      </c>
      <c r="C164" s="41">
        <v>-6.403036E-3</v>
      </c>
      <c r="D164" s="41">
        <v>-9.4527160000000001E-4</v>
      </c>
      <c r="E164" s="41">
        <v>-6.1344549999999996E-3</v>
      </c>
      <c r="F164" s="41">
        <v>-4.0224329999999997E-3</v>
      </c>
      <c r="G164" s="42">
        <f t="shared" si="34"/>
        <v>-8.9511311111110849E-5</v>
      </c>
      <c r="H164" s="42">
        <f t="shared" si="34"/>
        <v>1.4698126666666707E-4</v>
      </c>
      <c r="I164" s="42">
        <f t="shared" si="34"/>
        <v>1.8102077111111111E-4</v>
      </c>
      <c r="J164" s="42">
        <f t="shared" si="34"/>
        <v>-2.8696244444446385E-5</v>
      </c>
      <c r="K164" s="42">
        <f t="shared" si="34"/>
        <v>2.809333111111114E-4</v>
      </c>
      <c r="L164" s="34">
        <f t="shared" si="35"/>
        <v>-3.1385230271332687</v>
      </c>
      <c r="M164" s="34">
        <f t="shared" si="36"/>
        <v>-2.0223228647205165</v>
      </c>
      <c r="N164" s="34">
        <f t="shared" si="37"/>
        <v>-1.6420412665413699</v>
      </c>
      <c r="O164" s="34">
        <f t="shared" si="38"/>
        <v>1</v>
      </c>
      <c r="P164" s="34">
        <f t="shared" si="39"/>
        <v>-3.4042473785994991</v>
      </c>
      <c r="Q164" s="34"/>
      <c r="R164" s="34">
        <f t="shared" si="40"/>
        <v>-2.0987549856029841</v>
      </c>
      <c r="S164" s="34">
        <f t="shared" si="41"/>
        <v>-1.6725660876905828</v>
      </c>
      <c r="T164" s="34">
        <f t="shared" si="47"/>
        <v>1</v>
      </c>
      <c r="U164" s="34">
        <f t="shared" si="42"/>
        <v>-6.1755684518930662</v>
      </c>
      <c r="V164" s="22">
        <f t="shared" si="43"/>
        <v>0.55124437614418431</v>
      </c>
      <c r="W164" s="22">
        <f t="shared" si="44"/>
        <v>0.33984806450645516</v>
      </c>
      <c r="X164" s="22">
        <f t="shared" si="48"/>
        <v>0.27083597254563219</v>
      </c>
      <c r="Y164" s="22">
        <f t="shared" si="45"/>
        <v>-0.16192841319627163</v>
      </c>
      <c r="Z164" s="22">
        <f t="shared" si="49"/>
        <v>1</v>
      </c>
      <c r="AA164" s="22">
        <f t="array" ref="AA164:AD164">LINEST(V164:Y164,$AB$2:$AE$5,0,0)</f>
        <v>0.99889750572105573</v>
      </c>
      <c r="AB164" s="22">
        <v>0.35453311806664689</v>
      </c>
      <c r="AC164" s="22">
        <v>0.72412905120704285</v>
      </c>
      <c r="AD164" s="22">
        <v>-0.35666243577822127</v>
      </c>
      <c r="AE164" s="35">
        <f t="shared" si="50"/>
        <v>0.48959935729091314</v>
      </c>
      <c r="AF164" s="36"/>
      <c r="AG164" s="31" t="str">
        <f t="shared" si="46"/>
        <v/>
      </c>
      <c r="AH164" s="34"/>
      <c r="AI164" s="17"/>
    </row>
    <row r="165" spans="1:35">
      <c r="A165" s="1">
        <v>29.6</v>
      </c>
      <c r="B165" s="41">
        <v>-1.7807929999999999E-3</v>
      </c>
      <c r="C165" s="41">
        <v>-6.7168100000000001E-3</v>
      </c>
      <c r="D165" s="41">
        <v>-1.2626860000000001E-3</v>
      </c>
      <c r="E165" s="41">
        <v>-6.0754399999999997E-3</v>
      </c>
      <c r="F165" s="41">
        <v>-4.4790450000000001E-3</v>
      </c>
      <c r="G165" s="42">
        <f t="shared" si="34"/>
        <v>-9.2175311111110728E-5</v>
      </c>
      <c r="H165" s="42">
        <f t="shared" si="34"/>
        <v>-1.667927333333331E-4</v>
      </c>
      <c r="I165" s="42">
        <f t="shared" si="34"/>
        <v>-1.3639362888888894E-4</v>
      </c>
      <c r="J165" s="42">
        <f t="shared" si="34"/>
        <v>3.031875555555355E-5</v>
      </c>
      <c r="K165" s="42">
        <f t="shared" si="34"/>
        <v>-1.7567868888888893E-4</v>
      </c>
      <c r="L165" s="34">
        <f t="shared" si="35"/>
        <v>1.9059191313943153</v>
      </c>
      <c r="M165" s="34">
        <f t="shared" si="36"/>
        <v>1.4797197562422784</v>
      </c>
      <c r="N165" s="34">
        <f t="shared" si="37"/>
        <v>1.8095163588032421</v>
      </c>
      <c r="O165" s="34">
        <f t="shared" si="38"/>
        <v>1</v>
      </c>
      <c r="P165" s="34">
        <f t="shared" si="39"/>
        <v>2.0672845637197961</v>
      </c>
      <c r="Q165" s="34"/>
      <c r="R165" s="34">
        <f t="shared" si="40"/>
        <v>1.5356446143617635</v>
      </c>
      <c r="S165" s="34">
        <f t="shared" si="41"/>
        <v>1.8431544678718317</v>
      </c>
      <c r="T165" s="34">
        <f t="shared" si="47"/>
        <v>1</v>
      </c>
      <c r="U165" s="34">
        <f t="shared" si="42"/>
        <v>6.4460836459533919</v>
      </c>
      <c r="V165" s="22">
        <f t="shared" si="43"/>
        <v>0.32070396185714395</v>
      </c>
      <c r="W165" s="22">
        <f t="shared" si="44"/>
        <v>0.23822908586142583</v>
      </c>
      <c r="X165" s="22">
        <f t="shared" si="48"/>
        <v>0.2859339979289432</v>
      </c>
      <c r="Y165" s="22">
        <f t="shared" si="45"/>
        <v>0.15513295435248692</v>
      </c>
      <c r="Z165" s="22">
        <f t="shared" si="49"/>
        <v>0.99999999999999978</v>
      </c>
      <c r="AA165" s="22">
        <f t="array" ref="AA165:AD165">LINEST(V165:Y165,$AB$2:$AE$5,0,0)</f>
        <v>0.96616815683266655</v>
      </c>
      <c r="AB165" s="22">
        <v>0.21751161839398667</v>
      </c>
      <c r="AC165" s="22">
        <v>0.41907101107350242</v>
      </c>
      <c r="AD165" s="22">
        <v>9.452842225361191E-2</v>
      </c>
      <c r="AE165" s="35">
        <f t="shared" si="50"/>
        <v>0.51903284323294907</v>
      </c>
      <c r="AF165" s="36"/>
      <c r="AG165" s="31">
        <f t="shared" si="46"/>
        <v>0.51903284323294907</v>
      </c>
      <c r="AH165" s="34"/>
      <c r="AI165" s="17"/>
    </row>
    <row r="166" spans="1:35">
      <c r="A166" s="1">
        <v>29.8</v>
      </c>
      <c r="B166" s="41">
        <v>-1.5631899999999999E-3</v>
      </c>
      <c r="C166" s="41">
        <v>-6.6210239999999997E-3</v>
      </c>
      <c r="D166" s="41">
        <v>-1.072648E-3</v>
      </c>
      <c r="E166" s="41">
        <v>-6.0342219999999997E-3</v>
      </c>
      <c r="F166" s="41">
        <v>-4.3406230000000001E-3</v>
      </c>
      <c r="G166" s="42">
        <f t="shared" si="34"/>
        <v>1.254276888888893E-4</v>
      </c>
      <c r="H166" s="42">
        <f t="shared" si="34"/>
        <v>-7.1006733333332621E-5</v>
      </c>
      <c r="I166" s="42">
        <f t="shared" si="34"/>
        <v>5.364437111111107E-5</v>
      </c>
      <c r="J166" s="42">
        <f t="shared" si="34"/>
        <v>7.1536755555553534E-5</v>
      </c>
      <c r="K166" s="42">
        <f t="shared" si="34"/>
        <v>-3.725668888888891E-5</v>
      </c>
      <c r="L166" s="34">
        <f t="shared" si="35"/>
        <v>-0.29703719504784087</v>
      </c>
      <c r="M166" s="34">
        <f t="shared" si="36"/>
        <v>0.4276916172682747</v>
      </c>
      <c r="N166" s="34">
        <f t="shared" si="37"/>
        <v>-0.56611689143243538</v>
      </c>
      <c r="O166" s="34">
        <f t="shared" si="38"/>
        <v>1</v>
      </c>
      <c r="P166" s="34">
        <f t="shared" si="39"/>
        <v>-0.3221859721423746</v>
      </c>
      <c r="Q166" s="34">
        <f>AVERAGE(P157:P166)</f>
        <v>-1.4681707111262359</v>
      </c>
      <c r="R166" s="34">
        <f t="shared" si="40"/>
        <v>0.44385588953247845</v>
      </c>
      <c r="S166" s="34">
        <f t="shared" si="41"/>
        <v>-0.57664075414687344</v>
      </c>
      <c r="T166" s="34">
        <f t="shared" si="47"/>
        <v>1</v>
      </c>
      <c r="U166" s="34">
        <f t="shared" si="42"/>
        <v>0.54502916324323047</v>
      </c>
      <c r="V166" s="22">
        <f t="shared" si="43"/>
        <v>-0.59113528939476667</v>
      </c>
      <c r="W166" s="22">
        <f t="shared" si="44"/>
        <v>0.81437089878142654</v>
      </c>
      <c r="X166" s="22">
        <f t="shared" si="48"/>
        <v>-1.0579998154879202</v>
      </c>
      <c r="Y166" s="22">
        <f t="shared" si="45"/>
        <v>1.8347642061012603</v>
      </c>
      <c r="Z166" s="22">
        <f t="shared" si="49"/>
        <v>1</v>
      </c>
      <c r="AA166" s="22">
        <f t="array" ref="AA166:AD166">LINEST(V166:Y166,$AB$2:$AE$5,0,0)</f>
        <v>-4.3640259406052717</v>
      </c>
      <c r="AB166" s="22">
        <v>0.64174829717616044</v>
      </c>
      <c r="AC166" s="22">
        <v>-0.79108057643542751</v>
      </c>
      <c r="AD166" s="22">
        <v>2.3638278635637713</v>
      </c>
      <c r="AE166" s="35">
        <f t="shared" si="50"/>
        <v>-0.81123000145933122</v>
      </c>
      <c r="AF166" s="36"/>
      <c r="AG166" s="31" t="str">
        <f t="shared" si="46"/>
        <v/>
      </c>
      <c r="AH166" s="34">
        <f>AVERAGE(AG157:AG166)</f>
        <v>-20.647645170112128</v>
      </c>
      <c r="AI166" s="17"/>
    </row>
    <row r="167" spans="1:35">
      <c r="A167" s="1">
        <v>30</v>
      </c>
      <c r="B167" s="41">
        <v>-1.701691E-3</v>
      </c>
      <c r="C167" s="41">
        <v>-6.4681399999999998E-3</v>
      </c>
      <c r="D167" s="41">
        <v>-1.085702E-3</v>
      </c>
      <c r="E167" s="41">
        <v>-6.0716049999999999E-3</v>
      </c>
      <c r="F167" s="41">
        <v>-4.4171289999999997E-3</v>
      </c>
      <c r="G167" s="42">
        <f t="shared" si="34"/>
        <v>-1.3073311111110779E-5</v>
      </c>
      <c r="H167" s="42">
        <f t="shared" si="34"/>
        <v>8.1877266666667212E-5</v>
      </c>
      <c r="I167" s="42">
        <f t="shared" si="34"/>
        <v>4.0590371111111096E-5</v>
      </c>
      <c r="J167" s="42">
        <f t="shared" si="34"/>
        <v>3.4153755555553326E-5</v>
      </c>
      <c r="K167" s="42">
        <f t="shared" si="34"/>
        <v>-1.1376268888888853E-4</v>
      </c>
      <c r="L167" s="34">
        <f t="shared" si="35"/>
        <v>8.7019032838745503</v>
      </c>
      <c r="M167" s="34">
        <f t="shared" si="36"/>
        <v>-3.1048271372211165</v>
      </c>
      <c r="N167" s="34">
        <f t="shared" si="37"/>
        <v>-6.2629326243969787</v>
      </c>
      <c r="O167" s="34">
        <f t="shared" si="38"/>
        <v>1</v>
      </c>
      <c r="P167" s="34">
        <f t="shared" si="39"/>
        <v>9.4386535280623374</v>
      </c>
      <c r="Q167" s="34"/>
      <c r="R167" s="34">
        <f t="shared" si="40"/>
        <v>-3.2221716657388448</v>
      </c>
      <c r="S167" s="34">
        <f t="shared" si="41"/>
        <v>-6.3793577728537887</v>
      </c>
      <c r="T167" s="34">
        <f t="shared" si="47"/>
        <v>1</v>
      </c>
      <c r="U167" s="34">
        <f t="shared" si="42"/>
        <v>0.83712408946970385</v>
      </c>
      <c r="V167" s="22">
        <f t="shared" si="43"/>
        <v>11.275094871587648</v>
      </c>
      <c r="W167" s="22">
        <f t="shared" si="44"/>
        <v>-3.8490968140458199</v>
      </c>
      <c r="X167" s="22">
        <f t="shared" si="48"/>
        <v>-7.6205640873325535</v>
      </c>
      <c r="Y167" s="22">
        <f t="shared" si="45"/>
        <v>1.1945660297907252</v>
      </c>
      <c r="Z167" s="22">
        <f t="shared" si="49"/>
        <v>0.99999999999999889</v>
      </c>
      <c r="AA167" s="22">
        <f t="array" ref="AA167:AD167">LINEST(V167:Y167,$AB$2:$AE$5,0,0)</f>
        <v>-27.891883877449107</v>
      </c>
      <c r="AB167" s="22">
        <v>-4.5605551525259491</v>
      </c>
      <c r="AC167" s="22">
        <v>14.768693987169106</v>
      </c>
      <c r="AD167" s="22">
        <v>-1.4457363404460253</v>
      </c>
      <c r="AE167" s="35">
        <f t="shared" si="50"/>
        <v>-0.30879881162735945</v>
      </c>
      <c r="AF167" s="36"/>
      <c r="AG167" s="31">
        <f t="shared" si="46"/>
        <v>-0.30879881162735945</v>
      </c>
      <c r="AH167" s="34"/>
      <c r="AI167" s="17"/>
    </row>
    <row r="168" spans="1:35">
      <c r="A168" s="1">
        <v>30.2</v>
      </c>
      <c r="B168" s="41">
        <v>-1.5506999999999999E-3</v>
      </c>
      <c r="C168" s="41">
        <v>-6.5696620000000004E-3</v>
      </c>
      <c r="D168" s="41">
        <v>-1.2436159999999999E-3</v>
      </c>
      <c r="E168" s="41">
        <v>-6.1883470000000003E-3</v>
      </c>
      <c r="F168" s="41">
        <v>-4.3223840000000003E-3</v>
      </c>
      <c r="G168" s="42">
        <f t="shared" si="34"/>
        <v>1.3791768888888928E-4</v>
      </c>
      <c r="H168" s="42">
        <f t="shared" si="34"/>
        <v>-1.9644733333333379E-5</v>
      </c>
      <c r="I168" s="42">
        <f t="shared" si="34"/>
        <v>-1.1732362888888879E-4</v>
      </c>
      <c r="J168" s="42">
        <f t="shared" si="34"/>
        <v>-8.2588244444447081E-5</v>
      </c>
      <c r="K168" s="42">
        <f t="shared" si="34"/>
        <v>-1.9017688888889155E-5</v>
      </c>
      <c r="L168" s="34">
        <f t="shared" si="35"/>
        <v>-0.13789158622147726</v>
      </c>
      <c r="M168" s="34">
        <f t="shared" si="36"/>
        <v>-0.85067861732665995</v>
      </c>
      <c r="N168" s="34">
        <f t="shared" si="37"/>
        <v>-0.14243809834400414</v>
      </c>
      <c r="O168" s="34">
        <f t="shared" si="38"/>
        <v>1</v>
      </c>
      <c r="P168" s="34">
        <f t="shared" si="39"/>
        <v>-0.14956623445715389</v>
      </c>
      <c r="Q168" s="34"/>
      <c r="R168" s="34">
        <f t="shared" si="40"/>
        <v>-0.88282935450414191</v>
      </c>
      <c r="S168" s="34">
        <f t="shared" si="41"/>
        <v>-0.14508595961605528</v>
      </c>
      <c r="T168" s="34">
        <f t="shared" si="47"/>
        <v>1</v>
      </c>
      <c r="U168" s="34">
        <f t="shared" si="42"/>
        <v>-0.1774815485773511</v>
      </c>
      <c r="V168" s="22">
        <f t="shared" si="43"/>
        <v>0.84271427456003412</v>
      </c>
      <c r="W168" s="22">
        <f t="shared" si="44"/>
        <v>4.974203581052155</v>
      </c>
      <c r="X168" s="22">
        <f t="shared" si="48"/>
        <v>0.81747066542425972</v>
      </c>
      <c r="Y168" s="22">
        <f t="shared" si="45"/>
        <v>-5.634388521036449</v>
      </c>
      <c r="Z168" s="22">
        <f t="shared" si="49"/>
        <v>1</v>
      </c>
      <c r="AA168" s="22">
        <f t="array" ref="AA168:AD168">LINEST(V168:Y168,$AB$2:$AE$5,0,0)</f>
        <v>4.4652570492025792</v>
      </c>
      <c r="AB168" s="22">
        <v>5.852022094504437</v>
      </c>
      <c r="AC168" s="22">
        <v>1.1560235061707327</v>
      </c>
      <c r="AD168" s="22">
        <v>-7.2508436779101402</v>
      </c>
      <c r="AE168" s="35">
        <f t="shared" si="50"/>
        <v>5.0621999148520374</v>
      </c>
      <c r="AF168" s="36"/>
      <c r="AG168" s="31" t="str">
        <f t="shared" si="46"/>
        <v/>
      </c>
      <c r="AH168" s="34"/>
      <c r="AI168" s="17"/>
    </row>
    <row r="169" spans="1:35">
      <c r="A169" s="1">
        <v>30.4</v>
      </c>
      <c r="B169" s="41">
        <v>-1.737691E-3</v>
      </c>
      <c r="C169" s="41">
        <v>-6.4836590000000001E-3</v>
      </c>
      <c r="D169" s="41">
        <v>-1.105743E-3</v>
      </c>
      <c r="E169" s="41">
        <v>-6.2367159999999998E-3</v>
      </c>
      <c r="F169" s="41">
        <v>-4.3476959999999999E-3</v>
      </c>
      <c r="G169" s="42">
        <f t="shared" si="34"/>
        <v>-4.9073311111110787E-5</v>
      </c>
      <c r="H169" s="42">
        <f t="shared" si="34"/>
        <v>6.6358266666666915E-5</v>
      </c>
      <c r="I169" s="42">
        <f t="shared" si="34"/>
        <v>2.0549371111111157E-5</v>
      </c>
      <c r="J169" s="42">
        <f t="shared" si="34"/>
        <v>-1.3095724444444658E-4</v>
      </c>
      <c r="K169" s="42">
        <f t="shared" si="34"/>
        <v>-4.4329688888888712E-5</v>
      </c>
      <c r="L169" s="34">
        <f t="shared" si="35"/>
        <v>0.90333600658244428</v>
      </c>
      <c r="M169" s="34">
        <f t="shared" si="36"/>
        <v>-0.41874841223946946</v>
      </c>
      <c r="N169" s="34">
        <f t="shared" si="37"/>
        <v>-1.3522272119853476</v>
      </c>
      <c r="O169" s="34">
        <f t="shared" si="38"/>
        <v>1</v>
      </c>
      <c r="P169" s="34">
        <f t="shared" si="39"/>
        <v>0.9798173235681813</v>
      </c>
      <c r="Q169" s="34"/>
      <c r="R169" s="34">
        <f t="shared" si="40"/>
        <v>-0.43457468302044672</v>
      </c>
      <c r="S169" s="34">
        <f t="shared" si="41"/>
        <v>-1.3773645179958669</v>
      </c>
      <c r="T169" s="34">
        <f t="shared" si="47"/>
        <v>1</v>
      </c>
      <c r="U169" s="34">
        <f t="shared" si="42"/>
        <v>0.16787812255186774</v>
      </c>
      <c r="V169" s="22">
        <f t="shared" si="43"/>
        <v>5.8364801123234882</v>
      </c>
      <c r="W169" s="22">
        <f t="shared" si="44"/>
        <v>-2.5886320171717445</v>
      </c>
      <c r="X169" s="22">
        <f t="shared" si="48"/>
        <v>-8.2045504027501579</v>
      </c>
      <c r="Y169" s="22">
        <f t="shared" si="45"/>
        <v>5.9567023075984142</v>
      </c>
      <c r="Z169" s="22">
        <f t="shared" si="49"/>
        <v>1</v>
      </c>
      <c r="AA169" s="22">
        <f t="array" ref="AA169:AD169">LINEST(V169:Y169,$AB$2:$AE$5,0,0)</f>
        <v>-31.333127439626274</v>
      </c>
      <c r="AB169" s="22">
        <v>-3.6446768968224905</v>
      </c>
      <c r="AC169" s="22">
        <v>7.5971919232374701</v>
      </c>
      <c r="AD169" s="22">
        <v>5.7675672335709436</v>
      </c>
      <c r="AE169" s="35">
        <f t="shared" si="50"/>
        <v>-0.47974000573482245</v>
      </c>
      <c r="AF169" s="36"/>
      <c r="AG169" s="31">
        <f t="shared" si="46"/>
        <v>-0.47974000573482245</v>
      </c>
      <c r="AH169" s="34"/>
      <c r="AI169" s="17"/>
    </row>
    <row r="170" spans="1:35">
      <c r="A170" s="1">
        <v>30.6</v>
      </c>
      <c r="B170" s="41">
        <v>-1.6605579999999999E-3</v>
      </c>
      <c r="C170" s="41">
        <v>-6.7352460000000003E-3</v>
      </c>
      <c r="D170" s="41">
        <v>-1.2177920000000001E-3</v>
      </c>
      <c r="E170" s="41">
        <v>-6.0606870000000004E-3</v>
      </c>
      <c r="F170" s="41">
        <v>-4.4011520000000002E-3</v>
      </c>
      <c r="G170" s="42">
        <f t="shared" si="34"/>
        <v>2.8059688888889276E-5</v>
      </c>
      <c r="H170" s="42">
        <f t="shared" si="34"/>
        <v>-1.8522873333333325E-4</v>
      </c>
      <c r="I170" s="42">
        <f t="shared" si="34"/>
        <v>-9.1499628888888976E-5</v>
      </c>
      <c r="J170" s="42">
        <f t="shared" si="34"/>
        <v>4.5071755555552845E-5</v>
      </c>
      <c r="K170" s="42">
        <f t="shared" si="34"/>
        <v>-9.7785688888889048E-5</v>
      </c>
      <c r="L170" s="34">
        <f t="shared" si="35"/>
        <v>-3.4849170736033712</v>
      </c>
      <c r="M170" s="34">
        <f t="shared" si="36"/>
        <v>-3.2608924942542701</v>
      </c>
      <c r="N170" s="34">
        <f t="shared" si="37"/>
        <v>-6.6012397381454146</v>
      </c>
      <c r="O170" s="34">
        <f t="shared" si="38"/>
        <v>1</v>
      </c>
      <c r="P170" s="34">
        <f t="shared" si="39"/>
        <v>-3.779969020423938</v>
      </c>
      <c r="Q170" s="34"/>
      <c r="R170" s="34">
        <f t="shared" si="40"/>
        <v>-3.3841353916439596</v>
      </c>
      <c r="S170" s="34">
        <f t="shared" si="41"/>
        <v>-6.7239538662710663</v>
      </c>
      <c r="T170" s="34">
        <f t="shared" si="47"/>
        <v>1</v>
      </c>
      <c r="U170" s="34">
        <f t="shared" si="42"/>
        <v>-12.888058278338963</v>
      </c>
      <c r="V170" s="22">
        <f t="shared" si="43"/>
        <v>0.29329235939109266</v>
      </c>
      <c r="W170" s="22">
        <f t="shared" si="44"/>
        <v>0.26257915029230555</v>
      </c>
      <c r="X170" s="22">
        <f t="shared" si="48"/>
        <v>0.52171969749485503</v>
      </c>
      <c r="Y170" s="22">
        <f t="shared" si="45"/>
        <v>-7.7591207178253213E-2</v>
      </c>
      <c r="Z170" s="22">
        <f t="shared" si="49"/>
        <v>1</v>
      </c>
      <c r="AA170" s="22">
        <f t="array" ref="AA170:AD170">LINEST(V170:Y170,$AB$2:$AE$5,0,0)</f>
        <v>1.8833459513286512</v>
      </c>
      <c r="AB170" s="22">
        <v>0.27275313350799535</v>
      </c>
      <c r="AC170" s="22">
        <v>0.38521823499821284</v>
      </c>
      <c r="AD170" s="22">
        <v>-0.18211200182364229</v>
      </c>
      <c r="AE170" s="35">
        <f t="shared" si="50"/>
        <v>0.70804834436059538</v>
      </c>
      <c r="AF170" s="36"/>
      <c r="AG170" s="31" t="str">
        <f t="shared" si="46"/>
        <v/>
      </c>
      <c r="AH170" s="34"/>
      <c r="AI170" s="17"/>
    </row>
    <row r="171" spans="1:35">
      <c r="A171" s="1">
        <v>30.8</v>
      </c>
      <c r="B171" s="41">
        <v>-1.7616909999999999E-3</v>
      </c>
      <c r="C171" s="41">
        <v>-6.4349910000000001E-3</v>
      </c>
      <c r="D171" s="41">
        <v>-1.0555300000000001E-3</v>
      </c>
      <c r="E171" s="41">
        <v>-5.9600479999999999E-3</v>
      </c>
      <c r="F171" s="41">
        <v>-4.1769600000000004E-3</v>
      </c>
      <c r="G171" s="42">
        <f t="shared" ref="G171:K221" si="51">B171-AVERAGE(B$17:B$106)</f>
        <v>-7.307331111111072E-5</v>
      </c>
      <c r="H171" s="42">
        <f t="shared" si="51"/>
        <v>1.1502626666666689E-4</v>
      </c>
      <c r="I171" s="42">
        <f t="shared" si="51"/>
        <v>7.0762371111111064E-5</v>
      </c>
      <c r="J171" s="42">
        <f t="shared" si="51"/>
        <v>1.457107555555533E-4</v>
      </c>
      <c r="K171" s="42">
        <f t="shared" si="51"/>
        <v>1.2640631111111075E-4</v>
      </c>
      <c r="L171" s="34">
        <f t="shared" si="35"/>
        <v>-1.7298560745236409</v>
      </c>
      <c r="M171" s="34">
        <f t="shared" si="36"/>
        <v>-0.96837504740293234</v>
      </c>
      <c r="N171" s="34">
        <f t="shared" si="37"/>
        <v>-1.5741214530673877</v>
      </c>
      <c r="O171" s="34">
        <f t="shared" si="38"/>
        <v>1</v>
      </c>
      <c r="P171" s="34">
        <f t="shared" si="39"/>
        <v>-1.876315055247632</v>
      </c>
      <c r="Q171" s="34"/>
      <c r="R171" s="34">
        <f t="shared" si="40"/>
        <v>-1.0049740296791354</v>
      </c>
      <c r="S171" s="34">
        <f t="shared" si="41"/>
        <v>-1.6033836749135097</v>
      </c>
      <c r="T171" s="34">
        <f t="shared" si="47"/>
        <v>1</v>
      </c>
      <c r="U171" s="34">
        <f t="shared" si="42"/>
        <v>-3.4846727598402776</v>
      </c>
      <c r="V171" s="22">
        <f t="shared" si="43"/>
        <v>0.53844799341606875</v>
      </c>
      <c r="W171" s="22">
        <f t="shared" si="44"/>
        <v>0.28839839461000039</v>
      </c>
      <c r="X171" s="22">
        <f t="shared" si="48"/>
        <v>0.46012460435079761</v>
      </c>
      <c r="Y171" s="22">
        <f t="shared" si="45"/>
        <v>-0.28697099237686691</v>
      </c>
      <c r="Z171" s="22">
        <f t="shared" si="49"/>
        <v>0.99999999999999978</v>
      </c>
      <c r="AA171" s="22">
        <f t="array" ref="AA171:AD171">LINEST(V171:Y171,$AB$2:$AE$5,0,0)</f>
        <v>1.7185081432045533</v>
      </c>
      <c r="AB171" s="22">
        <v>0.31691005385055954</v>
      </c>
      <c r="AC171" s="22">
        <v>0.70845813235957533</v>
      </c>
      <c r="AD171" s="22">
        <v>-0.50363534066503979</v>
      </c>
      <c r="AE171" s="35">
        <f t="shared" si="50"/>
        <v>0.44732361642185653</v>
      </c>
      <c r="AF171" s="36"/>
      <c r="AG171" s="31" t="str">
        <f t="shared" si="46"/>
        <v/>
      </c>
      <c r="AH171" s="34"/>
      <c r="AI171" s="17"/>
    </row>
    <row r="172" spans="1:35">
      <c r="A172" s="1">
        <v>31</v>
      </c>
      <c r="B172" s="41">
        <v>-1.61334E-3</v>
      </c>
      <c r="C172" s="41">
        <v>-6.478508E-3</v>
      </c>
      <c r="D172" s="41">
        <v>-1.1561849999999999E-3</v>
      </c>
      <c r="E172" s="41">
        <v>-6.3121640000000003E-3</v>
      </c>
      <c r="F172" s="41">
        <v>-4.381607E-3</v>
      </c>
      <c r="G172" s="42">
        <f t="shared" si="51"/>
        <v>7.5277688888889189E-5</v>
      </c>
      <c r="H172" s="42">
        <f t="shared" si="51"/>
        <v>7.1509266666667029E-5</v>
      </c>
      <c r="I172" s="42">
        <f t="shared" si="51"/>
        <v>-2.9892628888888778E-5</v>
      </c>
      <c r="J172" s="42">
        <f t="shared" si="51"/>
        <v>-2.0640524444444711E-4</v>
      </c>
      <c r="K172" s="42">
        <f t="shared" si="51"/>
        <v>-7.8240688888888896E-5</v>
      </c>
      <c r="L172" s="34">
        <f t="shared" si="35"/>
        <v>-1.0393609320867054</v>
      </c>
      <c r="M172" s="34">
        <f t="shared" si="36"/>
        <v>-0.39709812203467981</v>
      </c>
      <c r="N172" s="34">
        <f t="shared" si="37"/>
        <v>0.94993971948601663</v>
      </c>
      <c r="O172" s="34">
        <f t="shared" si="38"/>
        <v>1</v>
      </c>
      <c r="P172" s="34">
        <f t="shared" si="39"/>
        <v>-1.1273588557056833</v>
      </c>
      <c r="Q172" s="34"/>
      <c r="R172" s="34">
        <f t="shared" si="40"/>
        <v>-0.41210613692440418</v>
      </c>
      <c r="S172" s="34">
        <f t="shared" si="41"/>
        <v>0.96759867887436368</v>
      </c>
      <c r="T172" s="34">
        <f t="shared" si="47"/>
        <v>1</v>
      </c>
      <c r="U172" s="34">
        <f t="shared" si="42"/>
        <v>0.42813368624427628</v>
      </c>
      <c r="V172" s="22">
        <f t="shared" si="43"/>
        <v>-2.6331935372692366</v>
      </c>
      <c r="W172" s="22">
        <f t="shared" si="44"/>
        <v>-0.96256414798734757</v>
      </c>
      <c r="X172" s="22">
        <f t="shared" si="48"/>
        <v>2.2600386513905142</v>
      </c>
      <c r="Y172" s="22">
        <f t="shared" si="45"/>
        <v>2.3357190338660696</v>
      </c>
      <c r="Z172" s="22">
        <f t="shared" si="49"/>
        <v>0.99999999999999956</v>
      </c>
      <c r="AA172" s="22">
        <f t="array" ref="AA172:AD172">LINEST(V172:Y172,$AB$2:$AE$5,0,0)</f>
        <v>7.5083628365409751</v>
      </c>
      <c r="AB172" s="22">
        <v>-1.1989994165284164</v>
      </c>
      <c r="AC172" s="22">
        <v>-3.472814418496712</v>
      </c>
      <c r="AD172" s="22">
        <v>3.5822604376041083</v>
      </c>
      <c r="AE172" s="35">
        <f t="shared" si="50"/>
        <v>0.34525294819739633</v>
      </c>
      <c r="AF172" s="36"/>
      <c r="AG172" s="31" t="str">
        <f t="shared" si="46"/>
        <v/>
      </c>
      <c r="AH172" s="34"/>
      <c r="AI172" s="17"/>
    </row>
    <row r="173" spans="1:35">
      <c r="A173" s="1">
        <v>31.2</v>
      </c>
      <c r="B173" s="41">
        <v>-1.798738E-3</v>
      </c>
      <c r="C173" s="41">
        <v>-6.4582770000000001E-3</v>
      </c>
      <c r="D173" s="41">
        <v>-1.2331709999999999E-3</v>
      </c>
      <c r="E173" s="41">
        <v>-5.9789149999999996E-3</v>
      </c>
      <c r="F173" s="41">
        <v>-4.2916889999999996E-3</v>
      </c>
      <c r="G173" s="42">
        <f t="shared" si="51"/>
        <v>-1.1012031111111084E-4</v>
      </c>
      <c r="H173" s="42">
        <f t="shared" si="51"/>
        <v>9.1740266666666924E-5</v>
      </c>
      <c r="I173" s="42">
        <f t="shared" si="51"/>
        <v>-1.068786288888888E-4</v>
      </c>
      <c r="J173" s="42">
        <f t="shared" si="51"/>
        <v>1.2684375555555363E-4</v>
      </c>
      <c r="K173" s="42">
        <f t="shared" si="51"/>
        <v>1.1677311111111567E-5</v>
      </c>
      <c r="L173" s="34">
        <f t="shared" si="35"/>
        <v>-0.10604139230345271</v>
      </c>
      <c r="M173" s="34">
        <f t="shared" si="36"/>
        <v>0.97056235866468632</v>
      </c>
      <c r="N173" s="34">
        <f t="shared" si="37"/>
        <v>-0.83309124121617728</v>
      </c>
      <c r="O173" s="34">
        <f t="shared" si="38"/>
        <v>1</v>
      </c>
      <c r="P173" s="34">
        <f t="shared" si="39"/>
        <v>-0.11501943068482112</v>
      </c>
      <c r="Q173" s="34"/>
      <c r="R173" s="34">
        <f t="shared" si="40"/>
        <v>1.0072440086700054</v>
      </c>
      <c r="S173" s="34">
        <f t="shared" si="41"/>
        <v>-0.84857803905571183</v>
      </c>
      <c r="T173" s="34">
        <f t="shared" si="47"/>
        <v>1</v>
      </c>
      <c r="U173" s="34">
        <f t="shared" si="42"/>
        <v>1.0436465389294725</v>
      </c>
      <c r="V173" s="22">
        <f t="shared" si="43"/>
        <v>-0.11020918136019796</v>
      </c>
      <c r="W173" s="22">
        <f t="shared" si="44"/>
        <v>0.965119866830769</v>
      </c>
      <c r="X173" s="22">
        <f t="shared" si="48"/>
        <v>-0.81308949668548369</v>
      </c>
      <c r="Y173" s="22">
        <f t="shared" si="45"/>
        <v>0.95817881121491266</v>
      </c>
      <c r="Z173" s="22">
        <f t="shared" si="49"/>
        <v>1</v>
      </c>
      <c r="AA173" s="22">
        <f t="array" ref="AA173:AD173">LINEST(V173:Y173,$AB$2:$AE$5,0,0)</f>
        <v>-3.2359967258135356</v>
      </c>
      <c r="AB173" s="22">
        <v>0.89050034292333469</v>
      </c>
      <c r="AC173" s="22">
        <v>-0.15279974405049174</v>
      </c>
      <c r="AD173" s="22">
        <v>1.1628594799142054</v>
      </c>
      <c r="AE173" s="35">
        <f t="shared" si="50"/>
        <v>-5.8278915874955546</v>
      </c>
      <c r="AF173" s="36"/>
      <c r="AG173" s="31" t="str">
        <f t="shared" si="46"/>
        <v/>
      </c>
      <c r="AH173" s="34"/>
      <c r="AI173" s="17"/>
    </row>
    <row r="174" spans="1:35">
      <c r="A174" s="1">
        <v>31.4</v>
      </c>
      <c r="B174" s="41">
        <v>-1.8913350000000001E-3</v>
      </c>
      <c r="C174" s="41">
        <v>-6.6959009999999998E-3</v>
      </c>
      <c r="D174" s="41">
        <v>-1.0827810000000001E-3</v>
      </c>
      <c r="E174" s="41">
        <v>-6.0360739999999998E-3</v>
      </c>
      <c r="F174" s="41">
        <v>-4.2839519999999997E-3</v>
      </c>
      <c r="G174" s="42">
        <f t="shared" si="51"/>
        <v>-2.0271731111111088E-4</v>
      </c>
      <c r="H174" s="42">
        <f t="shared" si="51"/>
        <v>-1.4588373333333272E-4</v>
      </c>
      <c r="I174" s="42">
        <f t="shared" si="51"/>
        <v>4.3511371111111009E-5</v>
      </c>
      <c r="J174" s="42">
        <f t="shared" si="51"/>
        <v>6.9684755555553431E-5</v>
      </c>
      <c r="K174" s="42">
        <f t="shared" si="51"/>
        <v>1.9414311111111415E-5</v>
      </c>
      <c r="L174" s="34">
        <f t="shared" si="35"/>
        <v>-9.5770366155213477E-2</v>
      </c>
      <c r="M174" s="34">
        <f t="shared" si="36"/>
        <v>-0.2146406287288514</v>
      </c>
      <c r="N174" s="34">
        <f t="shared" si="37"/>
        <v>0.71964122123429686</v>
      </c>
      <c r="O174" s="34">
        <f t="shared" si="38"/>
        <v>1</v>
      </c>
      <c r="P174" s="34">
        <f t="shared" si="39"/>
        <v>-0.10387880385545309</v>
      </c>
      <c r="Q174" s="34"/>
      <c r="R174" s="34">
        <f t="shared" si="40"/>
        <v>-0.22275280446868295</v>
      </c>
      <c r="S174" s="34">
        <f t="shared" si="41"/>
        <v>0.73301903336203156</v>
      </c>
      <c r="T174" s="34">
        <f t="shared" si="47"/>
        <v>1</v>
      </c>
      <c r="U174" s="34">
        <f t="shared" si="42"/>
        <v>1.4063874250378956</v>
      </c>
      <c r="V174" s="22">
        <f t="shared" si="43"/>
        <v>-7.3862153490638641E-2</v>
      </c>
      <c r="W174" s="22">
        <f t="shared" si="44"/>
        <v>-0.1583865160502845</v>
      </c>
      <c r="X174" s="22">
        <f t="shared" si="48"/>
        <v>0.52120704459674772</v>
      </c>
      <c r="Y174" s="22">
        <f t="shared" si="45"/>
        <v>0.71104162494417544</v>
      </c>
      <c r="Z174" s="22">
        <f t="shared" si="49"/>
        <v>1</v>
      </c>
      <c r="AA174" s="22">
        <f t="array" ref="AA174:AD174">LINEST(V174:Y174,$AB$2:$AE$5,0,0)</f>
        <v>1.6653166207257408</v>
      </c>
      <c r="AB174" s="22">
        <v>-0.25066755843442273</v>
      </c>
      <c r="AC174" s="22">
        <v>-0.103198238257385</v>
      </c>
      <c r="AD174" s="22">
        <v>0.89041319449500289</v>
      </c>
      <c r="AE174" s="35">
        <f t="shared" si="50"/>
        <v>2.428990675298516</v>
      </c>
      <c r="AF174" s="36"/>
      <c r="AG174" s="31" t="str">
        <f t="shared" si="46"/>
        <v/>
      </c>
      <c r="AH174" s="34"/>
      <c r="AI174" s="17"/>
    </row>
    <row r="175" spans="1:35">
      <c r="A175" s="1">
        <v>31.6</v>
      </c>
      <c r="B175" s="41">
        <v>-1.682827E-3</v>
      </c>
      <c r="C175" s="41">
        <v>-6.4243909999999998E-3</v>
      </c>
      <c r="D175" s="41">
        <v>-1.02177E-3</v>
      </c>
      <c r="E175" s="41">
        <v>-6.0965250000000002E-3</v>
      </c>
      <c r="F175" s="41">
        <v>-4.2445829999999997E-3</v>
      </c>
      <c r="G175" s="42">
        <f t="shared" si="51"/>
        <v>5.7906888888891676E-6</v>
      </c>
      <c r="H175" s="42">
        <f t="shared" si="51"/>
        <v>1.2562626666666726E-4</v>
      </c>
      <c r="I175" s="42">
        <f t="shared" si="51"/>
        <v>1.0452237111111115E-4</v>
      </c>
      <c r="J175" s="42">
        <f t="shared" si="51"/>
        <v>9.2337555555530026E-6</v>
      </c>
      <c r="K175" s="42">
        <f t="shared" si="51"/>
        <v>5.8783311111111451E-5</v>
      </c>
      <c r="L175" s="34">
        <f t="shared" si="35"/>
        <v>10.151350251936588</v>
      </c>
      <c r="M175" s="34">
        <f t="shared" si="36"/>
        <v>18.050075408413413</v>
      </c>
      <c r="N175" s="34">
        <f t="shared" si="37"/>
        <v>21.694528764567465</v>
      </c>
      <c r="O175" s="34">
        <f t="shared" si="38"/>
        <v>1</v>
      </c>
      <c r="P175" s="34">
        <f t="shared" si="39"/>
        <v>11.010818523758148</v>
      </c>
      <c r="Q175" s="34"/>
      <c r="R175" s="34">
        <f t="shared" si="40"/>
        <v>18.732263979595974</v>
      </c>
      <c r="S175" s="34">
        <f t="shared" si="41"/>
        <v>22.097820462497634</v>
      </c>
      <c r="T175" s="34">
        <f t="shared" si="47"/>
        <v>1</v>
      </c>
      <c r="U175" s="34">
        <f t="shared" si="42"/>
        <v>52.840902965851754</v>
      </c>
      <c r="V175" s="22">
        <f t="shared" si="43"/>
        <v>0.20837680481868093</v>
      </c>
      <c r="W175" s="22">
        <f t="shared" si="44"/>
        <v>0.35450310135127011</v>
      </c>
      <c r="X175" s="22">
        <f t="shared" si="48"/>
        <v>0.41819536045359162</v>
      </c>
      <c r="Y175" s="22">
        <f t="shared" si="45"/>
        <v>1.8924733376457371E-2</v>
      </c>
      <c r="Z175" s="22">
        <f t="shared" si="49"/>
        <v>1</v>
      </c>
      <c r="AA175" s="22">
        <f t="array" ref="AA175:AD175">LINEST(V175:Y175,$AB$2:$AE$5,0,0)</f>
        <v>1.4815784331725965</v>
      </c>
      <c r="AB175" s="22">
        <v>0.359570641324853</v>
      </c>
      <c r="AC175" s="22">
        <v>0.2730646883250476</v>
      </c>
      <c r="AD175" s="22">
        <v>-4.4965799014660718E-2</v>
      </c>
      <c r="AE175" s="35">
        <f t="shared" si="50"/>
        <v>1.3167965566343438</v>
      </c>
      <c r="AF175" s="36"/>
      <c r="AG175" s="31">
        <f t="shared" si="46"/>
        <v>1.3167965566343438</v>
      </c>
      <c r="AH175" s="34"/>
      <c r="AI175" s="17"/>
    </row>
    <row r="176" spans="1:35">
      <c r="A176" s="1">
        <v>31.8</v>
      </c>
      <c r="B176" s="41">
        <v>-1.1930930000000001E-3</v>
      </c>
      <c r="C176" s="41">
        <v>-6.2784240000000003E-3</v>
      </c>
      <c r="D176" s="41">
        <v>-1.1669650000000001E-3</v>
      </c>
      <c r="E176" s="41">
        <v>-6.2961780000000004E-3</v>
      </c>
      <c r="F176" s="41">
        <v>-4.4162639999999996E-3</v>
      </c>
      <c r="G176" s="42">
        <f t="shared" si="51"/>
        <v>4.9552468888888908E-4</v>
      </c>
      <c r="H176" s="42">
        <f t="shared" si="51"/>
        <v>2.7159326666666671E-4</v>
      </c>
      <c r="I176" s="42">
        <f t="shared" si="51"/>
        <v>-4.0672628888888942E-5</v>
      </c>
      <c r="J176" s="42">
        <f t="shared" si="51"/>
        <v>-1.9041924444444715E-4</v>
      </c>
      <c r="K176" s="42">
        <f t="shared" si="51"/>
        <v>-1.1289768888888847E-4</v>
      </c>
      <c r="L176" s="34">
        <f t="shared" si="35"/>
        <v>-0.22783463956566527</v>
      </c>
      <c r="M176" s="34">
        <f t="shared" si="36"/>
        <v>-8.2079924171061677E-2</v>
      </c>
      <c r="N176" s="34">
        <f t="shared" si="37"/>
        <v>0.54809230045763824</v>
      </c>
      <c r="O176" s="34">
        <f t="shared" si="38"/>
        <v>1</v>
      </c>
      <c r="P176" s="34">
        <f t="shared" si="39"/>
        <v>-0.24712435364988125</v>
      </c>
      <c r="Q176" s="34">
        <f>AVERAGE(P167:P176)</f>
        <v>1.4030057621364105</v>
      </c>
      <c r="R176" s="34">
        <f t="shared" si="40"/>
        <v>-8.5182071110953675E-2</v>
      </c>
      <c r="S176" s="34">
        <f t="shared" si="41"/>
        <v>0.5582810939950682</v>
      </c>
      <c r="T176" s="34">
        <f t="shared" si="47"/>
        <v>1</v>
      </c>
      <c r="U176" s="34">
        <f t="shared" si="42"/>
        <v>1.2259746692342333</v>
      </c>
      <c r="V176" s="22">
        <f t="shared" si="43"/>
        <v>-0.20157378439494167</v>
      </c>
      <c r="W176" s="22">
        <f t="shared" si="44"/>
        <v>-6.9481102055852423E-2</v>
      </c>
      <c r="X176" s="22">
        <f t="shared" si="48"/>
        <v>0.45537734832953852</v>
      </c>
      <c r="Y176" s="22">
        <f t="shared" si="45"/>
        <v>0.81567753812125554</v>
      </c>
      <c r="Z176" s="22">
        <f t="shared" si="49"/>
        <v>1</v>
      </c>
      <c r="AA176" s="22">
        <f t="array" ref="AA176:AD176">LINEST(V176:Y176,$AB$2:$AE$5,0,0)</f>
        <v>1.3976443080287115</v>
      </c>
      <c r="AB176" s="22">
        <v>-0.16647749134626597</v>
      </c>
      <c r="AC176" s="22">
        <v>-0.27152498251708379</v>
      </c>
      <c r="AD176" s="22">
        <v>1.0490413924887865</v>
      </c>
      <c r="AE176" s="35">
        <f t="shared" si="50"/>
        <v>0.61312034643365287</v>
      </c>
      <c r="AF176" s="36"/>
      <c r="AG176" s="31" t="str">
        <f t="shared" si="46"/>
        <v/>
      </c>
      <c r="AH176" s="34">
        <f>AVERAGE(AG167:AG176)</f>
        <v>0.17608591309072064</v>
      </c>
      <c r="AI176" s="17"/>
    </row>
    <row r="177" spans="1:35">
      <c r="A177" s="1">
        <v>32</v>
      </c>
      <c r="B177" s="41">
        <v>1.0954449999999999E-2</v>
      </c>
      <c r="C177" s="41">
        <v>-5.5788950000000004E-3</v>
      </c>
      <c r="D177" s="41">
        <v>3.5804910000000002E-4</v>
      </c>
      <c r="E177" s="41">
        <v>-6.1067430000000004E-3</v>
      </c>
      <c r="F177" s="41">
        <v>-4.0653599999999996E-3</v>
      </c>
      <c r="G177" s="42">
        <f t="shared" si="51"/>
        <v>1.2643067688888888E-2</v>
      </c>
      <c r="H177" s="42">
        <f t="shared" si="51"/>
        <v>9.7112226666666666E-4</v>
      </c>
      <c r="I177" s="42">
        <f t="shared" si="51"/>
        <v>1.4843414711111112E-3</v>
      </c>
      <c r="J177" s="42">
        <f t="shared" si="51"/>
        <v>-9.8424444444720344E-7</v>
      </c>
      <c r="K177" s="42">
        <f t="shared" si="51"/>
        <v>2.3800631111111151E-4</v>
      </c>
      <c r="L177" s="34">
        <f t="shared" si="35"/>
        <v>1.8825044440779089E-2</v>
      </c>
      <c r="M177" s="34">
        <f t="shared" si="36"/>
        <v>0.11740358492390225</v>
      </c>
      <c r="N177" s="34">
        <f t="shared" si="37"/>
        <v>7.6810651541486127E-2</v>
      </c>
      <c r="O177" s="34">
        <f t="shared" si="38"/>
        <v>1</v>
      </c>
      <c r="P177" s="34">
        <f t="shared" si="39"/>
        <v>2.0418874622078753E-2</v>
      </c>
      <c r="Q177" s="34"/>
      <c r="R177" s="34">
        <f t="shared" si="40"/>
        <v>0.12184076216769457</v>
      </c>
      <c r="S177" s="34">
        <f t="shared" si="41"/>
        <v>7.8238527593344959E-2</v>
      </c>
      <c r="T177" s="34">
        <f t="shared" si="47"/>
        <v>1</v>
      </c>
      <c r="U177" s="34">
        <f t="shared" si="42"/>
        <v>1.2204981643831183</v>
      </c>
      <c r="V177" s="22">
        <f t="shared" si="43"/>
        <v>1.6729951111724248E-2</v>
      </c>
      <c r="W177" s="22">
        <f t="shared" si="44"/>
        <v>9.9828713981947759E-2</v>
      </c>
      <c r="X177" s="22">
        <f t="shared" si="48"/>
        <v>6.4103765066200982E-2</v>
      </c>
      <c r="Y177" s="22">
        <f t="shared" si="45"/>
        <v>0.81933756984012696</v>
      </c>
      <c r="Z177" s="22">
        <f t="shared" si="49"/>
        <v>1</v>
      </c>
      <c r="AA177" s="22">
        <f t="array" ref="AA177:AD177">LINEST(V177:Y177,$AB$2:$AE$5,0,0)</f>
        <v>-1.9539425273432109E-2</v>
      </c>
      <c r="AB177" s="22">
        <v>1.6857522073378596E-3</v>
      </c>
      <c r="AC177" s="22">
        <v>1.4647819085370974E-2</v>
      </c>
      <c r="AD177" s="22">
        <v>0.98910421704584339</v>
      </c>
      <c r="AE177" s="35">
        <f t="shared" si="50"/>
        <v>0.11508554259940641</v>
      </c>
      <c r="AF177" s="36"/>
      <c r="AG177" s="31">
        <f t="shared" si="46"/>
        <v>0.11508554259940641</v>
      </c>
      <c r="AH177" s="34"/>
      <c r="AI177" s="17"/>
    </row>
    <row r="178" spans="1:35">
      <c r="A178" s="1">
        <v>32.200000000000003</v>
      </c>
      <c r="B178" s="41">
        <v>1.8365340000000001E-2</v>
      </c>
      <c r="C178" s="41">
        <v>-4.9493819999999996E-3</v>
      </c>
      <c r="D178" s="41">
        <v>1.2998790000000001E-3</v>
      </c>
      <c r="E178" s="41">
        <v>-6.0701050000000001E-3</v>
      </c>
      <c r="F178" s="41">
        <v>-4.2875880000000002E-3</v>
      </c>
      <c r="G178" s="42">
        <f t="shared" si="51"/>
        <v>2.0053957688888891E-2</v>
      </c>
      <c r="H178" s="42">
        <f t="shared" si="51"/>
        <v>1.6006352666666675E-3</v>
      </c>
      <c r="I178" s="42">
        <f t="shared" si="51"/>
        <v>2.426171371111111E-3</v>
      </c>
      <c r="J178" s="42">
        <f t="shared" si="51"/>
        <v>3.5653755555553092E-5</v>
      </c>
      <c r="K178" s="42">
        <f t="shared" si="51"/>
        <v>1.5778311111110978E-5</v>
      </c>
      <c r="L178" s="34">
        <f t="shared" si="35"/>
        <v>7.8679287928552473E-4</v>
      </c>
      <c r="M178" s="34">
        <f t="shared" si="36"/>
        <v>0.12098217263395131</v>
      </c>
      <c r="N178" s="34">
        <f t="shared" si="37"/>
        <v>7.9816427834268164E-2</v>
      </c>
      <c r="O178" s="34">
        <f t="shared" si="38"/>
        <v>1</v>
      </c>
      <c r="P178" s="34">
        <f t="shared" si="39"/>
        <v>8.5340702414886806E-4</v>
      </c>
      <c r="Q178" s="34"/>
      <c r="R178" s="34">
        <f t="shared" si="40"/>
        <v>0.12555459981889522</v>
      </c>
      <c r="S178" s="34">
        <f t="shared" si="41"/>
        <v>8.1300179938465778E-2</v>
      </c>
      <c r="T178" s="34">
        <f t="shared" si="47"/>
        <v>1</v>
      </c>
      <c r="U178" s="34">
        <f t="shared" si="42"/>
        <v>1.2077081867815098</v>
      </c>
      <c r="V178" s="22">
        <f t="shared" si="43"/>
        <v>7.0663346782732421E-4</v>
      </c>
      <c r="W178" s="22">
        <f t="shared" si="44"/>
        <v>0.10396104058339856</v>
      </c>
      <c r="X178" s="22">
        <f t="shared" si="48"/>
        <v>6.7317735218080488E-2</v>
      </c>
      <c r="Y178" s="22">
        <f t="shared" si="45"/>
        <v>0.82801459073069372</v>
      </c>
      <c r="Z178" s="22">
        <f t="shared" si="49"/>
        <v>1</v>
      </c>
      <c r="AA178" s="22">
        <f t="array" ref="AA178:AD178">LINEST(V178:Y178,$AB$2:$AE$5,0,0)</f>
        <v>-1.0348860932583359E-2</v>
      </c>
      <c r="AB178" s="22">
        <v>5.4850360846850936E-3</v>
      </c>
      <c r="AC178" s="22">
        <v>-6.4331327917750486E-3</v>
      </c>
      <c r="AD178" s="22">
        <v>1.0038280750039064</v>
      </c>
      <c r="AE178" s="35">
        <f t="shared" si="50"/>
        <v>-0.85262286077754768</v>
      </c>
      <c r="AF178" s="36"/>
      <c r="AG178" s="31" t="str">
        <f t="shared" si="46"/>
        <v/>
      </c>
      <c r="AH178" s="34"/>
      <c r="AI178" s="17"/>
    </row>
    <row r="179" spans="1:35">
      <c r="A179" s="1">
        <v>32.4</v>
      </c>
      <c r="B179" s="41">
        <v>1.538026E-2</v>
      </c>
      <c r="C179" s="41">
        <v>-5.1753490000000001E-3</v>
      </c>
      <c r="D179" s="41">
        <v>6.4129889999999998E-4</v>
      </c>
      <c r="E179" s="41">
        <v>-6.1789660000000001E-3</v>
      </c>
      <c r="F179" s="41">
        <v>-4.2759060000000003E-3</v>
      </c>
      <c r="G179" s="42">
        <f t="shared" si="51"/>
        <v>1.706887768888889E-2</v>
      </c>
      <c r="H179" s="42">
        <f t="shared" si="51"/>
        <v>1.3746682666666669E-3</v>
      </c>
      <c r="I179" s="42">
        <f t="shared" si="51"/>
        <v>1.7675912711111112E-3</v>
      </c>
      <c r="J179" s="42">
        <f t="shared" si="51"/>
        <v>-7.3207244444446935E-5</v>
      </c>
      <c r="K179" s="42">
        <f t="shared" si="51"/>
        <v>2.7460311111110816E-5</v>
      </c>
      <c r="L179" s="34">
        <f t="shared" si="35"/>
        <v>1.6087941815287777E-3</v>
      </c>
      <c r="M179" s="34">
        <f t="shared" si="36"/>
        <v>0.10355638509623498</v>
      </c>
      <c r="N179" s="34">
        <f t="shared" si="37"/>
        <v>8.0536535074096707E-2</v>
      </c>
      <c r="O179" s="34">
        <f t="shared" si="38"/>
        <v>1</v>
      </c>
      <c r="P179" s="34">
        <f t="shared" si="39"/>
        <v>1.7450034069617529E-3</v>
      </c>
      <c r="Q179" s="34"/>
      <c r="R179" s="34">
        <f t="shared" si="40"/>
        <v>0.10747021818486036</v>
      </c>
      <c r="S179" s="34">
        <f t="shared" si="41"/>
        <v>8.2033673653501685E-2</v>
      </c>
      <c r="T179" s="34">
        <f t="shared" si="47"/>
        <v>1</v>
      </c>
      <c r="U179" s="34">
        <f t="shared" si="42"/>
        <v>1.1912488952453237</v>
      </c>
      <c r="V179" s="22">
        <f t="shared" si="43"/>
        <v>1.4648520673779008E-3</v>
      </c>
      <c r="W179" s="22">
        <f t="shared" si="44"/>
        <v>9.0216426318471529E-2</v>
      </c>
      <c r="X179" s="22">
        <f t="shared" si="48"/>
        <v>6.8863588441446411E-2</v>
      </c>
      <c r="Y179" s="22">
        <f t="shared" si="45"/>
        <v>0.83945513317270426</v>
      </c>
      <c r="Z179" s="22">
        <f t="shared" si="49"/>
        <v>1</v>
      </c>
      <c r="AA179" s="22">
        <f t="array" ref="AA179:AD179">LINEST(V179:Y179,$AB$2:$AE$5,0,0)</f>
        <v>-7.8462448663596772E-3</v>
      </c>
      <c r="AB179" s="22">
        <v>-1.0282632367445813E-2</v>
      </c>
      <c r="AC179" s="22">
        <v>-5.5442436558365039E-3</v>
      </c>
      <c r="AD179" s="22">
        <v>1.018010691622238</v>
      </c>
      <c r="AE179" s="35">
        <f t="shared" si="50"/>
        <v>1.8546501571266876</v>
      </c>
      <c r="AF179" s="36"/>
      <c r="AG179" s="31" t="str">
        <f t="shared" si="46"/>
        <v/>
      </c>
      <c r="AH179" s="34"/>
      <c r="AI179" s="17"/>
    </row>
    <row r="180" spans="1:35">
      <c r="A180" s="1">
        <v>32.6</v>
      </c>
      <c r="B180" s="41">
        <v>2.441604E-2</v>
      </c>
      <c r="C180" s="41">
        <v>-4.379076E-3</v>
      </c>
      <c r="D180" s="41">
        <v>2.018719E-3</v>
      </c>
      <c r="E180" s="41">
        <v>-6.0847899999999996E-3</v>
      </c>
      <c r="F180" s="41">
        <v>-4.043998E-3</v>
      </c>
      <c r="G180" s="42">
        <f t="shared" si="51"/>
        <v>2.610465768888889E-2</v>
      </c>
      <c r="H180" s="42">
        <f t="shared" si="51"/>
        <v>2.1709412666666671E-3</v>
      </c>
      <c r="I180" s="42">
        <f t="shared" si="51"/>
        <v>3.1450113711111111E-3</v>
      </c>
      <c r="J180" s="42">
        <f t="shared" si="51"/>
        <v>2.0968755555553567E-5</v>
      </c>
      <c r="K180" s="42">
        <f t="shared" si="51"/>
        <v>2.593683111111111E-4</v>
      </c>
      <c r="L180" s="34">
        <f t="shared" si="35"/>
        <v>9.9357101020906263E-3</v>
      </c>
      <c r="M180" s="34">
        <f t="shared" si="36"/>
        <v>0.12047702017750436</v>
      </c>
      <c r="N180" s="34">
        <f t="shared" si="37"/>
        <v>8.3162985415844007E-2</v>
      </c>
      <c r="O180" s="34">
        <f t="shared" si="38"/>
        <v>1</v>
      </c>
      <c r="P180" s="34">
        <f t="shared" si="39"/>
        <v>1.0776921111348708E-2</v>
      </c>
      <c r="Q180" s="34"/>
      <c r="R180" s="34">
        <f t="shared" si="40"/>
        <v>0.12503035551797143</v>
      </c>
      <c r="S180" s="34">
        <f t="shared" si="41"/>
        <v>8.4708948545869439E-2</v>
      </c>
      <c r="T180" s="34">
        <f t="shared" si="47"/>
        <v>1</v>
      </c>
      <c r="U180" s="34">
        <f t="shared" si="42"/>
        <v>1.2205162251751895</v>
      </c>
      <c r="V180" s="22">
        <f t="shared" si="43"/>
        <v>8.829805691277736E-3</v>
      </c>
      <c r="W180" s="22">
        <f t="shared" si="44"/>
        <v>0.10244055174278811</v>
      </c>
      <c r="X180" s="22">
        <f t="shared" si="48"/>
        <v>6.9404197009925492E-2</v>
      </c>
      <c r="Y180" s="22">
        <f t="shared" si="45"/>
        <v>0.81932544555600872</v>
      </c>
      <c r="Z180" s="22">
        <f t="shared" si="49"/>
        <v>1</v>
      </c>
      <c r="AA180" s="22">
        <f t="array" ref="AA180:AD180">LINEST(V180:Y180,$AB$2:$AE$5,0,0)</f>
        <v>-3.8246513560205022E-4</v>
      </c>
      <c r="AB180" s="22">
        <v>4.6901098916795727E-3</v>
      </c>
      <c r="AC180" s="22">
        <v>4.292432707675581E-3</v>
      </c>
      <c r="AD180" s="22">
        <v>0.99112380364568531</v>
      </c>
      <c r="AE180" s="35">
        <f t="shared" si="50"/>
        <v>1.0926461079501326</v>
      </c>
      <c r="AF180" s="36"/>
      <c r="AG180" s="31">
        <f t="shared" si="46"/>
        <v>1.0926461079501326</v>
      </c>
      <c r="AH180" s="34"/>
      <c r="AI180" s="17"/>
    </row>
    <row r="181" spans="1:35">
      <c r="A181" s="1">
        <v>32.799999999999997</v>
      </c>
      <c r="B181" s="41">
        <v>4.7466370000000001E-2</v>
      </c>
      <c r="C181" s="41">
        <v>-2.1165989999999998E-3</v>
      </c>
      <c r="D181" s="41">
        <v>4.5438370000000002E-3</v>
      </c>
      <c r="E181" s="41">
        <v>-6.0198270000000002E-3</v>
      </c>
      <c r="F181" s="41">
        <v>-4.094851E-3</v>
      </c>
      <c r="G181" s="42">
        <f t="shared" si="51"/>
        <v>4.9154987688888888E-2</v>
      </c>
      <c r="H181" s="42">
        <f t="shared" si="51"/>
        <v>4.4334182666666676E-3</v>
      </c>
      <c r="I181" s="42">
        <f t="shared" si="51"/>
        <v>5.6701293711111118E-3</v>
      </c>
      <c r="J181" s="42">
        <f t="shared" si="51"/>
        <v>8.5931755555553047E-5</v>
      </c>
      <c r="K181" s="42">
        <f t="shared" si="51"/>
        <v>2.0851531111111109E-4</v>
      </c>
      <c r="L181" s="34">
        <f t="shared" si="35"/>
        <v>4.2419970162711363E-3</v>
      </c>
      <c r="M181" s="34">
        <f t="shared" si="36"/>
        <v>0.11535206573539233</v>
      </c>
      <c r="N181" s="34">
        <f t="shared" si="37"/>
        <v>9.0192643211032847E-2</v>
      </c>
      <c r="O181" s="34">
        <f t="shared" si="38"/>
        <v>1</v>
      </c>
      <c r="P181" s="34">
        <f t="shared" si="39"/>
        <v>4.6011474498749072E-3</v>
      </c>
      <c r="Q181" s="34"/>
      <c r="R181" s="34">
        <f t="shared" si="40"/>
        <v>0.11971170740593652</v>
      </c>
      <c r="S181" s="34">
        <f t="shared" si="41"/>
        <v>9.1869284571447871E-2</v>
      </c>
      <c r="T181" s="34">
        <f t="shared" si="47"/>
        <v>1</v>
      </c>
      <c r="U181" s="34">
        <f t="shared" si="42"/>
        <v>1.2161821394272594</v>
      </c>
      <c r="V181" s="22">
        <f t="shared" si="43"/>
        <v>3.7832716833366264E-3</v>
      </c>
      <c r="W181" s="22">
        <f t="shared" si="44"/>
        <v>9.8432384036089157E-2</v>
      </c>
      <c r="X181" s="22">
        <f t="shared" si="48"/>
        <v>7.5539083820711408E-2</v>
      </c>
      <c r="Y181" s="22">
        <f t="shared" si="45"/>
        <v>0.82224526045986279</v>
      </c>
      <c r="Z181" s="22">
        <f t="shared" si="49"/>
        <v>1</v>
      </c>
      <c r="AA181" s="22">
        <f t="array" ref="AA181:AD181">LINEST(V181:Y181,$AB$2:$AE$5,0,0)</f>
        <v>2.1020384047105298E-2</v>
      </c>
      <c r="AB181" s="22">
        <v>3.3147889783335911E-4</v>
      </c>
      <c r="AC181" s="22">
        <v>-2.3498401623919508E-3</v>
      </c>
      <c r="AD181" s="22">
        <v>0.99616838175467126</v>
      </c>
      <c r="AE181" s="35">
        <f t="shared" si="50"/>
        <v>-0.14106444478161437</v>
      </c>
      <c r="AF181" s="36"/>
      <c r="AG181" s="31" t="str">
        <f t="shared" si="46"/>
        <v/>
      </c>
      <c r="AH181" s="34"/>
      <c r="AI181" s="17"/>
    </row>
    <row r="182" spans="1:35">
      <c r="A182" s="1">
        <v>33</v>
      </c>
      <c r="B182" s="41">
        <v>7.5148800000000002E-2</v>
      </c>
      <c r="C182" s="41">
        <v>-1.5974359999999999E-4</v>
      </c>
      <c r="D182" s="41">
        <v>7.8500159999999996E-3</v>
      </c>
      <c r="E182" s="41">
        <v>-6.0441640000000003E-3</v>
      </c>
      <c r="F182" s="41">
        <v>-3.9299199999999999E-3</v>
      </c>
      <c r="G182" s="42">
        <f t="shared" si="51"/>
        <v>7.6837417688888895E-2</v>
      </c>
      <c r="H182" s="42">
        <f t="shared" si="51"/>
        <v>6.3902736666666673E-3</v>
      </c>
      <c r="I182" s="42">
        <f t="shared" si="51"/>
        <v>8.9763083711111111E-3</v>
      </c>
      <c r="J182" s="42">
        <f t="shared" si="51"/>
        <v>6.1594755555552903E-5</v>
      </c>
      <c r="K182" s="42">
        <f t="shared" si="51"/>
        <v>3.734463111111112E-4</v>
      </c>
      <c r="L182" s="34">
        <f t="shared" si="35"/>
        <v>4.8602142334243691E-3</v>
      </c>
      <c r="M182" s="34">
        <f t="shared" si="36"/>
        <v>0.11682209841376714</v>
      </c>
      <c r="N182" s="34">
        <f t="shared" si="37"/>
        <v>8.3166169021199873E-2</v>
      </c>
      <c r="O182" s="34">
        <f t="shared" si="38"/>
        <v>1</v>
      </c>
      <c r="P182" s="34">
        <f t="shared" si="39"/>
        <v>5.2717062836653613E-3</v>
      </c>
      <c r="Q182" s="34"/>
      <c r="R182" s="34">
        <f t="shared" si="40"/>
        <v>0.12123729882685182</v>
      </c>
      <c r="S182" s="34">
        <f t="shared" si="41"/>
        <v>8.4712191333041309E-2</v>
      </c>
      <c r="T182" s="34">
        <f t="shared" si="47"/>
        <v>1</v>
      </c>
      <c r="U182" s="34">
        <f t="shared" si="42"/>
        <v>1.2112211964435584</v>
      </c>
      <c r="V182" s="22">
        <f t="shared" si="43"/>
        <v>4.3523893894396662E-3</v>
      </c>
      <c r="W182" s="22">
        <f t="shared" si="44"/>
        <v>0.10009509343366362</v>
      </c>
      <c r="X182" s="22">
        <f t="shared" si="48"/>
        <v>6.9939488824813351E-2</v>
      </c>
      <c r="Y182" s="22">
        <f t="shared" si="45"/>
        <v>0.82561302835208339</v>
      </c>
      <c r="Z182" s="22">
        <f t="shared" si="49"/>
        <v>1</v>
      </c>
      <c r="AA182" s="22">
        <f t="array" ref="AA182:AD182">LINEST(V182:Y182,$AB$2:$AE$5,0,0)</f>
        <v>-1.7632637277480531E-4</v>
      </c>
      <c r="AB182" s="22">
        <v>1.6253951890377201E-3</v>
      </c>
      <c r="AC182" s="22">
        <v>-1.6334592886164893E-3</v>
      </c>
      <c r="AD182" s="22">
        <v>1.000057103221218</v>
      </c>
      <c r="AE182" s="35">
        <f t="shared" si="50"/>
        <v>-0.99506317688174561</v>
      </c>
      <c r="AF182" s="36"/>
      <c r="AG182" s="31" t="str">
        <f t="shared" si="46"/>
        <v/>
      </c>
      <c r="AH182" s="34"/>
      <c r="AI182" s="17"/>
    </row>
    <row r="183" spans="1:35">
      <c r="A183" s="1">
        <v>33.200000000000003</v>
      </c>
      <c r="B183" s="41">
        <v>0.1126359</v>
      </c>
      <c r="C183" s="41">
        <v>3.0750019999999999E-3</v>
      </c>
      <c r="D183" s="41">
        <v>1.245018E-2</v>
      </c>
      <c r="E183" s="41">
        <v>-5.9982799999999999E-3</v>
      </c>
      <c r="F183" s="41">
        <v>-3.3757269999999998E-3</v>
      </c>
      <c r="G183" s="42">
        <f t="shared" si="51"/>
        <v>0.11432451768888889</v>
      </c>
      <c r="H183" s="42">
        <f t="shared" si="51"/>
        <v>9.6250192666666665E-3</v>
      </c>
      <c r="I183" s="42">
        <f t="shared" si="51"/>
        <v>1.3576472371111111E-2</v>
      </c>
      <c r="J183" s="42">
        <f t="shared" si="51"/>
        <v>1.0747875555555328E-4</v>
      </c>
      <c r="K183" s="42">
        <f t="shared" si="51"/>
        <v>9.2763931111111133E-4</v>
      </c>
      <c r="L183" s="34">
        <f t="shared" si="35"/>
        <v>8.1140889973880716E-3</v>
      </c>
      <c r="M183" s="34">
        <f t="shared" si="36"/>
        <v>0.11875381279155485</v>
      </c>
      <c r="N183" s="34">
        <f t="shared" si="37"/>
        <v>8.4190333458123254E-2</v>
      </c>
      <c r="O183" s="34">
        <f t="shared" si="38"/>
        <v>1</v>
      </c>
      <c r="P183" s="34">
        <f t="shared" si="39"/>
        <v>8.8010717016505976E-3</v>
      </c>
      <c r="Q183" s="34"/>
      <c r="R183" s="34">
        <f t="shared" si="40"/>
        <v>0.12324202084818107</v>
      </c>
      <c r="S183" s="34">
        <f t="shared" si="41"/>
        <v>8.5755394534033219E-2</v>
      </c>
      <c r="T183" s="34">
        <f t="shared" si="47"/>
        <v>1</v>
      </c>
      <c r="U183" s="34">
        <f t="shared" si="42"/>
        <v>1.217798487083865</v>
      </c>
      <c r="V183" s="22">
        <f t="shared" si="43"/>
        <v>7.2270345176118642E-3</v>
      </c>
      <c r="W183" s="22">
        <f t="shared" si="44"/>
        <v>0.10120066838257936</v>
      </c>
      <c r="X183" s="22">
        <f t="shared" si="48"/>
        <v>7.0418378281436961E-2</v>
      </c>
      <c r="Y183" s="22">
        <f t="shared" si="45"/>
        <v>0.82115391881837174</v>
      </c>
      <c r="Z183" s="22">
        <f t="shared" si="49"/>
        <v>1</v>
      </c>
      <c r="AA183" s="22">
        <f t="array" ref="AA183:AD183">LINEST(V183:Y183,$AB$2:$AE$5,0,0)</f>
        <v>2.7859387971068596E-3</v>
      </c>
      <c r="AB183" s="22">
        <v>3.2284221544362163E-3</v>
      </c>
      <c r="AC183" s="22">
        <v>2.1748303068476436E-3</v>
      </c>
      <c r="AD183" s="22">
        <v>0.9938213562030378</v>
      </c>
      <c r="AE183" s="35">
        <f t="shared" si="50"/>
        <v>1.4844478414114639</v>
      </c>
      <c r="AF183" s="36"/>
      <c r="AG183" s="31">
        <f t="shared" si="46"/>
        <v>1.4844478414114639</v>
      </c>
      <c r="AH183" s="34"/>
      <c r="AI183" s="17"/>
    </row>
    <row r="184" spans="1:35">
      <c r="A184" s="1">
        <v>33.4</v>
      </c>
      <c r="B184" s="41">
        <v>0.1566979</v>
      </c>
      <c r="C184" s="41">
        <v>6.7527059999999998E-3</v>
      </c>
      <c r="D184" s="41">
        <v>1.737472E-2</v>
      </c>
      <c r="E184" s="41">
        <v>-5.9782289999999998E-3</v>
      </c>
      <c r="F184" s="41">
        <v>-3.4149839999999998E-3</v>
      </c>
      <c r="G184" s="42">
        <f t="shared" si="51"/>
        <v>0.15838651768888889</v>
      </c>
      <c r="H184" s="42">
        <f t="shared" si="51"/>
        <v>1.3302723266666667E-2</v>
      </c>
      <c r="I184" s="42">
        <f t="shared" si="51"/>
        <v>1.8501012371111111E-2</v>
      </c>
      <c r="J184" s="42">
        <f t="shared" si="51"/>
        <v>1.2752975555555338E-4</v>
      </c>
      <c r="K184" s="42">
        <f t="shared" si="51"/>
        <v>8.8838231111111133E-4</v>
      </c>
      <c r="L184" s="34">
        <f t="shared" si="35"/>
        <v>5.6089515955904685E-3</v>
      </c>
      <c r="M184" s="34">
        <f t="shared" si="36"/>
        <v>0.11680926281523388</v>
      </c>
      <c r="N184" s="34">
        <f t="shared" si="37"/>
        <v>8.3988987577822583E-2</v>
      </c>
      <c r="O184" s="34">
        <f t="shared" si="38"/>
        <v>1</v>
      </c>
      <c r="P184" s="34">
        <f t="shared" si="39"/>
        <v>6.0838358045825942E-3</v>
      </c>
      <c r="Q184" s="34"/>
      <c r="R184" s="34">
        <f t="shared" si="40"/>
        <v>0.12122397811684806</v>
      </c>
      <c r="S184" s="34">
        <f t="shared" si="41"/>
        <v>8.5550305722838824E-2</v>
      </c>
      <c r="T184" s="34">
        <f t="shared" si="47"/>
        <v>1</v>
      </c>
      <c r="U184" s="34">
        <f t="shared" si="42"/>
        <v>1.2128581196442694</v>
      </c>
      <c r="V184" s="22">
        <f t="shared" si="43"/>
        <v>5.016114998155745E-3</v>
      </c>
      <c r="W184" s="22">
        <f t="shared" si="44"/>
        <v>9.9949018070145737E-2</v>
      </c>
      <c r="X184" s="22">
        <f t="shared" si="48"/>
        <v>7.0536119878498796E-2</v>
      </c>
      <c r="Y184" s="22">
        <f t="shared" si="45"/>
        <v>0.82449874705319981</v>
      </c>
      <c r="Z184" s="22">
        <f t="shared" si="49"/>
        <v>1</v>
      </c>
      <c r="AA184" s="22">
        <f t="array" ref="AA184:AD184">LINEST(V184:Y184,$AB$2:$AE$5,0,0)</f>
        <v>2.2915685261906127E-3</v>
      </c>
      <c r="AB184" s="22">
        <v>1.5878876743827984E-3</v>
      </c>
      <c r="AC184" s="22">
        <v>-7.5349821606143503E-4</v>
      </c>
      <c r="AD184" s="22">
        <v>0.99852783526308653</v>
      </c>
      <c r="AE184" s="35">
        <f t="shared" si="50"/>
        <v>-2.1073542584914797</v>
      </c>
      <c r="AF184" s="36"/>
      <c r="AG184" s="31" t="str">
        <f t="shared" si="46"/>
        <v/>
      </c>
      <c r="AH184" s="34"/>
      <c r="AI184" s="17"/>
    </row>
    <row r="185" spans="1:35">
      <c r="A185" s="1">
        <v>33.6</v>
      </c>
      <c r="B185" s="41">
        <v>0.20993149999999999</v>
      </c>
      <c r="C185" s="41">
        <v>1.122014E-2</v>
      </c>
      <c r="D185" s="41">
        <v>2.368191E-2</v>
      </c>
      <c r="E185" s="41">
        <v>-6.1872680000000001E-3</v>
      </c>
      <c r="F185" s="41">
        <v>-3.0221060000000001E-3</v>
      </c>
      <c r="G185" s="42">
        <f t="shared" si="51"/>
        <v>0.21162011768888889</v>
      </c>
      <c r="H185" s="42">
        <f t="shared" si="51"/>
        <v>1.7770157266666666E-2</v>
      </c>
      <c r="I185" s="42">
        <f t="shared" si="51"/>
        <v>2.4808202371111112E-2</v>
      </c>
      <c r="J185" s="42">
        <f t="shared" si="51"/>
        <v>-8.1509244444446897E-5</v>
      </c>
      <c r="K185" s="42">
        <f t="shared" si="51"/>
        <v>1.281260311111111E-3</v>
      </c>
      <c r="L185" s="34">
        <f t="shared" si="35"/>
        <v>6.054529810793993E-3</v>
      </c>
      <c r="M185" s="34">
        <f t="shared" si="36"/>
        <v>0.11722988646846248</v>
      </c>
      <c r="N185" s="34">
        <f t="shared" si="37"/>
        <v>8.3971965712594854E-2</v>
      </c>
      <c r="O185" s="34">
        <f t="shared" si="38"/>
        <v>1</v>
      </c>
      <c r="P185" s="34">
        <f t="shared" si="39"/>
        <v>6.5671390838493212E-3</v>
      </c>
      <c r="Q185" s="34"/>
      <c r="R185" s="34">
        <f t="shared" si="40"/>
        <v>0.12166049891413336</v>
      </c>
      <c r="S185" s="34">
        <f t="shared" si="41"/>
        <v>8.5532967428662385E-2</v>
      </c>
      <c r="T185" s="34">
        <f t="shared" si="47"/>
        <v>1</v>
      </c>
      <c r="U185" s="34">
        <f t="shared" si="42"/>
        <v>1.213760605426645</v>
      </c>
      <c r="V185" s="22">
        <f t="shared" si="43"/>
        <v>5.4105719484452437E-3</v>
      </c>
      <c r="W185" s="22">
        <f t="shared" si="44"/>
        <v>0.10023434470537036</v>
      </c>
      <c r="X185" s="22">
        <f t="shared" si="48"/>
        <v>7.0469388317803389E-2</v>
      </c>
      <c r="Y185" s="22">
        <f t="shared" si="45"/>
        <v>0.82388569502838105</v>
      </c>
      <c r="Z185" s="22">
        <f t="shared" si="49"/>
        <v>1</v>
      </c>
      <c r="AA185" s="22">
        <f t="array" ref="AA185:AD185">LINEST(V185:Y185,$AB$2:$AE$5,0,0)</f>
        <v>2.2185305184782931E-3</v>
      </c>
      <c r="AB185" s="22">
        <v>1.9472160519289875E-3</v>
      </c>
      <c r="AC185" s="22">
        <v>-2.3088717359483538E-4</v>
      </c>
      <c r="AD185" s="22">
        <v>0.99766621513405229</v>
      </c>
      <c r="AE185" s="35">
        <f t="shared" si="50"/>
        <v>-8.4336259204506288</v>
      </c>
      <c r="AF185" s="36"/>
      <c r="AG185" s="31" t="str">
        <f t="shared" si="46"/>
        <v/>
      </c>
      <c r="AH185" s="34"/>
      <c r="AI185" s="17"/>
    </row>
    <row r="186" spans="1:35">
      <c r="A186" s="1">
        <v>33.799999999999997</v>
      </c>
      <c r="B186" s="41">
        <v>0.2619494</v>
      </c>
      <c r="C186" s="41">
        <v>1.56159E-2</v>
      </c>
      <c r="D186" s="41">
        <v>2.9425369999999999E-2</v>
      </c>
      <c r="E186" s="41">
        <v>-6.1125830000000004E-3</v>
      </c>
      <c r="F186" s="41">
        <v>-2.6989660000000001E-3</v>
      </c>
      <c r="G186" s="42">
        <f t="shared" si="51"/>
        <v>0.26363801768888889</v>
      </c>
      <c r="H186" s="42">
        <f t="shared" si="51"/>
        <v>2.2165917266666668E-2</v>
      </c>
      <c r="I186" s="42">
        <f t="shared" si="51"/>
        <v>3.0551662371111111E-2</v>
      </c>
      <c r="J186" s="42">
        <f t="shared" si="51"/>
        <v>-6.8242444444472153E-6</v>
      </c>
      <c r="K186" s="42">
        <f t="shared" si="51"/>
        <v>1.604400311111111E-3</v>
      </c>
      <c r="L186" s="34">
        <f t="shared" si="35"/>
        <v>6.0856181713686468E-3</v>
      </c>
      <c r="M186" s="34">
        <f t="shared" si="36"/>
        <v>0.11588488882951695</v>
      </c>
      <c r="N186" s="34">
        <f t="shared" si="37"/>
        <v>8.4077089719374179E-2</v>
      </c>
      <c r="O186" s="34">
        <f t="shared" si="38"/>
        <v>1</v>
      </c>
      <c r="P186" s="34">
        <f t="shared" si="39"/>
        <v>6.6008595533428617E-3</v>
      </c>
      <c r="Q186" s="34">
        <f>AVERAGE(P177:P186)</f>
        <v>7.1719966041503729E-3</v>
      </c>
      <c r="R186" s="34">
        <f t="shared" si="40"/>
        <v>0.12026466813478284</v>
      </c>
      <c r="S186" s="34">
        <f t="shared" si="41"/>
        <v>8.5640045644249263E-2</v>
      </c>
      <c r="T186" s="34">
        <f t="shared" si="47"/>
        <v>1</v>
      </c>
      <c r="U186" s="34">
        <f t="shared" si="42"/>
        <v>1.2125055733323751</v>
      </c>
      <c r="V186" s="22">
        <f t="shared" si="43"/>
        <v>5.4439828554366711E-3</v>
      </c>
      <c r="W186" s="22">
        <f t="shared" si="44"/>
        <v>9.9186899243897814E-2</v>
      </c>
      <c r="X186" s="22">
        <f t="shared" si="48"/>
        <v>7.0630640821618226E-2</v>
      </c>
      <c r="Y186" s="22">
        <f t="shared" si="45"/>
        <v>0.82473847707904724</v>
      </c>
      <c r="Z186" s="22">
        <f t="shared" si="49"/>
        <v>1</v>
      </c>
      <c r="AA186" s="22">
        <f t="array" ref="AA186:AD186">LINEST(V186:Y186,$AB$2:$AE$5,0,0)</f>
        <v>2.5716738007712358E-3</v>
      </c>
      <c r="AB186" s="22">
        <v>7.4883546254518065E-4</v>
      </c>
      <c r="AC186" s="22">
        <v>-1.9492438901341834E-4</v>
      </c>
      <c r="AD186" s="22">
        <v>0.99873037713100421</v>
      </c>
      <c r="AE186" s="35">
        <f t="shared" si="50"/>
        <v>-3.8416714621259209</v>
      </c>
      <c r="AF186" s="36"/>
      <c r="AG186" s="31" t="str">
        <f t="shared" si="46"/>
        <v/>
      </c>
      <c r="AH186" s="34">
        <f>AVERAGE(AG177:AG186)</f>
        <v>0.89739316398700097</v>
      </c>
      <c r="AI186" s="17"/>
    </row>
    <row r="187" spans="1:35">
      <c r="A187" s="1">
        <v>34</v>
      </c>
      <c r="B187" s="41">
        <v>0.33394089999999998</v>
      </c>
      <c r="C187" s="41">
        <v>2.1607660000000001E-2</v>
      </c>
      <c r="D187" s="41">
        <v>3.7894129999999998E-2</v>
      </c>
      <c r="E187" s="41">
        <v>-5.9939069999999997E-3</v>
      </c>
      <c r="F187" s="41">
        <v>-2.079951E-3</v>
      </c>
      <c r="G187" s="42">
        <f t="shared" si="51"/>
        <v>0.33562951768888888</v>
      </c>
      <c r="H187" s="42">
        <f t="shared" si="51"/>
        <v>2.8157677266666667E-2</v>
      </c>
      <c r="I187" s="42">
        <f t="shared" si="51"/>
        <v>3.9020422371111106E-2</v>
      </c>
      <c r="J187" s="42">
        <f t="shared" si="51"/>
        <v>1.118517555555535E-4</v>
      </c>
      <c r="K187" s="42">
        <f t="shared" si="51"/>
        <v>2.2234153111111111E-3</v>
      </c>
      <c r="L187" s="34">
        <f t="shared" si="35"/>
        <v>6.6246119424218869E-3</v>
      </c>
      <c r="M187" s="34">
        <f t="shared" si="36"/>
        <v>0.11626040117031962</v>
      </c>
      <c r="N187" s="34">
        <f t="shared" si="37"/>
        <v>8.3895115842484894E-2</v>
      </c>
      <c r="O187" s="34">
        <f t="shared" si="38"/>
        <v>1</v>
      </c>
      <c r="P187" s="34">
        <f t="shared" si="39"/>
        <v>7.1854874551701177E-3</v>
      </c>
      <c r="Q187" s="34"/>
      <c r="R187" s="34">
        <f t="shared" si="40"/>
        <v>0.12065437267265047</v>
      </c>
      <c r="S187" s="34">
        <f t="shared" si="41"/>
        <v>8.5454688953444713E-2</v>
      </c>
      <c r="T187" s="34">
        <f t="shared" si="47"/>
        <v>1</v>
      </c>
      <c r="U187" s="34">
        <f t="shared" si="42"/>
        <v>1.2132945490812652</v>
      </c>
      <c r="V187" s="22">
        <f t="shared" si="43"/>
        <v>5.9222943518629795E-3</v>
      </c>
      <c r="W187" s="22">
        <f t="shared" si="44"/>
        <v>9.9443595756704556E-2</v>
      </c>
      <c r="X187" s="22">
        <f t="shared" si="48"/>
        <v>7.0431940057880407E-2</v>
      </c>
      <c r="Y187" s="22">
        <f t="shared" si="45"/>
        <v>0.8242021698335521</v>
      </c>
      <c r="Z187" s="22">
        <f t="shared" si="49"/>
        <v>1</v>
      </c>
      <c r="AA187" s="22">
        <f t="array" ref="AA187:AD187">LINEST(V187:Y187,$AB$2:$AE$5,0,0)</f>
        <v>2.0002322005503166E-3</v>
      </c>
      <c r="AB187" s="22">
        <v>1.0658169135489524E-3</v>
      </c>
      <c r="AC187" s="22">
        <v>4.3691858055399415E-4</v>
      </c>
      <c r="AD187" s="22">
        <v>0.997940578568146</v>
      </c>
      <c r="AE187" s="35">
        <f t="shared" si="50"/>
        <v>2.4393948002795898</v>
      </c>
      <c r="AF187" s="36"/>
      <c r="AG187" s="31">
        <f t="shared" si="46"/>
        <v>2.4393948002795898</v>
      </c>
      <c r="AH187" s="34"/>
      <c r="AI187" s="17"/>
    </row>
    <row r="188" spans="1:35">
      <c r="A188" s="1">
        <v>34.200000000000003</v>
      </c>
      <c r="B188" s="41">
        <v>0.38534580000000002</v>
      </c>
      <c r="C188" s="41">
        <v>2.560925E-2</v>
      </c>
      <c r="D188" s="41">
        <v>4.3666499999999997E-2</v>
      </c>
      <c r="E188" s="41">
        <v>-6.0140259999999996E-3</v>
      </c>
      <c r="F188" s="41">
        <v>-2.0036400000000001E-3</v>
      </c>
      <c r="G188" s="42">
        <f t="shared" si="51"/>
        <v>0.38703441768888891</v>
      </c>
      <c r="H188" s="42">
        <f t="shared" si="51"/>
        <v>3.2159267266666666E-2</v>
      </c>
      <c r="I188" s="42">
        <f t="shared" si="51"/>
        <v>4.4792792371111105E-2</v>
      </c>
      <c r="J188" s="42">
        <f t="shared" si="51"/>
        <v>9.1732755555553637E-5</v>
      </c>
      <c r="K188" s="42">
        <f t="shared" si="51"/>
        <v>2.299726311111111E-3</v>
      </c>
      <c r="L188" s="34">
        <f t="shared" si="35"/>
        <v>5.9419168063748464E-3</v>
      </c>
      <c r="M188" s="34">
        <f t="shared" si="36"/>
        <v>0.1157333568383498</v>
      </c>
      <c r="N188" s="34">
        <f t="shared" si="37"/>
        <v>8.3091492117678675E-2</v>
      </c>
      <c r="O188" s="34">
        <f t="shared" si="38"/>
        <v>1</v>
      </c>
      <c r="P188" s="34">
        <f t="shared" si="39"/>
        <v>6.4449916527883301E-3</v>
      </c>
      <c r="Q188" s="34"/>
      <c r="R188" s="34">
        <f t="shared" si="40"/>
        <v>0.12010740910978322</v>
      </c>
      <c r="S188" s="34">
        <f t="shared" si="41"/>
        <v>8.4636126218900556E-2</v>
      </c>
      <c r="T188" s="34">
        <f t="shared" si="47"/>
        <v>1</v>
      </c>
      <c r="U188" s="34">
        <f t="shared" si="42"/>
        <v>1.2111885269814722</v>
      </c>
      <c r="V188" s="22">
        <f t="shared" si="43"/>
        <v>5.3212126016835368E-3</v>
      </c>
      <c r="W188" s="22">
        <f t="shared" si="44"/>
        <v>9.9164916471852063E-2</v>
      </c>
      <c r="X188" s="22">
        <f t="shared" si="48"/>
        <v>6.9878573263760166E-2</v>
      </c>
      <c r="Y188" s="22">
        <f t="shared" si="45"/>
        <v>0.82563529766270416</v>
      </c>
      <c r="Z188" s="22">
        <f t="shared" si="49"/>
        <v>1</v>
      </c>
      <c r="AA188" s="22">
        <f t="array" ref="AA188:AD188">LINEST(V188:Y188,$AB$2:$AE$5,0,0)</f>
        <v>-3.9699777158134082E-4</v>
      </c>
      <c r="AB188" s="22">
        <v>6.1896156270839454E-4</v>
      </c>
      <c r="AC188" s="22">
        <v>-3.6386107141332723E-4</v>
      </c>
      <c r="AD188" s="22">
        <v>0.99985537160930471</v>
      </c>
      <c r="AE188" s="35">
        <f t="shared" si="50"/>
        <v>-1.7010931131054865</v>
      </c>
      <c r="AF188" s="36"/>
      <c r="AG188" s="31" t="str">
        <f t="shared" si="46"/>
        <v/>
      </c>
      <c r="AH188" s="34"/>
      <c r="AI188" s="17"/>
    </row>
    <row r="189" spans="1:35">
      <c r="A189" s="1">
        <v>34.4</v>
      </c>
      <c r="B189" s="41">
        <v>0.41942170000000001</v>
      </c>
      <c r="C189" s="41">
        <v>2.8444589999999999E-2</v>
      </c>
      <c r="D189" s="41">
        <v>4.768385E-2</v>
      </c>
      <c r="E189" s="41">
        <v>-5.9388540000000004E-3</v>
      </c>
      <c r="F189" s="41">
        <v>-1.470704E-3</v>
      </c>
      <c r="G189" s="42">
        <f t="shared" si="51"/>
        <v>0.4211103176888889</v>
      </c>
      <c r="H189" s="42">
        <f t="shared" si="51"/>
        <v>3.4994607266666665E-2</v>
      </c>
      <c r="I189" s="42">
        <f t="shared" si="51"/>
        <v>4.8810142371111108E-2</v>
      </c>
      <c r="J189" s="42">
        <f t="shared" si="51"/>
        <v>1.6690475555555286E-4</v>
      </c>
      <c r="K189" s="42">
        <f t="shared" si="51"/>
        <v>2.8326623111111114E-3</v>
      </c>
      <c r="L189" s="34">
        <f t="shared" si="35"/>
        <v>6.7266514073014167E-3</v>
      </c>
      <c r="M189" s="34">
        <f t="shared" si="36"/>
        <v>0.11590820818399286</v>
      </c>
      <c r="N189" s="34">
        <f t="shared" si="37"/>
        <v>8.3100807072887362E-2</v>
      </c>
      <c r="O189" s="34">
        <f t="shared" si="38"/>
        <v>1</v>
      </c>
      <c r="P189" s="34">
        <f t="shared" si="39"/>
        <v>7.2961661335888385E-3</v>
      </c>
      <c r="Q189" s="34"/>
      <c r="R189" s="34">
        <f t="shared" si="40"/>
        <v>0.12028886882613692</v>
      </c>
      <c r="S189" s="34">
        <f t="shared" si="41"/>
        <v>8.464561433500814E-2</v>
      </c>
      <c r="T189" s="34">
        <f t="shared" si="47"/>
        <v>1</v>
      </c>
      <c r="U189" s="34">
        <f t="shared" si="42"/>
        <v>1.2122306492947339</v>
      </c>
      <c r="V189" s="22">
        <f t="shared" si="43"/>
        <v>6.0187936494046652E-3</v>
      </c>
      <c r="W189" s="22">
        <f t="shared" si="44"/>
        <v>9.9229357792693998E-2</v>
      </c>
      <c r="X189" s="22">
        <f t="shared" si="48"/>
        <v>6.9826327509747654E-2</v>
      </c>
      <c r="Y189" s="22">
        <f t="shared" si="45"/>
        <v>0.82492552104815364</v>
      </c>
      <c r="Z189" s="22">
        <f t="shared" si="49"/>
        <v>1</v>
      </c>
      <c r="AA189" s="22">
        <f t="array" ref="AA189:AD189">LINEST(V189:Y189,$AB$2:$AE$5,0,0)</f>
        <v>-3.8942696523583999E-4</v>
      </c>
      <c r="AB189" s="22">
        <v>7.4935733196763803E-4</v>
      </c>
      <c r="AC189" s="22">
        <v>5.5692013859235756E-4</v>
      </c>
      <c r="AD189" s="22">
        <v>0.99880208506671875</v>
      </c>
      <c r="AE189" s="35">
        <f t="shared" si="50"/>
        <v>1.3455382200070458</v>
      </c>
      <c r="AF189" s="36"/>
      <c r="AG189" s="31">
        <f t="shared" si="46"/>
        <v>1.3455382200070458</v>
      </c>
      <c r="AH189" s="34"/>
      <c r="AI189" s="17"/>
    </row>
    <row r="190" spans="1:35">
      <c r="A190" s="1">
        <v>34.6</v>
      </c>
      <c r="B190" s="41">
        <v>0.46848200000000001</v>
      </c>
      <c r="C190" s="41">
        <v>3.2628509999999999E-2</v>
      </c>
      <c r="D190" s="41">
        <v>5.3118270000000002E-2</v>
      </c>
      <c r="E190" s="41">
        <v>-5.9743030000000003E-3</v>
      </c>
      <c r="F190" s="41">
        <v>-1.273333E-3</v>
      </c>
      <c r="G190" s="42">
        <f t="shared" si="51"/>
        <v>0.4701706176888889</v>
      </c>
      <c r="H190" s="42">
        <f t="shared" si="51"/>
        <v>3.9178527266666666E-2</v>
      </c>
      <c r="I190" s="42">
        <f t="shared" si="51"/>
        <v>5.424456237111111E-2</v>
      </c>
      <c r="J190" s="42">
        <f t="shared" si="51"/>
        <v>1.3145575555555296E-4</v>
      </c>
      <c r="K190" s="42">
        <f t="shared" si="51"/>
        <v>3.0300333111111114E-3</v>
      </c>
      <c r="L190" s="34">
        <f t="shared" si="35"/>
        <v>6.4445399119263539E-3</v>
      </c>
      <c r="M190" s="34">
        <f t="shared" si="36"/>
        <v>0.11537208053907921</v>
      </c>
      <c r="N190" s="34">
        <f t="shared" si="37"/>
        <v>8.3328319109449392E-2</v>
      </c>
      <c r="O190" s="34">
        <f t="shared" si="38"/>
        <v>1</v>
      </c>
      <c r="P190" s="34">
        <f t="shared" si="39"/>
        <v>6.9901695516613989E-3</v>
      </c>
      <c r="Q190" s="34"/>
      <c r="R190" s="34">
        <f t="shared" si="40"/>
        <v>0.11973247865357285</v>
      </c>
      <c r="S190" s="34">
        <f t="shared" si="41"/>
        <v>8.487735571973995E-2</v>
      </c>
      <c r="T190" s="34">
        <f t="shared" si="47"/>
        <v>1</v>
      </c>
      <c r="U190" s="34">
        <f t="shared" si="42"/>
        <v>1.2116000039249741</v>
      </c>
      <c r="V190" s="22">
        <f t="shared" si="43"/>
        <v>5.7693706908358931E-3</v>
      </c>
      <c r="W190" s="22">
        <f t="shared" si="44"/>
        <v>9.8821787938015757E-2</v>
      </c>
      <c r="X190" s="22">
        <f t="shared" si="48"/>
        <v>7.0053941436761344E-2</v>
      </c>
      <c r="Y190" s="22">
        <f t="shared" si="45"/>
        <v>0.82535489993438704</v>
      </c>
      <c r="Z190" s="22">
        <f t="shared" si="49"/>
        <v>1</v>
      </c>
      <c r="AA190" s="22">
        <f t="array" ref="AA190:AD190">LINEST(V190:Y190,$AB$2:$AE$5,0,0)</f>
        <v>3.1719558295062911E-4</v>
      </c>
      <c r="AB190" s="22">
        <v>2.8030052528071024E-4</v>
      </c>
      <c r="AC190" s="22">
        <v>2.2604053551253972E-4</v>
      </c>
      <c r="AD190" s="22">
        <v>0.99940537780246097</v>
      </c>
      <c r="AE190" s="35">
        <f t="shared" si="50"/>
        <v>1.2400453955974653</v>
      </c>
      <c r="AF190" s="36"/>
      <c r="AG190" s="31">
        <f t="shared" si="46"/>
        <v>1.2400453955974653</v>
      </c>
      <c r="AH190" s="34"/>
      <c r="AI190" s="17"/>
    </row>
    <row r="191" spans="1:35">
      <c r="A191" s="1">
        <v>34.799999999999997</v>
      </c>
      <c r="B191" s="41">
        <v>0.50928779999999996</v>
      </c>
      <c r="C191" s="41">
        <v>3.6185090000000003E-2</v>
      </c>
      <c r="D191" s="41">
        <v>5.7927279999999998E-2</v>
      </c>
      <c r="E191" s="41">
        <v>-6.0896099999999996E-3</v>
      </c>
      <c r="F191" s="41">
        <v>-9.750049E-4</v>
      </c>
      <c r="G191" s="42">
        <f t="shared" si="51"/>
        <v>0.5109764176888888</v>
      </c>
      <c r="H191" s="42">
        <f t="shared" si="51"/>
        <v>4.2735107266666669E-2</v>
      </c>
      <c r="I191" s="42">
        <f t="shared" si="51"/>
        <v>5.9053572371111106E-2</v>
      </c>
      <c r="J191" s="42">
        <f t="shared" si="51"/>
        <v>1.6148755555553569E-5</v>
      </c>
      <c r="K191" s="42">
        <f t="shared" si="51"/>
        <v>3.328361411111111E-3</v>
      </c>
      <c r="L191" s="34">
        <f t="shared" si="35"/>
        <v>6.5137280232325807E-3</v>
      </c>
      <c r="M191" s="34">
        <f t="shared" si="36"/>
        <v>0.1155700543641649</v>
      </c>
      <c r="N191" s="34">
        <f t="shared" si="37"/>
        <v>8.3634206564668134E-2</v>
      </c>
      <c r="O191" s="34">
        <f t="shared" si="38"/>
        <v>1</v>
      </c>
      <c r="P191" s="34">
        <f t="shared" si="39"/>
        <v>7.0652155030558068E-3</v>
      </c>
      <c r="Q191" s="34"/>
      <c r="R191" s="34">
        <f t="shared" si="40"/>
        <v>0.11993793474550844</v>
      </c>
      <c r="S191" s="34">
        <f t="shared" si="41"/>
        <v>8.5188929487509182E-2</v>
      </c>
      <c r="T191" s="34">
        <f t="shared" si="47"/>
        <v>1</v>
      </c>
      <c r="U191" s="34">
        <f t="shared" si="42"/>
        <v>1.2121920797360735</v>
      </c>
      <c r="V191" s="22">
        <f t="shared" si="43"/>
        <v>5.8284620244294059E-3</v>
      </c>
      <c r="W191" s="22">
        <f t="shared" si="44"/>
        <v>9.894301138448465E-2</v>
      </c>
      <c r="X191" s="22">
        <f t="shared" si="48"/>
        <v>7.027675804156143E-2</v>
      </c>
      <c r="Y191" s="22">
        <f t="shared" si="45"/>
        <v>0.82495176854952446</v>
      </c>
      <c r="Z191" s="22">
        <f t="shared" si="49"/>
        <v>1</v>
      </c>
      <c r="AA191" s="22">
        <f t="array" ref="AA191:AD191">LINEST(V191:Y191,$AB$2:$AE$5,0,0)</f>
        <v>1.2341423971357721E-3</v>
      </c>
      <c r="AB191" s="22">
        <v>4.5454583548145414E-4</v>
      </c>
      <c r="AC191" s="22">
        <v>3.071226626368067E-4</v>
      </c>
      <c r="AD191" s="22">
        <v>0.99889486058184229</v>
      </c>
      <c r="AE191" s="35">
        <f t="shared" si="50"/>
        <v>1.4800139839207676</v>
      </c>
      <c r="AF191" s="36"/>
      <c r="AG191" s="31">
        <f t="shared" si="46"/>
        <v>1.4800139839207676</v>
      </c>
      <c r="AH191" s="34"/>
      <c r="AI191" s="17"/>
    </row>
    <row r="192" spans="1:35">
      <c r="A192" s="1">
        <v>35</v>
      </c>
      <c r="B192" s="41">
        <v>0.65345960000000003</v>
      </c>
      <c r="C192" s="41">
        <v>4.8065249999999997E-2</v>
      </c>
      <c r="D192" s="41">
        <v>7.5342599999999996E-2</v>
      </c>
      <c r="E192" s="41">
        <v>-5.9795430000000004E-3</v>
      </c>
      <c r="F192" s="41">
        <v>-3.0695830000000002E-4</v>
      </c>
      <c r="G192" s="42">
        <f t="shared" si="51"/>
        <v>0.65514821768888887</v>
      </c>
      <c r="H192" s="42">
        <f t="shared" si="51"/>
        <v>5.4615267266666663E-2</v>
      </c>
      <c r="I192" s="42">
        <f t="shared" si="51"/>
        <v>7.6468892371111111E-2</v>
      </c>
      <c r="J192" s="42">
        <f t="shared" si="51"/>
        <v>1.2621575555555285E-4</v>
      </c>
      <c r="K192" s="42">
        <f t="shared" si="51"/>
        <v>3.9964080111111111E-3</v>
      </c>
      <c r="L192" s="34">
        <f t="shared" si="35"/>
        <v>6.1000059272219385E-3</v>
      </c>
      <c r="M192" s="34">
        <f t="shared" si="36"/>
        <v>0.11671998840333257</v>
      </c>
      <c r="N192" s="34">
        <f t="shared" si="37"/>
        <v>8.3363223453966392E-2</v>
      </c>
      <c r="O192" s="34">
        <f t="shared" si="38"/>
        <v>1</v>
      </c>
      <c r="P192" s="34">
        <f t="shared" si="39"/>
        <v>6.6164654545021193E-3</v>
      </c>
      <c r="Q192" s="34"/>
      <c r="R192" s="34">
        <f t="shared" si="40"/>
        <v>0.1211313296479348</v>
      </c>
      <c r="S192" s="34">
        <f t="shared" si="41"/>
        <v>8.4912908920589267E-2</v>
      </c>
      <c r="T192" s="34">
        <f t="shared" si="47"/>
        <v>1</v>
      </c>
      <c r="U192" s="34">
        <f t="shared" si="42"/>
        <v>1.2126607040230262</v>
      </c>
      <c r="V192" s="22">
        <f t="shared" si="43"/>
        <v>5.4561555697746804E-3</v>
      </c>
      <c r="W192" s="22">
        <f t="shared" si="44"/>
        <v>9.9888888331319051E-2</v>
      </c>
      <c r="X192" s="22">
        <f t="shared" si="48"/>
        <v>7.0021984417313915E-2</v>
      </c>
      <c r="Y192" s="22">
        <f t="shared" si="45"/>
        <v>0.82463297168159233</v>
      </c>
      <c r="Z192" s="22">
        <f t="shared" si="49"/>
        <v>1</v>
      </c>
      <c r="AA192" s="22">
        <f t="array" ref="AA192:AD192">LINEST(V192:Y192,$AB$2:$AE$5,0,0)</f>
        <v>3.9524317635201679E-4</v>
      </c>
      <c r="AB192" s="22">
        <v>1.4928875409124811E-3</v>
      </c>
      <c r="AC192" s="22">
        <v>-1.7787179846785565E-4</v>
      </c>
      <c r="AD192" s="22">
        <v>0.99857495822382603</v>
      </c>
      <c r="AE192" s="35">
        <f t="shared" si="50"/>
        <v>-8.3930536137366953</v>
      </c>
      <c r="AF192" s="36"/>
      <c r="AG192" s="31" t="str">
        <f t="shared" si="46"/>
        <v/>
      </c>
      <c r="AH192" s="34"/>
      <c r="AI192" s="17"/>
    </row>
    <row r="193" spans="1:35">
      <c r="A193" s="1">
        <v>35.200000000000003</v>
      </c>
      <c r="B193" s="41">
        <v>0.72752899999999998</v>
      </c>
      <c r="C193" s="41">
        <v>5.4268690000000001E-2</v>
      </c>
      <c r="D193" s="41">
        <v>8.3092780000000005E-2</v>
      </c>
      <c r="E193" s="41">
        <v>-5.7753199999999996E-3</v>
      </c>
      <c r="F193" s="41">
        <v>2.910201E-4</v>
      </c>
      <c r="G193" s="42">
        <f t="shared" si="51"/>
        <v>0.72921761768888882</v>
      </c>
      <c r="H193" s="42">
        <f t="shared" si="51"/>
        <v>6.0818707266666668E-2</v>
      </c>
      <c r="I193" s="42">
        <f t="shared" si="51"/>
        <v>8.421907237111112E-2</v>
      </c>
      <c r="J193" s="42">
        <f t="shared" si="51"/>
        <v>3.3043875555555362E-4</v>
      </c>
      <c r="K193" s="42">
        <f t="shared" si="51"/>
        <v>4.5943864111111111E-3</v>
      </c>
      <c r="L193" s="34">
        <f t="shared" si="35"/>
        <v>6.300432545324551E-3</v>
      </c>
      <c r="M193" s="34">
        <f t="shared" si="36"/>
        <v>0.11549237200004414</v>
      </c>
      <c r="N193" s="34">
        <f t="shared" si="37"/>
        <v>8.3402685002893301E-2</v>
      </c>
      <c r="O193" s="34">
        <f t="shared" si="38"/>
        <v>1</v>
      </c>
      <c r="P193" s="34">
        <f t="shared" si="39"/>
        <v>6.8338612752046361E-3</v>
      </c>
      <c r="Q193" s="34"/>
      <c r="R193" s="34">
        <f t="shared" si="40"/>
        <v>0.11985731643681202</v>
      </c>
      <c r="S193" s="34">
        <f t="shared" si="41"/>
        <v>8.4953104042263597E-2</v>
      </c>
      <c r="T193" s="34">
        <f t="shared" si="47"/>
        <v>1</v>
      </c>
      <c r="U193" s="34">
        <f t="shared" si="42"/>
        <v>1.2116442817542803</v>
      </c>
      <c r="V193" s="22">
        <f t="shared" si="43"/>
        <v>5.6401547699381077E-3</v>
      </c>
      <c r="W193" s="22">
        <f t="shared" si="44"/>
        <v>9.8921208346129857E-2</v>
      </c>
      <c r="X193" s="22">
        <f t="shared" si="48"/>
        <v>7.0113898378874176E-2</v>
      </c>
      <c r="Y193" s="22">
        <f t="shared" si="45"/>
        <v>0.82532473850505783</v>
      </c>
      <c r="Z193" s="22">
        <f t="shared" si="49"/>
        <v>1</v>
      </c>
      <c r="AA193" s="22">
        <f t="array" ref="AA193:AD193">LINEST(V193:Y193,$AB$2:$AE$5,0,0)</f>
        <v>5.4178673676876497E-4</v>
      </c>
      <c r="AB193" s="22">
        <v>3.9223569550899165E-4</v>
      </c>
      <c r="AC193" s="22">
        <v>5.6946008495467737E-5</v>
      </c>
      <c r="AD193" s="22">
        <v>0.99940003120243892</v>
      </c>
      <c r="AE193" s="35">
        <f t="shared" si="50"/>
        <v>6.8878522985541508</v>
      </c>
      <c r="AF193" s="36"/>
      <c r="AG193" s="31" t="str">
        <f t="shared" si="46"/>
        <v/>
      </c>
      <c r="AH193" s="34"/>
      <c r="AI193" s="17"/>
    </row>
    <row r="194" spans="1:35">
      <c r="A194" s="1">
        <v>35.4</v>
      </c>
      <c r="B194" s="41">
        <v>0.7475849</v>
      </c>
      <c r="C194" s="41">
        <v>5.5603109999999997E-2</v>
      </c>
      <c r="D194" s="41">
        <v>8.5271940000000004E-2</v>
      </c>
      <c r="E194" s="41">
        <v>-5.9758670000000002E-3</v>
      </c>
      <c r="F194" s="41">
        <v>4.3803880000000003E-4</v>
      </c>
      <c r="G194" s="42">
        <f t="shared" si="51"/>
        <v>0.74927351768888883</v>
      </c>
      <c r="H194" s="42">
        <f t="shared" si="51"/>
        <v>6.2153127266666663E-2</v>
      </c>
      <c r="I194" s="42">
        <f t="shared" si="51"/>
        <v>8.6398232371111119E-2</v>
      </c>
      <c r="J194" s="42">
        <f t="shared" si="51"/>
        <v>1.2989175555555305E-4</v>
      </c>
      <c r="K194" s="42">
        <f t="shared" si="51"/>
        <v>4.7414051111111114E-3</v>
      </c>
      <c r="L194" s="34">
        <f t="shared" si="35"/>
        <v>6.328003057863075E-3</v>
      </c>
      <c r="M194" s="34">
        <f t="shared" si="36"/>
        <v>0.11530933675275727</v>
      </c>
      <c r="N194" s="34">
        <f t="shared" si="37"/>
        <v>8.2951186448409486E-2</v>
      </c>
      <c r="O194" s="34">
        <f t="shared" si="38"/>
        <v>1</v>
      </c>
      <c r="P194" s="34">
        <f t="shared" si="39"/>
        <v>6.8637660566016499E-3</v>
      </c>
      <c r="Q194" s="34"/>
      <c r="R194" s="34">
        <f t="shared" si="40"/>
        <v>0.11966736351461259</v>
      </c>
      <c r="S194" s="34">
        <f t="shared" si="41"/>
        <v>8.4493212329272996E-2</v>
      </c>
      <c r="T194" s="34">
        <f t="shared" si="47"/>
        <v>1</v>
      </c>
      <c r="U194" s="34">
        <f t="shared" si="42"/>
        <v>1.2110243419004871</v>
      </c>
      <c r="V194" s="22">
        <f t="shared" si="43"/>
        <v>5.6677358324855728E-3</v>
      </c>
      <c r="W194" s="22">
        <f t="shared" si="44"/>
        <v>9.881499435991184E-2</v>
      </c>
      <c r="X194" s="22">
        <f t="shared" si="48"/>
        <v>6.9770036328647145E-2</v>
      </c>
      <c r="Y194" s="22">
        <f t="shared" si="45"/>
        <v>0.82574723347895551</v>
      </c>
      <c r="Z194" s="22">
        <f t="shared" si="49"/>
        <v>1</v>
      </c>
      <c r="AA194" s="22">
        <f t="array" ref="AA194:AD194">LINEST(V194:Y194,$AB$2:$AE$5,0,0)</f>
        <v>-8.184084032441352E-4</v>
      </c>
      <c r="AB194" s="22">
        <v>2.2813442896640112E-4</v>
      </c>
      <c r="AC194" s="22">
        <v>8.931088478641446E-5</v>
      </c>
      <c r="AD194" s="22">
        <v>0.9999103131821816</v>
      </c>
      <c r="AE194" s="35">
        <f t="shared" si="50"/>
        <v>2.5543854986095025</v>
      </c>
      <c r="AF194" s="36"/>
      <c r="AG194" s="31" t="str">
        <f t="shared" si="46"/>
        <v/>
      </c>
      <c r="AH194" s="34"/>
      <c r="AI194" s="17"/>
    </row>
    <row r="195" spans="1:35">
      <c r="A195" s="1">
        <v>35.6</v>
      </c>
      <c r="B195" s="41">
        <v>0.7518283</v>
      </c>
      <c r="C195" s="41">
        <v>5.6008530000000001E-2</v>
      </c>
      <c r="D195" s="41">
        <v>8.5648569999999993E-2</v>
      </c>
      <c r="E195" s="41">
        <v>-5.9810159999999996E-3</v>
      </c>
      <c r="F195" s="41">
        <v>5.2357049999999996E-4</v>
      </c>
      <c r="G195" s="42">
        <f t="shared" si="51"/>
        <v>0.75351691768888884</v>
      </c>
      <c r="H195" s="42">
        <f t="shared" si="51"/>
        <v>6.2558547266666667E-2</v>
      </c>
      <c r="I195" s="42">
        <f t="shared" si="51"/>
        <v>8.6774862371111108E-2</v>
      </c>
      <c r="J195" s="42">
        <f t="shared" si="51"/>
        <v>1.2474275555555362E-4</v>
      </c>
      <c r="K195" s="42">
        <f t="shared" si="51"/>
        <v>4.826936811111111E-3</v>
      </c>
      <c r="L195" s="34">
        <f t="shared" si="35"/>
        <v>6.4058771578955455E-3</v>
      </c>
      <c r="M195" s="34">
        <f t="shared" si="36"/>
        <v>0.11515980641451054</v>
      </c>
      <c r="N195" s="34">
        <f t="shared" si="37"/>
        <v>8.30220872260439E-2</v>
      </c>
      <c r="O195" s="34">
        <f t="shared" si="38"/>
        <v>1</v>
      </c>
      <c r="P195" s="34">
        <f t="shared" si="39"/>
        <v>6.9482333995538785E-3</v>
      </c>
      <c r="Q195" s="34"/>
      <c r="R195" s="34">
        <f t="shared" si="40"/>
        <v>0.11951218179344979</v>
      </c>
      <c r="S195" s="34">
        <f t="shared" si="41"/>
        <v>8.4565431121016277E-2</v>
      </c>
      <c r="T195" s="34">
        <f t="shared" si="47"/>
        <v>1</v>
      </c>
      <c r="U195" s="34">
        <f t="shared" si="42"/>
        <v>1.21102584631402</v>
      </c>
      <c r="V195" s="22">
        <f t="shared" si="43"/>
        <v>5.7374773797785614E-3</v>
      </c>
      <c r="W195" s="22">
        <f t="shared" si="44"/>
        <v>9.868673088787254E-2</v>
      </c>
      <c r="X195" s="22">
        <f t="shared" si="48"/>
        <v>6.9829584049264287E-2</v>
      </c>
      <c r="Y195" s="22">
        <f t="shared" si="45"/>
        <v>0.8257462076830846</v>
      </c>
      <c r="Z195" s="22">
        <f t="shared" si="49"/>
        <v>1</v>
      </c>
      <c r="AA195" s="22">
        <f t="array" ref="AA195:AD195">LINEST(V195:Y195,$AB$2:$AE$5,0,0)</f>
        <v>-6.0195669356578061E-4</v>
      </c>
      <c r="AB195" s="22">
        <v>9.2140690747249406E-5</v>
      </c>
      <c r="AC195" s="22">
        <v>1.8071386825526948E-4</v>
      </c>
      <c r="AD195" s="22">
        <v>0.99989466814600281</v>
      </c>
      <c r="AE195" s="35">
        <f t="shared" si="50"/>
        <v>0.50987061279157053</v>
      </c>
      <c r="AF195" s="36"/>
      <c r="AG195" s="31">
        <f t="shared" si="46"/>
        <v>0.50987061279157053</v>
      </c>
      <c r="AH195" s="34"/>
      <c r="AI195" s="17"/>
    </row>
    <row r="196" spans="1:35">
      <c r="A196" s="1">
        <v>35.799999999999997</v>
      </c>
      <c r="B196" s="41">
        <v>0.82652990000000004</v>
      </c>
      <c r="C196" s="41">
        <v>6.2406919999999998E-2</v>
      </c>
      <c r="D196" s="41">
        <v>9.4646629999999995E-2</v>
      </c>
      <c r="E196" s="41">
        <v>-5.8640070000000001E-3</v>
      </c>
      <c r="F196" s="41">
        <v>8.1158140000000005E-4</v>
      </c>
      <c r="G196" s="42">
        <f t="shared" si="51"/>
        <v>0.82821851768888888</v>
      </c>
      <c r="H196" s="42">
        <f t="shared" si="51"/>
        <v>6.8956937266666671E-2</v>
      </c>
      <c r="I196" s="42">
        <f t="shared" si="51"/>
        <v>9.5772922371111111E-2</v>
      </c>
      <c r="J196" s="42">
        <f t="shared" si="51"/>
        <v>2.4175175555555314E-4</v>
      </c>
      <c r="K196" s="42">
        <f t="shared" si="51"/>
        <v>5.1149477111111109E-3</v>
      </c>
      <c r="L196" s="34">
        <f t="shared" si="35"/>
        <v>6.1758432127117504E-3</v>
      </c>
      <c r="M196" s="34">
        <f t="shared" si="36"/>
        <v>0.11563726278224457</v>
      </c>
      <c r="N196" s="34">
        <f t="shared" si="37"/>
        <v>8.3259352204643144E-2</v>
      </c>
      <c r="O196" s="34">
        <f t="shared" si="38"/>
        <v>1</v>
      </c>
      <c r="P196" s="34">
        <f t="shared" si="39"/>
        <v>6.698723535165178E-3</v>
      </c>
      <c r="Q196" s="34">
        <f>AVERAGE(P187:P196)</f>
        <v>6.8943080017291949E-3</v>
      </c>
      <c r="R196" s="34">
        <f t="shared" si="40"/>
        <v>0.1200076832535137</v>
      </c>
      <c r="S196" s="34">
        <f t="shared" si="41"/>
        <v>8.4807106750665703E-2</v>
      </c>
      <c r="T196" s="34">
        <f t="shared" si="47"/>
        <v>1</v>
      </c>
      <c r="U196" s="34">
        <f t="shared" si="42"/>
        <v>1.2115135135393444</v>
      </c>
      <c r="V196" s="22">
        <f t="shared" si="43"/>
        <v>5.5292189978099109E-3</v>
      </c>
      <c r="W196" s="22">
        <f t="shared" si="44"/>
        <v>9.905600054176894E-2</v>
      </c>
      <c r="X196" s="22">
        <f t="shared" si="48"/>
        <v>7.0000958142768216E-2</v>
      </c>
      <c r="Y196" s="22">
        <f t="shared" si="45"/>
        <v>0.82541382231765303</v>
      </c>
      <c r="Z196" s="22">
        <f t="shared" si="49"/>
        <v>1</v>
      </c>
      <c r="AA196" s="22">
        <f t="array" ref="AA196:AD196">LINEST(V196:Y196,$AB$2:$AE$5,0,0)</f>
        <v>1.0775887076595082E-4</v>
      </c>
      <c r="AB196" s="22">
        <v>5.2556703467161042E-4</v>
      </c>
      <c r="AC196" s="22">
        <v>-8.9240953623555427E-5</v>
      </c>
      <c r="AD196" s="22">
        <v>0.99953367411387739</v>
      </c>
      <c r="AE196" s="35">
        <f t="shared" si="50"/>
        <v>-5.8893032103691612</v>
      </c>
      <c r="AF196" s="36"/>
      <c r="AG196" s="31" t="str">
        <f t="shared" si="46"/>
        <v/>
      </c>
      <c r="AH196" s="34">
        <f>AVERAGE(AG187:AG196)</f>
        <v>1.4029726025192879</v>
      </c>
      <c r="AI196" s="17"/>
    </row>
    <row r="197" spans="1:35">
      <c r="A197" s="1">
        <v>36</v>
      </c>
      <c r="B197" s="41">
        <v>0.86251750000000005</v>
      </c>
      <c r="C197" s="41">
        <v>6.5280580000000005E-2</v>
      </c>
      <c r="D197" s="41">
        <v>9.8656010000000002E-2</v>
      </c>
      <c r="E197" s="41">
        <v>-5.8233490000000002E-3</v>
      </c>
      <c r="F197" s="41">
        <v>9.786637999999999E-4</v>
      </c>
      <c r="G197" s="42">
        <f t="shared" si="51"/>
        <v>0.86420611768888889</v>
      </c>
      <c r="H197" s="42">
        <f t="shared" si="51"/>
        <v>7.1830597266666671E-2</v>
      </c>
      <c r="I197" s="42">
        <f t="shared" si="51"/>
        <v>9.9782302371111117E-2</v>
      </c>
      <c r="J197" s="42">
        <f t="shared" si="51"/>
        <v>2.8240975555555298E-4</v>
      </c>
      <c r="K197" s="42">
        <f t="shared" si="51"/>
        <v>5.2820301111111108E-3</v>
      </c>
      <c r="L197" s="34">
        <f t="shared" si="35"/>
        <v>6.1120026843094191E-3</v>
      </c>
      <c r="M197" s="34">
        <f t="shared" si="36"/>
        <v>0.11546123121409375</v>
      </c>
      <c r="N197" s="34">
        <f t="shared" si="37"/>
        <v>8.3117436681379095E-2</v>
      </c>
      <c r="O197" s="34">
        <f t="shared" si="38"/>
        <v>1</v>
      </c>
      <c r="P197" s="34">
        <f t="shared" si="39"/>
        <v>6.6294779219951668E-3</v>
      </c>
      <c r="Q197" s="34"/>
      <c r="R197" s="34">
        <f t="shared" si="40"/>
        <v>0.11982499870905988</v>
      </c>
      <c r="S197" s="34">
        <f t="shared" si="41"/>
        <v>8.4662553080569289E-2</v>
      </c>
      <c r="T197" s="34">
        <f t="shared" si="47"/>
        <v>1</v>
      </c>
      <c r="U197" s="34">
        <f t="shared" si="42"/>
        <v>1.2111170297116243</v>
      </c>
      <c r="V197" s="22">
        <f t="shared" si="43"/>
        <v>5.4738541027481826E-3</v>
      </c>
      <c r="W197" s="22">
        <f t="shared" si="44"/>
        <v>9.8937588828712189E-2</v>
      </c>
      <c r="X197" s="22">
        <f t="shared" si="48"/>
        <v>6.9904518724113768E-2</v>
      </c>
      <c r="Y197" s="22">
        <f t="shared" si="45"/>
        <v>0.82568403834442594</v>
      </c>
      <c r="Z197" s="22">
        <f t="shared" si="49"/>
        <v>1</v>
      </c>
      <c r="AA197" s="22">
        <f t="array" ref="AA197:AD197">LINEST(V197:Y197,$AB$2:$AE$5,0,0)</f>
        <v>-3.1526263037844987E-4</v>
      </c>
      <c r="AB197" s="22">
        <v>3.7062083631528764E-4</v>
      </c>
      <c r="AC197" s="22">
        <v>-1.6425253425612186E-4</v>
      </c>
      <c r="AD197" s="22">
        <v>0.99988136187555854</v>
      </c>
      <c r="AE197" s="35">
        <f t="shared" si="50"/>
        <v>-2.2564086331683142</v>
      </c>
      <c r="AF197" s="36"/>
      <c r="AG197" s="31" t="str">
        <f t="shared" si="46"/>
        <v/>
      </c>
      <c r="AH197" s="34"/>
      <c r="AI197" s="17"/>
    </row>
    <row r="198" spans="1:35">
      <c r="A198" s="1">
        <v>36.200000000000003</v>
      </c>
      <c r="B198" s="41">
        <v>0.93577770000000005</v>
      </c>
      <c r="C198" s="41">
        <v>7.1194789999999994E-2</v>
      </c>
      <c r="D198" s="41">
        <v>0.1071732</v>
      </c>
      <c r="E198" s="41">
        <v>-5.9882069999999997E-3</v>
      </c>
      <c r="F198" s="41">
        <v>1.574666E-3</v>
      </c>
      <c r="G198" s="42">
        <f t="shared" si="51"/>
        <v>0.93746631768888888</v>
      </c>
      <c r="H198" s="42">
        <f t="shared" si="51"/>
        <v>7.774480726666666E-2</v>
      </c>
      <c r="I198" s="42">
        <f t="shared" si="51"/>
        <v>0.10829949237111111</v>
      </c>
      <c r="J198" s="42">
        <f t="shared" si="51"/>
        <v>1.1755175555555348E-4</v>
      </c>
      <c r="K198" s="42">
        <f t="shared" si="51"/>
        <v>5.8780323111111109E-3</v>
      </c>
      <c r="L198" s="34">
        <f t="shared" si="35"/>
        <v>6.2701264036899695E-3</v>
      </c>
      <c r="M198" s="34">
        <f t="shared" si="36"/>
        <v>0.11552360903813484</v>
      </c>
      <c r="N198" s="34">
        <f t="shared" si="37"/>
        <v>8.2930773937914801E-2</v>
      </c>
      <c r="O198" s="34">
        <f t="shared" si="38"/>
        <v>1</v>
      </c>
      <c r="P198" s="34">
        <f t="shared" si="39"/>
        <v>6.8009892515415735E-3</v>
      </c>
      <c r="Q198" s="34"/>
      <c r="R198" s="34">
        <f t="shared" si="40"/>
        <v>0.11988973405447931</v>
      </c>
      <c r="S198" s="34">
        <f t="shared" si="41"/>
        <v>8.4472420359233205E-2</v>
      </c>
      <c r="T198" s="34">
        <f t="shared" si="47"/>
        <v>1</v>
      </c>
      <c r="U198" s="34">
        <f t="shared" si="42"/>
        <v>1.2111631436652541</v>
      </c>
      <c r="V198" s="22">
        <f t="shared" si="43"/>
        <v>5.615254466017054E-3</v>
      </c>
      <c r="W198" s="22">
        <f t="shared" si="44"/>
        <v>9.8987270774823777E-2</v>
      </c>
      <c r="X198" s="22">
        <f t="shared" si="48"/>
        <v>6.9744873596137111E-2</v>
      </c>
      <c r="Y198" s="22">
        <f t="shared" si="45"/>
        <v>0.82565260116302197</v>
      </c>
      <c r="Z198" s="22">
        <f t="shared" si="49"/>
        <v>0.99999999999999989</v>
      </c>
      <c r="AA198" s="22">
        <f t="array" ref="AA198:AD198">LINEST(V198:Y198,$AB$2:$AE$5,0,0)</f>
        <v>-8.8423549969053367E-4</v>
      </c>
      <c r="AB198" s="22">
        <v>4.2124564723488775E-4</v>
      </c>
      <c r="AC198" s="22">
        <v>2.1396361506563538E-5</v>
      </c>
      <c r="AD198" s="22">
        <v>0.9998034323059094</v>
      </c>
      <c r="AE198" s="35">
        <f t="shared" si="50"/>
        <v>19.687723405947626</v>
      </c>
      <c r="AF198" s="36"/>
      <c r="AG198" s="31" t="str">
        <f t="shared" si="46"/>
        <v/>
      </c>
      <c r="AH198" s="34"/>
      <c r="AI198" s="17"/>
    </row>
    <row r="199" spans="1:35">
      <c r="A199" s="1">
        <v>36.4</v>
      </c>
      <c r="B199" s="41">
        <v>0.96830799999999995</v>
      </c>
      <c r="C199" s="41">
        <v>7.4552599999999997E-2</v>
      </c>
      <c r="D199" s="41">
        <v>0.11061699999999999</v>
      </c>
      <c r="E199" s="41">
        <v>-5.8033479999999998E-3</v>
      </c>
      <c r="F199" s="41">
        <v>1.825482E-3</v>
      </c>
      <c r="G199" s="42">
        <f t="shared" si="51"/>
        <v>0.96999661768888878</v>
      </c>
      <c r="H199" s="42">
        <f t="shared" si="51"/>
        <v>8.1102617266666663E-2</v>
      </c>
      <c r="I199" s="42">
        <f t="shared" si="51"/>
        <v>0.11174329237111111</v>
      </c>
      <c r="J199" s="42">
        <f t="shared" si="51"/>
        <v>3.0241075555555337E-4</v>
      </c>
      <c r="K199" s="42">
        <f t="shared" si="51"/>
        <v>6.1288483111111109E-3</v>
      </c>
      <c r="L199" s="34">
        <f t="shared" si="35"/>
        <v>6.3184223525579791E-3</v>
      </c>
      <c r="M199" s="34">
        <f t="shared" si="36"/>
        <v>0.11519967217756941</v>
      </c>
      <c r="N199" s="34">
        <f t="shared" si="37"/>
        <v>8.3611237181322892E-2</v>
      </c>
      <c r="O199" s="34">
        <f t="shared" si="38"/>
        <v>1</v>
      </c>
      <c r="P199" s="34">
        <f t="shared" si="39"/>
        <v>6.8533741969154082E-3</v>
      </c>
      <c r="Q199" s="34"/>
      <c r="R199" s="34">
        <f t="shared" si="40"/>
        <v>0.11955355425203899</v>
      </c>
      <c r="S199" s="34">
        <f t="shared" si="41"/>
        <v>8.5165533113483002E-2</v>
      </c>
      <c r="T199" s="34">
        <f t="shared" si="47"/>
        <v>1</v>
      </c>
      <c r="U199" s="34">
        <f t="shared" si="42"/>
        <v>1.2115724615624375</v>
      </c>
      <c r="V199" s="22">
        <f t="shared" si="43"/>
        <v>5.6565945614819712E-3</v>
      </c>
      <c r="W199" s="22">
        <f t="shared" si="44"/>
        <v>9.8676354939483651E-2</v>
      </c>
      <c r="X199" s="22">
        <f t="shared" si="48"/>
        <v>7.0293387985770145E-2</v>
      </c>
      <c r="Y199" s="22">
        <f t="shared" si="45"/>
        <v>0.82537366251326416</v>
      </c>
      <c r="Z199" s="22">
        <f t="shared" si="49"/>
        <v>1</v>
      </c>
      <c r="AA199" s="22">
        <f t="array" ref="AA199:AD199">LINEST(V199:Y199,$AB$2:$AE$5,0,0)</f>
        <v>1.1788998043246303E-3</v>
      </c>
      <c r="AB199" s="22">
        <v>1.304680442716298E-4</v>
      </c>
      <c r="AC199" s="22">
        <v>7.8006170290633616E-5</v>
      </c>
      <c r="AD199" s="22">
        <v>0.99946343536053317</v>
      </c>
      <c r="AE199" s="35">
        <f t="shared" si="50"/>
        <v>1.6725349262184637</v>
      </c>
      <c r="AF199" s="36"/>
      <c r="AG199" s="31" t="str">
        <f t="shared" si="46"/>
        <v/>
      </c>
      <c r="AH199" s="34"/>
      <c r="AI199" s="17"/>
    </row>
    <row r="200" spans="1:35">
      <c r="A200" s="1">
        <v>36.6</v>
      </c>
      <c r="B200" s="41">
        <v>0.96393519999999999</v>
      </c>
      <c r="C200" s="41">
        <v>7.3897599999999994E-2</v>
      </c>
      <c r="D200" s="41">
        <v>0.1101106</v>
      </c>
      <c r="E200" s="41">
        <v>-5.8738089999999998E-3</v>
      </c>
      <c r="F200" s="41">
        <v>1.912282E-3</v>
      </c>
      <c r="G200" s="42">
        <f t="shared" si="51"/>
        <v>0.96562381768888883</v>
      </c>
      <c r="H200" s="42">
        <f t="shared" si="51"/>
        <v>8.044761726666666E-2</v>
      </c>
      <c r="I200" s="42">
        <f t="shared" si="51"/>
        <v>0.11123689237111112</v>
      </c>
      <c r="J200" s="42">
        <f t="shared" si="51"/>
        <v>2.3194975555555341E-4</v>
      </c>
      <c r="K200" s="42">
        <f t="shared" si="51"/>
        <v>6.2156483111111115E-3</v>
      </c>
      <c r="L200" s="34">
        <f t="shared" si="35"/>
        <v>6.4369252262103079E-3</v>
      </c>
      <c r="M200" s="34">
        <f t="shared" si="36"/>
        <v>0.1151969227906412</v>
      </c>
      <c r="N200" s="34">
        <f t="shared" si="37"/>
        <v>8.3311550308699842E-2</v>
      </c>
      <c r="O200" s="34">
        <f t="shared" si="38"/>
        <v>1</v>
      </c>
      <c r="P200" s="34">
        <f t="shared" si="39"/>
        <v>6.981910165426662E-3</v>
      </c>
      <c r="Q200" s="34"/>
      <c r="R200" s="34">
        <f t="shared" si="40"/>
        <v>0.11955070095416871</v>
      </c>
      <c r="S200" s="34">
        <f t="shared" si="41"/>
        <v>8.4860275194398468E-2</v>
      </c>
      <c r="T200" s="34">
        <f t="shared" si="47"/>
        <v>1</v>
      </c>
      <c r="U200" s="34">
        <f t="shared" si="42"/>
        <v>1.2113928863139938</v>
      </c>
      <c r="V200" s="22">
        <f t="shared" si="43"/>
        <v>5.7635390171978827E-3</v>
      </c>
      <c r="W200" s="22">
        <f t="shared" si="44"/>
        <v>9.8688627203297852E-2</v>
      </c>
      <c r="X200" s="22">
        <f t="shared" si="48"/>
        <v>7.005181898715776E-2</v>
      </c>
      <c r="Y200" s="22">
        <f t="shared" si="45"/>
        <v>0.82549601479234658</v>
      </c>
      <c r="Z200" s="22">
        <f t="shared" si="49"/>
        <v>1</v>
      </c>
      <c r="AA200" s="22">
        <f t="array" ref="AA200:AD200">LINEST(V200:Y200,$AB$2:$AE$5,0,0)</f>
        <v>2.7119963300538142E-4</v>
      </c>
      <c r="AB200" s="22">
        <v>1.2425072617291131E-4</v>
      </c>
      <c r="AC200" s="22">
        <v>2.1710839843099269E-4</v>
      </c>
      <c r="AD200" s="22">
        <v>0.99958316353251642</v>
      </c>
      <c r="AE200" s="35">
        <f t="shared" si="50"/>
        <v>0.57229811039485912</v>
      </c>
      <c r="AF200" s="36"/>
      <c r="AG200" s="31">
        <f t="shared" si="46"/>
        <v>0.57229811039485912</v>
      </c>
      <c r="AH200" s="34"/>
      <c r="AI200" s="17"/>
    </row>
    <row r="201" spans="1:35">
      <c r="A201" s="1">
        <v>36.799999999999997</v>
      </c>
      <c r="B201" s="41">
        <v>0.94745860000000004</v>
      </c>
      <c r="C201" s="41">
        <v>7.2372939999999997E-2</v>
      </c>
      <c r="D201" s="41">
        <v>0.10830529999999999</v>
      </c>
      <c r="E201" s="41">
        <v>-5.905586E-3</v>
      </c>
      <c r="F201" s="41">
        <v>1.695923E-3</v>
      </c>
      <c r="G201" s="42">
        <f t="shared" si="51"/>
        <v>0.94914721768888888</v>
      </c>
      <c r="H201" s="42">
        <f t="shared" si="51"/>
        <v>7.8922957266666663E-2</v>
      </c>
      <c r="I201" s="42">
        <f t="shared" si="51"/>
        <v>0.10943159237111111</v>
      </c>
      <c r="J201" s="42">
        <f t="shared" si="51"/>
        <v>2.0017275555555322E-4</v>
      </c>
      <c r="K201" s="42">
        <f t="shared" si="51"/>
        <v>5.9992893111111114E-3</v>
      </c>
      <c r="L201" s="34">
        <f t="shared" si="35"/>
        <v>6.3207152687219451E-3</v>
      </c>
      <c r="M201" s="34">
        <f t="shared" si="36"/>
        <v>0.11529464590073797</v>
      </c>
      <c r="N201" s="34">
        <f t="shared" si="37"/>
        <v>8.3151439308686889E-2</v>
      </c>
      <c r="O201" s="34">
        <f t="shared" si="38"/>
        <v>1</v>
      </c>
      <c r="P201" s="34">
        <f t="shared" si="39"/>
        <v>6.8558612437756824E-3</v>
      </c>
      <c r="Q201" s="34"/>
      <c r="R201" s="34">
        <f t="shared" si="40"/>
        <v>0.11965211743325924</v>
      </c>
      <c r="S201" s="34">
        <f t="shared" si="41"/>
        <v>8.4697187801685156E-2</v>
      </c>
      <c r="T201" s="34">
        <f t="shared" si="47"/>
        <v>1</v>
      </c>
      <c r="U201" s="34">
        <f t="shared" si="42"/>
        <v>1.21120516647872</v>
      </c>
      <c r="V201" s="22">
        <f t="shared" si="43"/>
        <v>5.6603632757837438E-3</v>
      </c>
      <c r="W201" s="22">
        <f t="shared" si="44"/>
        <v>9.8787654432748354E-2</v>
      </c>
      <c r="X201" s="22">
        <f t="shared" si="48"/>
        <v>6.992802717967371E-2</v>
      </c>
      <c r="Y201" s="22">
        <f t="shared" si="45"/>
        <v>0.82562395511179421</v>
      </c>
      <c r="Z201" s="22">
        <f t="shared" si="49"/>
        <v>1</v>
      </c>
      <c r="AA201" s="22">
        <f t="array" ref="AA201:AD201">LINEST(V201:Y201,$AB$2:$AE$5,0,0)</f>
        <v>-2.1263195469287333E-4</v>
      </c>
      <c r="AB201" s="22">
        <v>2.1521836805718384E-4</v>
      </c>
      <c r="AC201" s="22">
        <v>8.0739498593452008E-5</v>
      </c>
      <c r="AD201" s="22">
        <v>0.99976321330197315</v>
      </c>
      <c r="AE201" s="35">
        <f t="shared" si="50"/>
        <v>2.6655896036817608</v>
      </c>
      <c r="AF201" s="36"/>
      <c r="AG201" s="31" t="str">
        <f t="shared" si="46"/>
        <v/>
      </c>
      <c r="AH201" s="34"/>
      <c r="AI201" s="17"/>
    </row>
    <row r="202" spans="1:35">
      <c r="A202" s="1">
        <v>37</v>
      </c>
      <c r="B202" s="41">
        <v>0.95770069999999996</v>
      </c>
      <c r="C202" s="41">
        <v>7.3078290000000004E-2</v>
      </c>
      <c r="D202" s="41">
        <v>0.1093486</v>
      </c>
      <c r="E202" s="41">
        <v>-5.9276019999999997E-3</v>
      </c>
      <c r="F202" s="41">
        <v>1.7323799999999999E-3</v>
      </c>
      <c r="G202" s="42">
        <f t="shared" si="51"/>
        <v>0.9593893176888888</v>
      </c>
      <c r="H202" s="42">
        <f t="shared" si="51"/>
        <v>7.962830726666667E-2</v>
      </c>
      <c r="I202" s="42">
        <f t="shared" si="51"/>
        <v>0.11047489237111112</v>
      </c>
      <c r="J202" s="42">
        <f t="shared" si="51"/>
        <v>1.7815675555555351E-4</v>
      </c>
      <c r="K202" s="42">
        <f t="shared" si="51"/>
        <v>6.0357463111111107E-3</v>
      </c>
      <c r="L202" s="34">
        <f t="shared" si="35"/>
        <v>6.2912377695124441E-3</v>
      </c>
      <c r="M202" s="34">
        <f t="shared" si="36"/>
        <v>0.11515126376145035</v>
      </c>
      <c r="N202" s="34">
        <f t="shared" si="37"/>
        <v>8.2998951310492466E-2</v>
      </c>
      <c r="O202" s="34">
        <f t="shared" si="38"/>
        <v>1</v>
      </c>
      <c r="P202" s="34">
        <f t="shared" si="39"/>
        <v>6.8238880198916848E-3</v>
      </c>
      <c r="Q202" s="34"/>
      <c r="R202" s="34">
        <f t="shared" si="40"/>
        <v>0.11950331627745669</v>
      </c>
      <c r="S202" s="34">
        <f t="shared" si="41"/>
        <v>8.4541865119023826E-2</v>
      </c>
      <c r="T202" s="34">
        <f t="shared" si="47"/>
        <v>1</v>
      </c>
      <c r="U202" s="34">
        <f t="shared" si="42"/>
        <v>1.2108690694163722</v>
      </c>
      <c r="V202" s="22">
        <f t="shared" si="43"/>
        <v>5.6355292180192001E-3</v>
      </c>
      <c r="W202" s="22">
        <f t="shared" si="44"/>
        <v>9.8692186707730667E-2</v>
      </c>
      <c r="X202" s="22">
        <f t="shared" si="48"/>
        <v>6.981916315673356E-2</v>
      </c>
      <c r="Y202" s="22">
        <f t="shared" si="45"/>
        <v>0.82585312091751661</v>
      </c>
      <c r="Z202" s="22">
        <f t="shared" si="49"/>
        <v>1</v>
      </c>
      <c r="AA202" s="22">
        <f t="array" ref="AA202:AD202">LINEST(V202:Y202,$AB$2:$AE$5,0,0)</f>
        <v>-6.6934321906346548E-4</v>
      </c>
      <c r="AB202" s="22">
        <v>8.8185289211292552E-5</v>
      </c>
      <c r="AC202" s="22">
        <v>4.6120970186955708E-5</v>
      </c>
      <c r="AD202" s="22">
        <v>1.0000519701947617</v>
      </c>
      <c r="AE202" s="35">
        <f t="shared" si="50"/>
        <v>1.9120432387659052</v>
      </c>
      <c r="AF202" s="36"/>
      <c r="AG202" s="31" t="str">
        <f t="shared" si="46"/>
        <v/>
      </c>
      <c r="AH202" s="34"/>
      <c r="AI202" s="17"/>
    </row>
    <row r="203" spans="1:35">
      <c r="A203" s="1">
        <v>37.200000000000003</v>
      </c>
      <c r="B203" s="41">
        <v>0.98552360000000006</v>
      </c>
      <c r="C203" s="41">
        <v>7.5692720000000005E-2</v>
      </c>
      <c r="D203" s="41">
        <v>0.1128179</v>
      </c>
      <c r="E203" s="41">
        <v>-5.6827659999999997E-3</v>
      </c>
      <c r="F203" s="41">
        <v>2.0028899999999998E-3</v>
      </c>
      <c r="G203" s="42">
        <f t="shared" si="51"/>
        <v>0.98721221768888889</v>
      </c>
      <c r="H203" s="42">
        <f t="shared" si="51"/>
        <v>8.2242737266666671E-2</v>
      </c>
      <c r="I203" s="42">
        <f t="shared" si="51"/>
        <v>0.11394419237111111</v>
      </c>
      <c r="J203" s="42">
        <f t="shared" si="51"/>
        <v>4.2299275555555352E-4</v>
      </c>
      <c r="K203" s="42">
        <f t="shared" si="51"/>
        <v>6.3062563111111105E-3</v>
      </c>
      <c r="L203" s="34">
        <f t="shared" si="35"/>
        <v>6.387943947730265E-3</v>
      </c>
      <c r="M203" s="34">
        <f t="shared" si="36"/>
        <v>0.11542016025476258</v>
      </c>
      <c r="N203" s="34">
        <f t="shared" si="37"/>
        <v>8.330806263642164E-2</v>
      </c>
      <c r="O203" s="34">
        <f t="shared" si="38"/>
        <v>1</v>
      </c>
      <c r="P203" s="34">
        <f t="shared" si="39"/>
        <v>6.9287818667254598E-3</v>
      </c>
      <c r="Q203" s="34"/>
      <c r="R203" s="34">
        <f t="shared" si="40"/>
        <v>0.11978237550474195</v>
      </c>
      <c r="S203" s="34">
        <f t="shared" si="41"/>
        <v>8.4856722687834618E-2</v>
      </c>
      <c r="T203" s="34">
        <f t="shared" si="47"/>
        <v>1</v>
      </c>
      <c r="U203" s="34">
        <f t="shared" si="42"/>
        <v>1.2115678800593019</v>
      </c>
      <c r="V203" s="22">
        <f t="shared" si="43"/>
        <v>5.7188556916731078E-3</v>
      </c>
      <c r="W203" s="22">
        <f t="shared" si="44"/>
        <v>9.8865591830380184E-2</v>
      </c>
      <c r="X203" s="22">
        <f t="shared" si="48"/>
        <v>7.0038768841974575E-2</v>
      </c>
      <c r="Y203" s="22">
        <f t="shared" si="45"/>
        <v>0.82537678363597222</v>
      </c>
      <c r="Z203" s="22">
        <f t="shared" si="49"/>
        <v>1</v>
      </c>
      <c r="AA203" s="22">
        <f t="array" ref="AA203:AD203">LINEST(V203:Y203,$AB$2:$AE$5,0,0)</f>
        <v>2.5597551752718157E-4</v>
      </c>
      <c r="AB203" s="22">
        <v>3.2502262808815295E-4</v>
      </c>
      <c r="AC203" s="22">
        <v>1.5963645446341273E-4</v>
      </c>
      <c r="AD203" s="22">
        <v>0.99944409643046828</v>
      </c>
      <c r="AE203" s="35">
        <f t="shared" si="50"/>
        <v>2.0360175824541709</v>
      </c>
      <c r="AF203" s="36"/>
      <c r="AG203" s="31" t="str">
        <f t="shared" si="46"/>
        <v/>
      </c>
      <c r="AH203" s="34"/>
      <c r="AI203" s="17"/>
    </row>
    <row r="204" spans="1:35">
      <c r="A204" s="1">
        <v>37.4</v>
      </c>
      <c r="B204" s="41">
        <v>0.98543020000000003</v>
      </c>
      <c r="C204" s="41">
        <v>7.5372259999999996E-2</v>
      </c>
      <c r="D204" s="41">
        <v>0.11243649999999999</v>
      </c>
      <c r="E204" s="41">
        <v>-5.9235099999999999E-3</v>
      </c>
      <c r="F204" s="41">
        <v>1.86079E-3</v>
      </c>
      <c r="G204" s="42">
        <f t="shared" si="51"/>
        <v>0.98711881768888887</v>
      </c>
      <c r="H204" s="42">
        <f t="shared" si="51"/>
        <v>8.1922277266666663E-2</v>
      </c>
      <c r="I204" s="42">
        <f t="shared" si="51"/>
        <v>0.11356279237111111</v>
      </c>
      <c r="J204" s="42">
        <f t="shared" si="51"/>
        <v>1.8224875555555332E-4</v>
      </c>
      <c r="K204" s="42">
        <f t="shared" si="51"/>
        <v>6.1641563111111113E-3</v>
      </c>
      <c r="L204" s="34">
        <f t="shared" si="35"/>
        <v>6.2445940657306709E-3</v>
      </c>
      <c r="M204" s="34">
        <f t="shared" si="36"/>
        <v>0.11504470417957607</v>
      </c>
      <c r="N204" s="34">
        <f t="shared" si="37"/>
        <v>8.2991303375685596E-2</v>
      </c>
      <c r="O204" s="34">
        <f t="shared" si="38"/>
        <v>1</v>
      </c>
      <c r="P204" s="34">
        <f t="shared" si="39"/>
        <v>6.773295207618356E-3</v>
      </c>
      <c r="Q204" s="34"/>
      <c r="R204" s="34">
        <f t="shared" si="40"/>
        <v>0.11939272935900572</v>
      </c>
      <c r="S204" s="34">
        <f t="shared" si="41"/>
        <v>8.4534075012490273E-2</v>
      </c>
      <c r="T204" s="34">
        <f t="shared" si="47"/>
        <v>1</v>
      </c>
      <c r="U204" s="34">
        <f t="shared" si="42"/>
        <v>1.2107000995791144</v>
      </c>
      <c r="V204" s="22">
        <f t="shared" si="43"/>
        <v>5.5945276703727141E-3</v>
      </c>
      <c r="W204" s="22">
        <f t="shared" si="44"/>
        <v>9.8614619260798925E-2</v>
      </c>
      <c r="X204" s="22">
        <f t="shared" si="48"/>
        <v>6.9822472998786037E-2</v>
      </c>
      <c r="Y204" s="22">
        <f t="shared" si="45"/>
        <v>0.82596838007004225</v>
      </c>
      <c r="Z204" s="22">
        <f t="shared" si="49"/>
        <v>1</v>
      </c>
      <c r="AA204" s="22">
        <f t="array" ref="AA204:AD204">LINEST(V204:Y204,$AB$2:$AE$5,0,0)</f>
        <v>-6.8886637337606488E-4</v>
      </c>
      <c r="AB204" s="22">
        <v>-5.4791287820789877E-6</v>
      </c>
      <c r="AC204" s="22">
        <v>-8.6715298590470517E-6</v>
      </c>
      <c r="AD204" s="22">
        <v>1.0002058622799344</v>
      </c>
      <c r="AE204" s="35">
        <f t="shared" si="50"/>
        <v>0.63185261091646761</v>
      </c>
      <c r="AF204" s="36"/>
      <c r="AG204" s="31" t="str">
        <f t="shared" si="46"/>
        <v/>
      </c>
      <c r="AH204" s="34"/>
      <c r="AI204" s="17"/>
    </row>
    <row r="205" spans="1:35">
      <c r="A205" s="1">
        <v>37.6</v>
      </c>
      <c r="B205" s="41">
        <v>1.0331269999999999</v>
      </c>
      <c r="C205" s="41">
        <v>7.9924880000000004E-2</v>
      </c>
      <c r="D205" s="41">
        <v>0.11843869999999999</v>
      </c>
      <c r="E205" s="41">
        <v>-5.7718049999999996E-3</v>
      </c>
      <c r="F205" s="41">
        <v>2.2650309999999998E-3</v>
      </c>
      <c r="G205" s="42">
        <f t="shared" si="51"/>
        <v>1.0348156176888887</v>
      </c>
      <c r="H205" s="42">
        <f t="shared" si="51"/>
        <v>8.647489726666667E-2</v>
      </c>
      <c r="I205" s="42">
        <f t="shared" si="51"/>
        <v>0.11956499237111111</v>
      </c>
      <c r="J205" s="42">
        <f t="shared" si="51"/>
        <v>3.3395375555555357E-4</v>
      </c>
      <c r="K205" s="42">
        <f t="shared" si="51"/>
        <v>6.568397311111111E-3</v>
      </c>
      <c r="L205" s="34">
        <f t="shared" si="35"/>
        <v>6.3474083680537001E-3</v>
      </c>
      <c r="M205" s="34">
        <f t="shared" si="36"/>
        <v>0.11554231529491434</v>
      </c>
      <c r="N205" s="34">
        <f t="shared" si="37"/>
        <v>8.3565512337159989E-2</v>
      </c>
      <c r="O205" s="34">
        <f t="shared" si="38"/>
        <v>1</v>
      </c>
      <c r="P205" s="34">
        <f t="shared" si="39"/>
        <v>6.8848143254135194E-3</v>
      </c>
      <c r="Q205" s="34"/>
      <c r="R205" s="34">
        <f t="shared" si="40"/>
        <v>0.11990914729969492</v>
      </c>
      <c r="S205" s="34">
        <f t="shared" si="41"/>
        <v>8.5118958264683436E-2</v>
      </c>
      <c r="T205" s="34">
        <f t="shared" si="47"/>
        <v>1</v>
      </c>
      <c r="U205" s="34">
        <f t="shared" si="42"/>
        <v>1.2119129198897918</v>
      </c>
      <c r="V205" s="22">
        <f t="shared" si="43"/>
        <v>5.6809480387746067E-3</v>
      </c>
      <c r="W205" s="22">
        <f t="shared" si="44"/>
        <v>9.8942048831857615E-2</v>
      </c>
      <c r="X205" s="22">
        <f t="shared" si="48"/>
        <v>7.0235209863447889E-2</v>
      </c>
      <c r="Y205" s="22">
        <f t="shared" si="45"/>
        <v>0.82514179326591996</v>
      </c>
      <c r="Z205" s="22">
        <f t="shared" si="49"/>
        <v>1</v>
      </c>
      <c r="AA205" s="22">
        <f t="array" ref="AA205:AD205">LINEST(V205:Y205,$AB$2:$AE$5,0,0)</f>
        <v>1.0311592246504797E-3</v>
      </c>
      <c r="AB205" s="22">
        <v>4.3520874187976321E-4</v>
      </c>
      <c r="AC205" s="22">
        <v>1.1205642579922471E-4</v>
      </c>
      <c r="AD205" s="22">
        <v>0.99916575451592604</v>
      </c>
      <c r="AE205" s="35">
        <f t="shared" si="50"/>
        <v>3.8838356549006967</v>
      </c>
      <c r="AF205" s="36"/>
      <c r="AG205" s="31" t="str">
        <f t="shared" si="46"/>
        <v/>
      </c>
      <c r="AH205" s="34"/>
      <c r="AI205" s="17"/>
    </row>
    <row r="206" spans="1:35">
      <c r="A206" s="1">
        <v>37.799999999999997</v>
      </c>
      <c r="B206" s="41">
        <v>1.084084</v>
      </c>
      <c r="C206" s="41">
        <v>8.3530850000000004E-2</v>
      </c>
      <c r="D206" s="41">
        <v>0.1242669</v>
      </c>
      <c r="E206" s="41">
        <v>-5.7088379999999999E-3</v>
      </c>
      <c r="F206" s="41">
        <v>2.5267850000000001E-3</v>
      </c>
      <c r="G206" s="42">
        <f t="shared" si="51"/>
        <v>1.0857726176888889</v>
      </c>
      <c r="H206" s="42">
        <f t="shared" si="51"/>
        <v>9.008086726666667E-2</v>
      </c>
      <c r="I206" s="42">
        <f t="shared" si="51"/>
        <v>0.1253931923711111</v>
      </c>
      <c r="J206" s="42">
        <f t="shared" si="51"/>
        <v>3.9692075555555328E-4</v>
      </c>
      <c r="K206" s="42">
        <f t="shared" si="51"/>
        <v>6.8301513111111113E-3</v>
      </c>
      <c r="L206" s="34">
        <f t="shared" si="35"/>
        <v>6.2905908657462425E-3</v>
      </c>
      <c r="M206" s="34">
        <f t="shared" si="36"/>
        <v>0.11548752503817568</v>
      </c>
      <c r="N206" s="34">
        <f t="shared" si="37"/>
        <v>8.2964762418127155E-2</v>
      </c>
      <c r="O206" s="34">
        <f t="shared" si="38"/>
        <v>1</v>
      </c>
      <c r="P206" s="34">
        <f t="shared" si="39"/>
        <v>6.823186345750294E-3</v>
      </c>
      <c r="Q206" s="34">
        <f>AVERAGE(P197:P206)</f>
        <v>6.8355578545053804E-3</v>
      </c>
      <c r="R206" s="34">
        <f t="shared" si="40"/>
        <v>0.11985228628778689</v>
      </c>
      <c r="S206" s="34">
        <f t="shared" si="41"/>
        <v>8.4507040670265376E-2</v>
      </c>
      <c r="T206" s="34">
        <f t="shared" si="47"/>
        <v>1</v>
      </c>
      <c r="U206" s="34">
        <f t="shared" si="42"/>
        <v>1.2111825133038026</v>
      </c>
      <c r="V206" s="22">
        <f t="shared" si="43"/>
        <v>5.6334914604557413E-3</v>
      </c>
      <c r="W206" s="22">
        <f t="shared" si="44"/>
        <v>9.8954769385548563E-2</v>
      </c>
      <c r="X206" s="22">
        <f t="shared" si="48"/>
        <v>6.9772342105362248E-2</v>
      </c>
      <c r="Y206" s="22">
        <f t="shared" si="45"/>
        <v>0.82563939704863343</v>
      </c>
      <c r="Z206" s="22">
        <f t="shared" si="49"/>
        <v>1</v>
      </c>
      <c r="AA206" s="22">
        <f t="array" ref="AA206:AD206">LINEST(V206:Y206,$AB$2:$AE$5,0,0)</f>
        <v>-7.8102400383290302E-4</v>
      </c>
      <c r="AB206" s="22">
        <v>3.8837242922543254E-4</v>
      </c>
      <c r="AC206" s="22">
        <v>4.541325398086302E-5</v>
      </c>
      <c r="AD206" s="22">
        <v>0.9997835655296119</v>
      </c>
      <c r="AE206" s="35">
        <f t="shared" si="50"/>
        <v>8.5519621516020692</v>
      </c>
      <c r="AF206" s="36"/>
      <c r="AG206" s="31" t="str">
        <f t="shared" si="46"/>
        <v/>
      </c>
      <c r="AH206" s="34">
        <f>AVERAGE(AG197:AG206)</f>
        <v>0.57229811039485912</v>
      </c>
      <c r="AI206" s="17"/>
    </row>
    <row r="207" spans="1:35">
      <c r="A207" s="1">
        <v>38</v>
      </c>
      <c r="B207" s="41">
        <v>1.1073470000000001</v>
      </c>
      <c r="C207" s="41">
        <v>8.5811730000000003E-2</v>
      </c>
      <c r="D207" s="41">
        <v>0.12668399999999999</v>
      </c>
      <c r="E207" s="41">
        <v>-5.7549300000000001E-3</v>
      </c>
      <c r="F207" s="41">
        <v>2.6299130000000002E-3</v>
      </c>
      <c r="G207" s="42">
        <f t="shared" si="51"/>
        <v>1.1090356176888889</v>
      </c>
      <c r="H207" s="42">
        <f t="shared" si="51"/>
        <v>9.2361747266666669E-2</v>
      </c>
      <c r="I207" s="42">
        <f t="shared" si="51"/>
        <v>0.12781029237111111</v>
      </c>
      <c r="J207" s="42">
        <f t="shared" si="51"/>
        <v>3.508287555555531E-4</v>
      </c>
      <c r="K207" s="42">
        <f t="shared" si="51"/>
        <v>6.9332793111111114E-3</v>
      </c>
      <c r="L207" s="34">
        <f t="shared" si="35"/>
        <v>6.2516290735182339E-3</v>
      </c>
      <c r="M207" s="34">
        <f t="shared" si="36"/>
        <v>0.1152445334780627</v>
      </c>
      <c r="N207" s="34">
        <f t="shared" si="37"/>
        <v>8.3281137046922471E-2</v>
      </c>
      <c r="O207" s="34">
        <f t="shared" si="38"/>
        <v>1</v>
      </c>
      <c r="P207" s="34">
        <f t="shared" si="39"/>
        <v>6.7809258372528037E-3</v>
      </c>
      <c r="Q207" s="34"/>
      <c r="R207" s="34">
        <f t="shared" si="40"/>
        <v>0.11960011105051732</v>
      </c>
      <c r="S207" s="34">
        <f t="shared" si="41"/>
        <v>8.4829296563531262E-2</v>
      </c>
      <c r="T207" s="34">
        <f t="shared" si="47"/>
        <v>1</v>
      </c>
      <c r="U207" s="34">
        <f t="shared" si="42"/>
        <v>1.2112103334513014</v>
      </c>
      <c r="V207" s="22">
        <f t="shared" si="43"/>
        <v>5.5984709261279117E-3</v>
      </c>
      <c r="W207" s="22">
        <f t="shared" si="44"/>
        <v>9.8744295476509841E-2</v>
      </c>
      <c r="X207" s="22">
        <f t="shared" si="48"/>
        <v>7.0036800562799983E-2</v>
      </c>
      <c r="Y207" s="22">
        <f t="shared" si="45"/>
        <v>0.82562043303456223</v>
      </c>
      <c r="Z207" s="22">
        <f t="shared" si="49"/>
        <v>1</v>
      </c>
      <c r="AA207" s="22">
        <f t="array" ref="AA207:AD207">LINEST(V207:Y207,$AB$2:$AE$5,0,0)</f>
        <v>1.8201439123912566E-4</v>
      </c>
      <c r="AB207" s="22">
        <v>1.7268737336207003E-4</v>
      </c>
      <c r="AC207" s="22">
        <v>-3.7156276273410841E-7</v>
      </c>
      <c r="AD207" s="22">
        <v>0.99977702613057129</v>
      </c>
      <c r="AE207" s="35">
        <f t="shared" si="50"/>
        <v>-464.75963331569289</v>
      </c>
      <c r="AF207" s="36"/>
      <c r="AG207" s="31" t="str">
        <f t="shared" si="46"/>
        <v/>
      </c>
      <c r="AH207" s="34"/>
      <c r="AI207" s="17"/>
    </row>
    <row r="208" spans="1:35">
      <c r="A208" s="1">
        <v>38.200000000000003</v>
      </c>
      <c r="B208" s="41">
        <v>1.108347</v>
      </c>
      <c r="C208" s="41">
        <v>8.5699129999999998E-2</v>
      </c>
      <c r="D208" s="41">
        <v>0.12680859999999999</v>
      </c>
      <c r="E208" s="41">
        <v>-5.8651629999999996E-3</v>
      </c>
      <c r="F208" s="41">
        <v>2.6185340000000001E-3</v>
      </c>
      <c r="G208" s="42">
        <f t="shared" si="51"/>
        <v>1.1100356176888888</v>
      </c>
      <c r="H208" s="42">
        <f t="shared" si="51"/>
        <v>9.2249147266666665E-2</v>
      </c>
      <c r="I208" s="42">
        <f t="shared" si="51"/>
        <v>0.12793489237111111</v>
      </c>
      <c r="J208" s="42">
        <f t="shared" si="51"/>
        <v>2.4059575555555358E-4</v>
      </c>
      <c r="K208" s="42">
        <f t="shared" si="51"/>
        <v>6.9219003111111108E-3</v>
      </c>
      <c r="L208" s="34">
        <f t="shared" si="35"/>
        <v>6.2357461335543572E-3</v>
      </c>
      <c r="M208" s="34">
        <f t="shared" si="36"/>
        <v>0.11525296155584044</v>
      </c>
      <c r="N208" s="34">
        <f t="shared" si="37"/>
        <v>8.3104673216460215E-2</v>
      </c>
      <c r="O208" s="34">
        <f t="shared" si="38"/>
        <v>1</v>
      </c>
      <c r="P208" s="34">
        <f t="shared" si="39"/>
        <v>6.7636981616012188E-3</v>
      </c>
      <c r="Q208" s="34"/>
      <c r="R208" s="34">
        <f t="shared" si="40"/>
        <v>0.11960885766094422</v>
      </c>
      <c r="S208" s="34">
        <f t="shared" si="41"/>
        <v>8.4649552348480678E-2</v>
      </c>
      <c r="T208" s="34">
        <f t="shared" si="47"/>
        <v>1</v>
      </c>
      <c r="U208" s="34">
        <f t="shared" si="42"/>
        <v>1.2110221081710262</v>
      </c>
      <c r="V208" s="22">
        <f t="shared" si="43"/>
        <v>5.5851153467513888E-3</v>
      </c>
      <c r="W208" s="22">
        <f t="shared" si="44"/>
        <v>9.8766865488183558E-2</v>
      </c>
      <c r="X208" s="22">
        <f t="shared" si="48"/>
        <v>6.9899262595894796E-2</v>
      </c>
      <c r="Y208" s="22">
        <f t="shared" si="45"/>
        <v>0.82574875656917024</v>
      </c>
      <c r="Z208" s="22">
        <f t="shared" si="49"/>
        <v>1</v>
      </c>
      <c r="AA208" s="22">
        <f t="array" ref="AA208:AD208">LINEST(V208:Y208,$AB$2:$AE$5,0,0)</f>
        <v>-3.5116059727872669E-4</v>
      </c>
      <c r="AB208" s="22">
        <v>1.8074631918944063E-4</v>
      </c>
      <c r="AC208" s="22">
        <v>-1.9018124092381248E-5</v>
      </c>
      <c r="AD208" s="22">
        <v>0.99993599618419904</v>
      </c>
      <c r="AE208" s="35">
        <f t="shared" si="50"/>
        <v>-9.5038984029896234</v>
      </c>
      <c r="AF208" s="36"/>
      <c r="AG208" s="31" t="str">
        <f t="shared" si="46"/>
        <v/>
      </c>
      <c r="AH208" s="34"/>
      <c r="AI208" s="17"/>
    </row>
    <row r="209" spans="1:35">
      <c r="A209" s="1">
        <v>38.4</v>
      </c>
      <c r="B209" s="41">
        <v>1.120071</v>
      </c>
      <c r="C209" s="41">
        <v>8.6677009999999999E-2</v>
      </c>
      <c r="D209" s="41">
        <v>0.1282431</v>
      </c>
      <c r="E209" s="41">
        <v>-5.6480569999999997E-3</v>
      </c>
      <c r="F209" s="41">
        <v>2.861789E-3</v>
      </c>
      <c r="G209" s="42">
        <f t="shared" si="51"/>
        <v>1.1217596176888889</v>
      </c>
      <c r="H209" s="42">
        <f t="shared" si="51"/>
        <v>9.3227027266666665E-2</v>
      </c>
      <c r="I209" s="42">
        <f t="shared" si="51"/>
        <v>0.12936939237111111</v>
      </c>
      <c r="J209" s="42">
        <f t="shared" si="51"/>
        <v>4.5770175555555348E-4</v>
      </c>
      <c r="K209" s="42">
        <f t="shared" si="51"/>
        <v>7.1651553111111111E-3</v>
      </c>
      <c r="L209" s="34">
        <f t="shared" ref="L209:L272" si="52">K209/$G209</f>
        <v>6.3874248975668776E-3</v>
      </c>
      <c r="M209" s="34">
        <f t="shared" ref="M209:M272" si="53">I209/$G209</f>
        <v>0.11532719696011617</v>
      </c>
      <c r="N209" s="34">
        <f t="shared" ref="N209:N272" si="54">H209/$G209</f>
        <v>8.3107847525067918E-2</v>
      </c>
      <c r="O209" s="34">
        <f t="shared" ref="O209:O272" si="55">G209/$G209</f>
        <v>1</v>
      </c>
      <c r="P209" s="34">
        <f t="shared" ref="P209:P272" si="56">L209*($I$4/$I$7)^$P$3</f>
        <v>6.9282188709650985E-3</v>
      </c>
      <c r="Q209" s="34"/>
      <c r="R209" s="34">
        <f t="shared" ref="R209:R272" si="57">M209*($I$5/$I$7)^$R$3</f>
        <v>0.11968589873462732</v>
      </c>
      <c r="S209" s="34">
        <f t="shared" ref="S209:S272" si="58">N209*($I$6/$I$7)^$S$3</f>
        <v>8.4652785666081948E-2</v>
      </c>
      <c r="T209" s="34">
        <f t="shared" si="47"/>
        <v>1</v>
      </c>
      <c r="U209" s="34">
        <f t="shared" ref="U209:U272" si="59">SUM(P209,R209,S209,T209)</f>
        <v>1.2112669032716743</v>
      </c>
      <c r="V209" s="22">
        <f t="shared" ref="V209:V272" si="60">P209/U209</f>
        <v>5.7198119194470983E-3</v>
      </c>
      <c r="W209" s="22">
        <f t="shared" ref="W209:W272" si="61">R209/U209</f>
        <v>9.8810508576888806E-2</v>
      </c>
      <c r="X209" s="22">
        <f t="shared" si="48"/>
        <v>6.988780543531059E-2</v>
      </c>
      <c r="Y209" s="22">
        <f t="shared" ref="Y209:Y272" si="62">T209/U209</f>
        <v>0.82558187406835359</v>
      </c>
      <c r="Z209" s="22">
        <f t="shared" si="49"/>
        <v>1</v>
      </c>
      <c r="AA209" s="22">
        <f t="array" ref="AA209:AD209">LINEST(V209:Y209,$AB$2:$AE$5,0,0)</f>
        <v>-3.4656835009557119E-4</v>
      </c>
      <c r="AB209" s="22">
        <v>2.4213495745116707E-4</v>
      </c>
      <c r="AC209" s="22">
        <v>1.590492349506671E-4</v>
      </c>
      <c r="AD209" s="22">
        <v>0.99969526093673067</v>
      </c>
      <c r="AE209" s="35">
        <f t="shared" si="50"/>
        <v>1.5223899538169483</v>
      </c>
      <c r="AF209" s="36"/>
      <c r="AG209" s="31" t="str">
        <f t="shared" ref="AG209:AG272" si="63">IF((P209&gt;$Q$11),AE209,"")</f>
        <v/>
      </c>
      <c r="AH209" s="34"/>
      <c r="AI209" s="17"/>
    </row>
    <row r="210" spans="1:35">
      <c r="A210" s="1">
        <v>38.6</v>
      </c>
      <c r="B210" s="41">
        <v>1.098827</v>
      </c>
      <c r="C210" s="41">
        <v>8.4656529999999994E-2</v>
      </c>
      <c r="D210" s="41">
        <v>0.12546940000000001</v>
      </c>
      <c r="E210" s="41">
        <v>-5.7741950000000002E-3</v>
      </c>
      <c r="F210" s="41">
        <v>2.4383230000000001E-3</v>
      </c>
      <c r="G210" s="42">
        <f t="shared" si="51"/>
        <v>1.1005156176888888</v>
      </c>
      <c r="H210" s="42">
        <f t="shared" si="51"/>
        <v>9.120654726666666E-2</v>
      </c>
      <c r="I210" s="42">
        <f t="shared" si="51"/>
        <v>0.12659569237111112</v>
      </c>
      <c r="J210" s="42">
        <f t="shared" si="51"/>
        <v>3.3156375555555301E-4</v>
      </c>
      <c r="K210" s="42">
        <f t="shared" si="51"/>
        <v>6.7416893111111112E-3</v>
      </c>
      <c r="L210" s="34">
        <f t="shared" si="52"/>
        <v>6.1259369724064733E-3</v>
      </c>
      <c r="M210" s="34">
        <f t="shared" si="53"/>
        <v>0.11503307207667379</v>
      </c>
      <c r="N210" s="34">
        <f t="shared" si="54"/>
        <v>8.2876195303981923E-2</v>
      </c>
      <c r="O210" s="34">
        <f t="shared" si="55"/>
        <v>1</v>
      </c>
      <c r="P210" s="34">
        <f t="shared" si="56"/>
        <v>6.6445919623628665E-3</v>
      </c>
      <c r="Q210" s="34"/>
      <c r="R210" s="34">
        <f t="shared" si="57"/>
        <v>0.11938065762981495</v>
      </c>
      <c r="S210" s="34">
        <f t="shared" si="58"/>
        <v>8.4416827132626368E-2</v>
      </c>
      <c r="T210" s="34">
        <f t="shared" ref="T210:T273" si="64">O210</f>
        <v>1</v>
      </c>
      <c r="U210" s="34">
        <f t="shared" si="59"/>
        <v>1.2104420767248043</v>
      </c>
      <c r="V210" s="22">
        <f t="shared" si="60"/>
        <v>5.4893927517305928E-3</v>
      </c>
      <c r="W210" s="22">
        <f t="shared" si="61"/>
        <v>9.8625667370084588E-2</v>
      </c>
      <c r="X210" s="22">
        <f t="shared" ref="X210:X273" si="65">S210/U210</f>
        <v>6.9740492961910358E-2</v>
      </c>
      <c r="Y210" s="22">
        <f t="shared" si="62"/>
        <v>0.82614444691627442</v>
      </c>
      <c r="Z210" s="22">
        <f t="shared" ref="Z210:Z273" si="66">SUM(V210:Y210)</f>
        <v>1</v>
      </c>
      <c r="AA210" s="22">
        <f t="array" ref="AA210:AD210">LINEST(V210:Y210,$AB$2:$AE$5,0,0)</f>
        <v>-1.0342808867086406E-3</v>
      </c>
      <c r="AB210" s="22">
        <v>-1.2080401463429066E-5</v>
      </c>
      <c r="AC210" s="22">
        <v>-1.480571787168356E-4</v>
      </c>
      <c r="AD210" s="22">
        <v>1.0004479781925593</v>
      </c>
      <c r="AE210" s="35">
        <f t="shared" ref="AE210:AE273" si="67">AB210/AC210</f>
        <v>8.1592811426815348E-2</v>
      </c>
      <c r="AF210" s="36"/>
      <c r="AG210" s="31" t="str">
        <f t="shared" si="63"/>
        <v/>
      </c>
      <c r="AH210" s="34"/>
      <c r="AI210" s="17"/>
    </row>
    <row r="211" spans="1:35">
      <c r="A211" s="1">
        <v>38.799999999999997</v>
      </c>
      <c r="B211" s="41">
        <v>1.1247510000000001</v>
      </c>
      <c r="C211" s="41">
        <v>8.7040999999999993E-2</v>
      </c>
      <c r="D211" s="41">
        <v>0.12885160000000001</v>
      </c>
      <c r="E211" s="41">
        <v>-5.9422099999999999E-3</v>
      </c>
      <c r="F211" s="41">
        <v>2.8437330000000002E-3</v>
      </c>
      <c r="G211" s="42">
        <f t="shared" si="51"/>
        <v>1.1264396176888889</v>
      </c>
      <c r="H211" s="42">
        <f t="shared" si="51"/>
        <v>9.359101726666666E-2</v>
      </c>
      <c r="I211" s="42">
        <f t="shared" si="51"/>
        <v>0.12997789237111113</v>
      </c>
      <c r="J211" s="42">
        <f t="shared" si="51"/>
        <v>1.6354875555555336E-4</v>
      </c>
      <c r="K211" s="42">
        <f t="shared" si="51"/>
        <v>7.1470993111111113E-3</v>
      </c>
      <c r="L211" s="34">
        <f t="shared" si="52"/>
        <v>6.3448579035019943E-3</v>
      </c>
      <c r="M211" s="34">
        <f t="shared" si="53"/>
        <v>0.11538824658687537</v>
      </c>
      <c r="N211" s="34">
        <f t="shared" si="54"/>
        <v>8.3085693895148083E-2</v>
      </c>
      <c r="O211" s="34">
        <f t="shared" si="55"/>
        <v>1</v>
      </c>
      <c r="P211" s="34">
        <f t="shared" si="56"/>
        <v>6.8820479247246307E-3</v>
      </c>
      <c r="Q211" s="34"/>
      <c r="R211" s="34">
        <f t="shared" si="57"/>
        <v>0.11974925568458088</v>
      </c>
      <c r="S211" s="34">
        <f t="shared" si="58"/>
        <v>8.4630220209976681E-2</v>
      </c>
      <c r="T211" s="34">
        <f t="shared" si="64"/>
        <v>1</v>
      </c>
      <c r="U211" s="34">
        <f t="shared" si="59"/>
        <v>1.2112615238192821</v>
      </c>
      <c r="V211" s="22">
        <f t="shared" si="60"/>
        <v>5.68171925665115E-3</v>
      </c>
      <c r="W211" s="22">
        <f t="shared" si="61"/>
        <v>9.8863253995713676E-2</v>
      </c>
      <c r="X211" s="22">
        <f t="shared" si="65"/>
        <v>6.9869486106621637E-2</v>
      </c>
      <c r="Y211" s="22">
        <f t="shared" si="62"/>
        <v>0.82558554064101364</v>
      </c>
      <c r="Z211" s="22">
        <f t="shared" si="66"/>
        <v>1</v>
      </c>
      <c r="AA211" s="22">
        <f t="array" ref="AA211:AD211">LINEST(V211:Y211,$AB$2:$AE$5,0,0)</f>
        <v>-4.1417066233998153E-4</v>
      </c>
      <c r="AB211" s="22">
        <v>2.9799198340283128E-4</v>
      </c>
      <c r="AC211" s="22">
        <v>1.0909362948279658E-4</v>
      </c>
      <c r="AD211" s="22">
        <v>0.99970817212260388</v>
      </c>
      <c r="AE211" s="35">
        <f t="shared" si="67"/>
        <v>2.7315250653551941</v>
      </c>
      <c r="AF211" s="36"/>
      <c r="AG211" s="31" t="str">
        <f t="shared" si="63"/>
        <v/>
      </c>
      <c r="AH211" s="34"/>
      <c r="AI211" s="17"/>
    </row>
    <row r="212" spans="1:35">
      <c r="A212" s="1">
        <v>39</v>
      </c>
      <c r="B212" s="41">
        <v>1.1814469999999999</v>
      </c>
      <c r="C212" s="41">
        <v>9.175606E-2</v>
      </c>
      <c r="D212" s="41">
        <v>0.13533290000000001</v>
      </c>
      <c r="E212" s="41">
        <v>-5.8688769999999998E-3</v>
      </c>
      <c r="F212" s="41">
        <v>3.1549730000000002E-3</v>
      </c>
      <c r="G212" s="42">
        <f t="shared" si="51"/>
        <v>1.1831356176888888</v>
      </c>
      <c r="H212" s="42">
        <f t="shared" si="51"/>
        <v>9.8306077266666667E-2</v>
      </c>
      <c r="I212" s="42">
        <f t="shared" si="51"/>
        <v>0.13645919237111112</v>
      </c>
      <c r="J212" s="42">
        <f t="shared" si="51"/>
        <v>2.3688175555555344E-4</v>
      </c>
      <c r="K212" s="42">
        <f t="shared" si="51"/>
        <v>7.4583393111111113E-3</v>
      </c>
      <c r="L212" s="34">
        <f t="shared" si="52"/>
        <v>6.3038752274908842E-3</v>
      </c>
      <c r="M212" s="34">
        <f t="shared" si="53"/>
        <v>0.1153368982650252</v>
      </c>
      <c r="N212" s="34">
        <f t="shared" si="54"/>
        <v>8.3089441140057646E-2</v>
      </c>
      <c r="O212" s="34">
        <f t="shared" si="55"/>
        <v>1</v>
      </c>
      <c r="P212" s="34">
        <f t="shared" si="56"/>
        <v>6.8375954334818799E-3</v>
      </c>
      <c r="Q212" s="34"/>
      <c r="R212" s="34">
        <f t="shared" si="57"/>
        <v>0.11969596669281533</v>
      </c>
      <c r="S212" s="34">
        <f t="shared" si="58"/>
        <v>8.4634037114512353E-2</v>
      </c>
      <c r="T212" s="34">
        <f t="shared" si="64"/>
        <v>1</v>
      </c>
      <c r="U212" s="34">
        <f t="shared" si="59"/>
        <v>1.2111675992408095</v>
      </c>
      <c r="V212" s="22">
        <f t="shared" si="60"/>
        <v>5.6454576870846422E-3</v>
      </c>
      <c r="W212" s="22">
        <f t="shared" si="61"/>
        <v>9.8826922688357743E-2</v>
      </c>
      <c r="X212" s="22">
        <f t="shared" si="65"/>
        <v>6.9878055826099628E-2</v>
      </c>
      <c r="Y212" s="22">
        <f t="shared" si="62"/>
        <v>0.825649563798458</v>
      </c>
      <c r="Z212" s="22">
        <f t="shared" si="66"/>
        <v>1</v>
      </c>
      <c r="AA212" s="22">
        <f t="array" ref="AA212:AD212">LINEST(V212:Y212,$AB$2:$AE$5,0,0)</f>
        <v>-4.0071292799228025E-4</v>
      </c>
      <c r="AB212" s="22">
        <v>2.5348294515348268E-4</v>
      </c>
      <c r="AC212" s="22">
        <v>6.098054750077903E-5</v>
      </c>
      <c r="AD212" s="22">
        <v>0.99979704984554685</v>
      </c>
      <c r="AE212" s="35">
        <f t="shared" si="67"/>
        <v>4.1567836882777156</v>
      </c>
      <c r="AF212" s="36"/>
      <c r="AG212" s="31" t="str">
        <f t="shared" si="63"/>
        <v/>
      </c>
      <c r="AH212" s="34"/>
      <c r="AI212" s="17"/>
    </row>
    <row r="213" spans="1:35">
      <c r="A213" s="1">
        <v>39.200000000000003</v>
      </c>
      <c r="B213" s="41">
        <v>1.2185220000000001</v>
      </c>
      <c r="C213" s="41">
        <v>9.5022570000000001E-2</v>
      </c>
      <c r="D213" s="41">
        <v>0.13946120000000001</v>
      </c>
      <c r="E213" s="41">
        <v>-5.8900469999999998E-3</v>
      </c>
      <c r="F213" s="41">
        <v>3.3450400000000001E-3</v>
      </c>
      <c r="G213" s="42">
        <f t="shared" si="51"/>
        <v>1.2202106176888889</v>
      </c>
      <c r="H213" s="42">
        <f t="shared" si="51"/>
        <v>0.10157258726666667</v>
      </c>
      <c r="I213" s="42">
        <f t="shared" si="51"/>
        <v>0.14058749237111112</v>
      </c>
      <c r="J213" s="42">
        <f t="shared" si="51"/>
        <v>2.1571175555555339E-4</v>
      </c>
      <c r="K213" s="42">
        <f t="shared" si="51"/>
        <v>7.6484063111111108E-3</v>
      </c>
      <c r="L213" s="34">
        <f t="shared" si="52"/>
        <v>6.268103391525468E-3</v>
      </c>
      <c r="M213" s="34">
        <f t="shared" si="53"/>
        <v>0.11521575892970637</v>
      </c>
      <c r="N213" s="34">
        <f t="shared" si="54"/>
        <v>8.3241848410602934E-2</v>
      </c>
      <c r="O213" s="34">
        <f t="shared" si="55"/>
        <v>1</v>
      </c>
      <c r="P213" s="34">
        <f t="shared" si="56"/>
        <v>6.7987949602146217E-3</v>
      </c>
      <c r="Q213" s="34"/>
      <c r="R213" s="34">
        <f t="shared" si="57"/>
        <v>0.11957024899047003</v>
      </c>
      <c r="S213" s="34">
        <f t="shared" si="58"/>
        <v>8.4789277568833241E-2</v>
      </c>
      <c r="T213" s="34">
        <f t="shared" si="64"/>
        <v>1</v>
      </c>
      <c r="U213" s="34">
        <f t="shared" si="59"/>
        <v>1.2111583215195179</v>
      </c>
      <c r="V213" s="22">
        <f t="shared" si="60"/>
        <v>5.6134650932215544E-3</v>
      </c>
      <c r="W213" s="22">
        <f t="shared" si="61"/>
        <v>9.8723880161643379E-2</v>
      </c>
      <c r="X213" s="22">
        <f t="shared" si="65"/>
        <v>7.0006766301582035E-2</v>
      </c>
      <c r="Y213" s="22">
        <f t="shared" si="62"/>
        <v>0.82565588844355309</v>
      </c>
      <c r="Z213" s="22">
        <f t="shared" si="66"/>
        <v>1</v>
      </c>
      <c r="AA213" s="22">
        <f t="array" ref="AA213:AD213">LINEST(V213:Y213,$AB$2:$AE$5,0,0)</f>
        <v>6.3680750930419856E-5</v>
      </c>
      <c r="AB213" s="22">
        <v>1.4648051281890021E-4</v>
      </c>
      <c r="AC213" s="22">
        <v>1.8963233208842145E-5</v>
      </c>
      <c r="AD213" s="22">
        <v>0.99981683097137797</v>
      </c>
      <c r="AE213" s="35">
        <f t="shared" si="67"/>
        <v>7.7244482101606771</v>
      </c>
      <c r="AF213" s="36"/>
      <c r="AG213" s="31" t="str">
        <f t="shared" si="63"/>
        <v/>
      </c>
      <c r="AH213" s="34"/>
      <c r="AI213" s="17"/>
    </row>
    <row r="214" spans="1:35">
      <c r="A214" s="1">
        <v>39.4</v>
      </c>
      <c r="B214" s="41">
        <v>1.23024</v>
      </c>
      <c r="C214" s="41">
        <v>9.5903349999999998E-2</v>
      </c>
      <c r="D214" s="41">
        <v>0.1409831</v>
      </c>
      <c r="E214" s="41">
        <v>-5.9312970000000003E-3</v>
      </c>
      <c r="F214" s="41">
        <v>3.3389169999999998E-3</v>
      </c>
      <c r="G214" s="42">
        <f t="shared" si="51"/>
        <v>1.2319286176888888</v>
      </c>
      <c r="H214" s="42">
        <f t="shared" si="51"/>
        <v>0.10245336726666666</v>
      </c>
      <c r="I214" s="42">
        <f t="shared" si="51"/>
        <v>0.14210939237111112</v>
      </c>
      <c r="J214" s="42">
        <f t="shared" si="51"/>
        <v>1.7446175555555291E-4</v>
      </c>
      <c r="K214" s="42">
        <f t="shared" si="51"/>
        <v>7.6422833111111105E-3</v>
      </c>
      <c r="L214" s="34">
        <f t="shared" si="52"/>
        <v>6.2035114708578771E-3</v>
      </c>
      <c r="M214" s="34">
        <f t="shared" si="53"/>
        <v>0.1153552164716409</v>
      </c>
      <c r="N214" s="34">
        <f t="shared" si="54"/>
        <v>8.3165019300282403E-2</v>
      </c>
      <c r="O214" s="34">
        <f t="shared" si="55"/>
        <v>1</v>
      </c>
      <c r="P214" s="34">
        <f t="shared" si="56"/>
        <v>6.7287343378421294E-3</v>
      </c>
      <c r="Q214" s="34"/>
      <c r="R214" s="34">
        <f t="shared" si="57"/>
        <v>0.11971497722181279</v>
      </c>
      <c r="S214" s="34">
        <f t="shared" si="58"/>
        <v>8.4711020239320312E-2</v>
      </c>
      <c r="T214" s="34">
        <f t="shared" si="64"/>
        <v>1</v>
      </c>
      <c r="U214" s="34">
        <f t="shared" si="59"/>
        <v>1.2111547317989753</v>
      </c>
      <c r="V214" s="22">
        <f t="shared" si="60"/>
        <v>5.5556355940150426E-3</v>
      </c>
      <c r="W214" s="22">
        <f t="shared" si="61"/>
        <v>9.884366883824619E-2</v>
      </c>
      <c r="X214" s="22">
        <f t="shared" si="65"/>
        <v>6.9942359976991331E-2</v>
      </c>
      <c r="Y214" s="22">
        <f t="shared" si="62"/>
        <v>0.82565833559074742</v>
      </c>
      <c r="Z214" s="22">
        <f t="shared" si="66"/>
        <v>1</v>
      </c>
      <c r="AA214" s="22">
        <f t="array" ref="AA214:AD214">LINEST(V214:Y214,$AB$2:$AE$5,0,0)</f>
        <v>-1.7068428797479014E-4</v>
      </c>
      <c r="AB214" s="22">
        <v>2.7304341975597238E-4</v>
      </c>
      <c r="AC214" s="22">
        <v>-5.6839136565191443E-5</v>
      </c>
      <c r="AD214" s="22">
        <v>0.99983129169328389</v>
      </c>
      <c r="AE214" s="35">
        <f t="shared" si="67"/>
        <v>-4.8037925319784938</v>
      </c>
      <c r="AF214" s="36"/>
      <c r="AG214" s="31" t="str">
        <f t="shared" si="63"/>
        <v/>
      </c>
      <c r="AH214" s="34"/>
      <c r="AI214" s="17"/>
    </row>
    <row r="215" spans="1:35">
      <c r="A215" s="1">
        <v>39.6</v>
      </c>
      <c r="B215" s="41">
        <v>1.2063600000000001</v>
      </c>
      <c r="C215" s="41">
        <v>9.3743270000000004E-2</v>
      </c>
      <c r="D215" s="41">
        <v>0.13831959999999999</v>
      </c>
      <c r="E215" s="41">
        <v>-5.9732190000000001E-3</v>
      </c>
      <c r="F215" s="41">
        <v>3.270776E-3</v>
      </c>
      <c r="G215" s="42">
        <f t="shared" si="51"/>
        <v>1.2080486176888889</v>
      </c>
      <c r="H215" s="42">
        <f t="shared" si="51"/>
        <v>0.10029328726666667</v>
      </c>
      <c r="I215" s="42">
        <f t="shared" si="51"/>
        <v>0.1394458923711111</v>
      </c>
      <c r="J215" s="42">
        <f t="shared" si="51"/>
        <v>1.3253975555555311E-4</v>
      </c>
      <c r="K215" s="42">
        <f t="shared" si="51"/>
        <v>7.5741423111111116E-3</v>
      </c>
      <c r="L215" s="34">
        <f t="shared" si="52"/>
        <v>6.2697330225013302E-3</v>
      </c>
      <c r="M215" s="34">
        <f t="shared" si="53"/>
        <v>0.11543069569326131</v>
      </c>
      <c r="N215" s="34">
        <f t="shared" si="54"/>
        <v>8.3020903130982593E-2</v>
      </c>
      <c r="O215" s="34">
        <f t="shared" si="55"/>
        <v>1</v>
      </c>
      <c r="P215" s="34">
        <f t="shared" si="56"/>
        <v>6.8005625645717353E-3</v>
      </c>
      <c r="Q215" s="34"/>
      <c r="R215" s="34">
        <f t="shared" si="57"/>
        <v>0.11979330912195038</v>
      </c>
      <c r="S215" s="34">
        <f t="shared" si="58"/>
        <v>8.4564225014151298E-2</v>
      </c>
      <c r="T215" s="34">
        <f t="shared" si="64"/>
        <v>1</v>
      </c>
      <c r="U215" s="34">
        <f t="shared" si="59"/>
        <v>1.2111580967006734</v>
      </c>
      <c r="V215" s="22">
        <f t="shared" si="60"/>
        <v>5.6149255684267881E-3</v>
      </c>
      <c r="W215" s="22">
        <f t="shared" si="61"/>
        <v>9.8908069432289969E-2</v>
      </c>
      <c r="X215" s="22">
        <f t="shared" si="65"/>
        <v>6.9820963294976487E-2</v>
      </c>
      <c r="Y215" s="22">
        <f t="shared" si="62"/>
        <v>0.82565604170430673</v>
      </c>
      <c r="Z215" s="22">
        <f t="shared" si="66"/>
        <v>1</v>
      </c>
      <c r="AA215" s="22">
        <f t="array" ref="AA215:AD215">LINEST(V215:Y215,$AB$2:$AE$5,0,0)</f>
        <v>-6.0950296833448654E-4</v>
      </c>
      <c r="AB215" s="22">
        <v>3.3831209661525492E-4</v>
      </c>
      <c r="AC215" s="22">
        <v>2.0917048563730748E-5</v>
      </c>
      <c r="AD215" s="22">
        <v>0.99981038876466644</v>
      </c>
      <c r="AE215" s="35">
        <f t="shared" si="67"/>
        <v>16.173988198405457</v>
      </c>
      <c r="AF215" s="36"/>
      <c r="AG215" s="31" t="str">
        <f t="shared" si="63"/>
        <v/>
      </c>
      <c r="AH215" s="34"/>
      <c r="AI215" s="17"/>
    </row>
    <row r="216" spans="1:35">
      <c r="A216" s="1">
        <v>39.799999999999997</v>
      </c>
      <c r="B216" s="41">
        <v>1.2845789999999999</v>
      </c>
      <c r="C216" s="41">
        <v>0.1004361</v>
      </c>
      <c r="D216" s="41">
        <v>0.1472618</v>
      </c>
      <c r="E216" s="41">
        <v>-5.805312E-3</v>
      </c>
      <c r="F216" s="41">
        <v>3.6825199999999999E-3</v>
      </c>
      <c r="G216" s="42">
        <f t="shared" si="51"/>
        <v>1.2862676176888888</v>
      </c>
      <c r="H216" s="42">
        <f t="shared" si="51"/>
        <v>0.10698611726666667</v>
      </c>
      <c r="I216" s="42">
        <f t="shared" si="51"/>
        <v>0.14838809237111111</v>
      </c>
      <c r="J216" s="42">
        <f t="shared" si="51"/>
        <v>3.0044675555555324E-4</v>
      </c>
      <c r="K216" s="42">
        <f t="shared" si="51"/>
        <v>7.9858863111111102E-3</v>
      </c>
      <c r="L216" s="34">
        <f t="shared" si="52"/>
        <v>6.2085729293720488E-3</v>
      </c>
      <c r="M216" s="34">
        <f t="shared" si="53"/>
        <v>0.11536331190373009</v>
      </c>
      <c r="N216" s="34">
        <f t="shared" si="54"/>
        <v>8.317562830268152E-2</v>
      </c>
      <c r="O216" s="34">
        <f t="shared" si="55"/>
        <v>1</v>
      </c>
      <c r="P216" s="34">
        <f t="shared" si="56"/>
        <v>6.7342243268368887E-3</v>
      </c>
      <c r="Q216" s="34">
        <f>AVERAGE(P207:P216)</f>
        <v>6.7899394379853876E-3</v>
      </c>
      <c r="R216" s="34">
        <f t="shared" si="57"/>
        <v>0.11972337861446586</v>
      </c>
      <c r="S216" s="34">
        <f t="shared" si="58"/>
        <v>8.472182645838347E-2</v>
      </c>
      <c r="T216" s="34">
        <f t="shared" si="64"/>
        <v>1</v>
      </c>
      <c r="U216" s="34">
        <f t="shared" si="59"/>
        <v>1.2111794293996863</v>
      </c>
      <c r="V216" s="22">
        <f t="shared" si="60"/>
        <v>5.5600550697716741E-3</v>
      </c>
      <c r="W216" s="22">
        <f t="shared" si="61"/>
        <v>9.8848589819434118E-2</v>
      </c>
      <c r="X216" s="22">
        <f t="shared" si="65"/>
        <v>6.9949855819773407E-2</v>
      </c>
      <c r="Y216" s="22">
        <f t="shared" si="62"/>
        <v>0.82564149929102082</v>
      </c>
      <c r="Z216" s="22">
        <f t="shared" si="66"/>
        <v>1</v>
      </c>
      <c r="AA216" s="22">
        <f t="array" ref="AA216:AD216">LINEST(V216:Y216,$AB$2:$AE$5,0,0)</f>
        <v>-1.3893376598791724E-4</v>
      </c>
      <c r="AB216" s="22">
        <v>2.8010328492367859E-4</v>
      </c>
      <c r="AC216" s="22">
        <v>-5.0894578088707137E-5</v>
      </c>
      <c r="AD216" s="22">
        <v>0.99980945095817375</v>
      </c>
      <c r="AE216" s="35">
        <f t="shared" si="67"/>
        <v>-5.5035977395366196</v>
      </c>
      <c r="AF216" s="36"/>
      <c r="AG216" s="31" t="str">
        <f t="shared" si="63"/>
        <v/>
      </c>
      <c r="AH216" s="34" t="e">
        <f>AVERAGE(AG207:AG216)</f>
        <v>#DIV/0!</v>
      </c>
      <c r="AI216" s="17"/>
    </row>
    <row r="217" spans="1:35">
      <c r="A217" s="1">
        <v>40</v>
      </c>
      <c r="B217" s="41">
        <v>1.280189</v>
      </c>
      <c r="C217" s="41">
        <v>0.1002053</v>
      </c>
      <c r="D217" s="41">
        <v>0.14683869999999999</v>
      </c>
      <c r="E217" s="41">
        <v>-5.7618729999999998E-3</v>
      </c>
      <c r="F217" s="41">
        <v>4.0191760000000002E-3</v>
      </c>
      <c r="G217" s="42">
        <f t="shared" si="51"/>
        <v>1.2818776176888889</v>
      </c>
      <c r="H217" s="42">
        <f t="shared" si="51"/>
        <v>0.10675531726666666</v>
      </c>
      <c r="I217" s="42">
        <f t="shared" si="51"/>
        <v>0.1479649923711111</v>
      </c>
      <c r="J217" s="42">
        <f t="shared" si="51"/>
        <v>3.4388575555555339E-4</v>
      </c>
      <c r="K217" s="42">
        <f t="shared" si="51"/>
        <v>8.3225423111111113E-3</v>
      </c>
      <c r="L217" s="34">
        <f t="shared" si="52"/>
        <v>6.4924624599623747E-3</v>
      </c>
      <c r="M217" s="34">
        <f t="shared" si="53"/>
        <v>0.11542832976355324</v>
      </c>
      <c r="N217" s="34">
        <f t="shared" si="54"/>
        <v>8.3280428485159916E-2</v>
      </c>
      <c r="O217" s="34">
        <f t="shared" si="55"/>
        <v>1</v>
      </c>
      <c r="P217" s="34">
        <f t="shared" si="56"/>
        <v>7.0421494820672127E-3</v>
      </c>
      <c r="Q217" s="34"/>
      <c r="R217" s="34">
        <f t="shared" si="57"/>
        <v>0.11979085377376786</v>
      </c>
      <c r="S217" s="34">
        <f t="shared" si="58"/>
        <v>8.4828574829918818E-2</v>
      </c>
      <c r="T217" s="34">
        <f t="shared" si="64"/>
        <v>1</v>
      </c>
      <c r="U217" s="34">
        <f t="shared" si="59"/>
        <v>1.2116615780857538</v>
      </c>
      <c r="V217" s="22">
        <f t="shared" si="60"/>
        <v>5.8119772133013968E-3</v>
      </c>
      <c r="W217" s="22">
        <f t="shared" si="61"/>
        <v>9.8864943760137797E-2</v>
      </c>
      <c r="X217" s="22">
        <f t="shared" si="65"/>
        <v>7.0010121938450368E-2</v>
      </c>
      <c r="Y217" s="22">
        <f t="shared" si="62"/>
        <v>0.82531295708811048</v>
      </c>
      <c r="Z217" s="22">
        <f t="shared" si="66"/>
        <v>1</v>
      </c>
      <c r="AA217" s="22">
        <f t="array" ref="AA217:AD217">LINEST(V217:Y217,$AB$2:$AE$5,0,0)</f>
        <v>1.700819365437125E-4</v>
      </c>
      <c r="AB217" s="22">
        <v>3.2895223519761868E-4</v>
      </c>
      <c r="AC217" s="22">
        <v>2.8227567630939652E-4</v>
      </c>
      <c r="AD217" s="22">
        <v>0.99934143170650847</v>
      </c>
      <c r="AE217" s="35">
        <f t="shared" si="67"/>
        <v>1.1653580623682962</v>
      </c>
      <c r="AF217" s="36"/>
      <c r="AG217" s="31">
        <f t="shared" si="63"/>
        <v>1.1653580623682962</v>
      </c>
      <c r="AH217" s="34"/>
      <c r="AI217" s="17"/>
    </row>
    <row r="218" spans="1:35">
      <c r="A218" s="1">
        <v>40.200000000000003</v>
      </c>
      <c r="B218" s="41">
        <v>1.3129059999999999</v>
      </c>
      <c r="C218" s="41">
        <v>0.10283200000000001</v>
      </c>
      <c r="D218" s="41">
        <v>0.15051500000000001</v>
      </c>
      <c r="E218" s="41">
        <v>-5.866306E-3</v>
      </c>
      <c r="F218" s="41">
        <v>4.0367859999999997E-3</v>
      </c>
      <c r="G218" s="42">
        <f t="shared" si="51"/>
        <v>1.3145946176888887</v>
      </c>
      <c r="H218" s="42">
        <f t="shared" si="51"/>
        <v>0.10938201726666667</v>
      </c>
      <c r="I218" s="42">
        <f t="shared" si="51"/>
        <v>0.15164129237111112</v>
      </c>
      <c r="J218" s="42">
        <f t="shared" si="51"/>
        <v>2.3945275555555326E-4</v>
      </c>
      <c r="K218" s="42">
        <f t="shared" si="51"/>
        <v>8.3401523111111108E-3</v>
      </c>
      <c r="L218" s="34">
        <f t="shared" si="52"/>
        <v>6.3442769344160561E-3</v>
      </c>
      <c r="M218" s="34">
        <f t="shared" si="53"/>
        <v>0.11535213238412823</v>
      </c>
      <c r="N218" s="34">
        <f t="shared" si="54"/>
        <v>8.3205891607075602E-2</v>
      </c>
      <c r="O218" s="34">
        <f t="shared" si="55"/>
        <v>1</v>
      </c>
      <c r="P218" s="34">
        <f t="shared" si="56"/>
        <v>6.8814177676505056E-3</v>
      </c>
      <c r="Q218" s="34"/>
      <c r="R218" s="34">
        <f t="shared" si="57"/>
        <v>0.11971177657360958</v>
      </c>
      <c r="S218" s="34">
        <f t="shared" si="58"/>
        <v>8.4752652344225909E-2</v>
      </c>
      <c r="T218" s="34">
        <f t="shared" si="64"/>
        <v>1</v>
      </c>
      <c r="U218" s="34">
        <f t="shared" si="59"/>
        <v>1.2113458466854861</v>
      </c>
      <c r="V218" s="22">
        <f t="shared" si="60"/>
        <v>5.6808035347457606E-3</v>
      </c>
      <c r="W218" s="22">
        <f t="shared" si="61"/>
        <v>9.8825431978132303E-2</v>
      </c>
      <c r="X218" s="22">
        <f t="shared" si="65"/>
        <v>6.9965693592897671E-2</v>
      </c>
      <c r="Y218" s="22">
        <f t="shared" si="62"/>
        <v>0.8255280708942242</v>
      </c>
      <c r="Z218" s="22">
        <f t="shared" si="66"/>
        <v>1</v>
      </c>
      <c r="AA218" s="22">
        <f t="array" ref="AA218:AD218">LINEST(V218:Y218,$AB$2:$AE$5,0,0)</f>
        <v>-5.0037754542593963E-5</v>
      </c>
      <c r="AB218" s="22">
        <v>2.6575403131251209E-4</v>
      </c>
      <c r="AC218" s="22">
        <v>1.0839726946895388E-4</v>
      </c>
      <c r="AD218" s="22">
        <v>0.99963976889122697</v>
      </c>
      <c r="AE218" s="35">
        <f t="shared" si="67"/>
        <v>2.4516672109404642</v>
      </c>
      <c r="AF218" s="36"/>
      <c r="AG218" s="31" t="str">
        <f t="shared" si="63"/>
        <v/>
      </c>
      <c r="AH218" s="34"/>
      <c r="AI218" s="17"/>
    </row>
    <row r="219" spans="1:35">
      <c r="A219" s="1">
        <v>40.4</v>
      </c>
      <c r="B219" s="41">
        <v>1.326303</v>
      </c>
      <c r="C219" s="41">
        <v>0.1036318</v>
      </c>
      <c r="D219" s="41">
        <v>0.15201919999999999</v>
      </c>
      <c r="E219" s="41">
        <v>-5.6992759999999996E-3</v>
      </c>
      <c r="F219" s="41">
        <v>4.0549210000000004E-3</v>
      </c>
      <c r="G219" s="42">
        <f t="shared" si="51"/>
        <v>1.3279916176888888</v>
      </c>
      <c r="H219" s="42">
        <f t="shared" si="51"/>
        <v>0.11018181726666666</v>
      </c>
      <c r="I219" s="42">
        <f t="shared" si="51"/>
        <v>0.15314549237111111</v>
      </c>
      <c r="J219" s="42">
        <f t="shared" si="51"/>
        <v>4.0648275555555356E-4</v>
      </c>
      <c r="K219" s="42">
        <f t="shared" si="51"/>
        <v>8.3582873111111115E-3</v>
      </c>
      <c r="L219" s="34">
        <f t="shared" si="52"/>
        <v>6.2939307746965193E-3</v>
      </c>
      <c r="M219" s="34">
        <f t="shared" si="53"/>
        <v>0.11532112878666437</v>
      </c>
      <c r="N219" s="34">
        <f t="shared" si="54"/>
        <v>8.296875959082986E-2</v>
      </c>
      <c r="O219" s="34">
        <f t="shared" si="55"/>
        <v>1</v>
      </c>
      <c r="P219" s="34">
        <f t="shared" si="56"/>
        <v>6.826809029474596E-3</v>
      </c>
      <c r="Q219" s="34"/>
      <c r="R219" s="34">
        <f t="shared" si="57"/>
        <v>0.1196796012192762</v>
      </c>
      <c r="S219" s="34">
        <f t="shared" si="58"/>
        <v>8.4511112148641362E-2</v>
      </c>
      <c r="T219" s="34">
        <f t="shared" si="64"/>
        <v>1</v>
      </c>
      <c r="U219" s="34">
        <f t="shared" si="59"/>
        <v>1.2110175223973922</v>
      </c>
      <c r="V219" s="22">
        <f t="shared" si="60"/>
        <v>5.6372504139823639E-3</v>
      </c>
      <c r="W219" s="22">
        <f t="shared" si="61"/>
        <v>9.8825656116314775E-2</v>
      </c>
      <c r="X219" s="22">
        <f t="shared" si="65"/>
        <v>6.9785210028455114E-2</v>
      </c>
      <c r="Y219" s="22">
        <f t="shared" si="62"/>
        <v>0.82575188344124772</v>
      </c>
      <c r="Z219" s="22">
        <f t="shared" si="66"/>
        <v>1</v>
      </c>
      <c r="AA219" s="22">
        <f t="array" ref="AA219:AD219">LINEST(V219:Y219,$AB$2:$AE$5,0,0)</f>
        <v>-7.6488691989470923E-4</v>
      </c>
      <c r="AB219" s="22">
        <v>2.3975213842771623E-4</v>
      </c>
      <c r="AC219" s="22">
        <v>4.9309331223853451E-5</v>
      </c>
      <c r="AD219" s="22">
        <v>0.99992380176511242</v>
      </c>
      <c r="AE219" s="35">
        <f t="shared" si="67"/>
        <v>4.8622062493464897</v>
      </c>
      <c r="AF219" s="36"/>
      <c r="AG219" s="31" t="str">
        <f t="shared" si="63"/>
        <v/>
      </c>
      <c r="AH219" s="34"/>
      <c r="AI219" s="17"/>
    </row>
    <row r="220" spans="1:35">
      <c r="A220" s="1">
        <v>40.6</v>
      </c>
      <c r="B220" s="41">
        <v>1.3251580000000001</v>
      </c>
      <c r="C220" s="41">
        <v>0.10414900000000001</v>
      </c>
      <c r="D220" s="41">
        <v>0.1518506</v>
      </c>
      <c r="E220" s="41">
        <v>-5.8872430000000003E-3</v>
      </c>
      <c r="F220" s="41">
        <v>4.0358030000000001E-3</v>
      </c>
      <c r="G220" s="42">
        <f t="shared" si="51"/>
        <v>1.3268466176888889</v>
      </c>
      <c r="H220" s="42">
        <f t="shared" si="51"/>
        <v>0.11069901726666667</v>
      </c>
      <c r="I220" s="42">
        <f t="shared" si="51"/>
        <v>0.15297689237111112</v>
      </c>
      <c r="J220" s="42">
        <f t="shared" si="51"/>
        <v>2.1851575555555287E-4</v>
      </c>
      <c r="K220" s="42">
        <f t="shared" si="51"/>
        <v>8.3391693111111113E-3</v>
      </c>
      <c r="L220" s="34">
        <f t="shared" si="52"/>
        <v>6.284953513041573E-3</v>
      </c>
      <c r="M220" s="34">
        <f t="shared" si="53"/>
        <v>0.11529357676440957</v>
      </c>
      <c r="N220" s="34">
        <f t="shared" si="54"/>
        <v>8.3430153712478861E-2</v>
      </c>
      <c r="O220" s="34">
        <f t="shared" si="55"/>
        <v>1</v>
      </c>
      <c r="P220" s="34">
        <f t="shared" si="56"/>
        <v>6.817071704244974E-3</v>
      </c>
      <c r="Q220" s="34"/>
      <c r="R220" s="34">
        <f t="shared" si="57"/>
        <v>0.11965100788975426</v>
      </c>
      <c r="S220" s="34">
        <f t="shared" si="58"/>
        <v>8.4981083383015604E-2</v>
      </c>
      <c r="T220" s="34">
        <f t="shared" si="64"/>
        <v>1</v>
      </c>
      <c r="U220" s="34">
        <f t="shared" si="59"/>
        <v>1.2114491629770148</v>
      </c>
      <c r="V220" s="22">
        <f t="shared" si="60"/>
        <v>5.6272041061076836E-3</v>
      </c>
      <c r="W220" s="22">
        <f t="shared" si="61"/>
        <v>9.8766841850568388E-2</v>
      </c>
      <c r="X220" s="22">
        <f t="shared" si="65"/>
        <v>7.0148286845304442E-2</v>
      </c>
      <c r="Y220" s="22">
        <f t="shared" si="62"/>
        <v>0.8254576671980195</v>
      </c>
      <c r="Z220" s="22">
        <f t="shared" si="66"/>
        <v>1</v>
      </c>
      <c r="AA220" s="22">
        <f t="array" ref="AA220:AD220">LINEST(V220:Y220,$AB$2:$AE$5,0,0)</f>
        <v>6.3024281225191746E-4</v>
      </c>
      <c r="AB220" s="22">
        <v>2.1536225417413527E-4</v>
      </c>
      <c r="AC220" s="22">
        <v>3.8750095496699307E-5</v>
      </c>
      <c r="AD220" s="22">
        <v>0.99957048676843463</v>
      </c>
      <c r="AE220" s="35">
        <f t="shared" si="67"/>
        <v>5.557721894968739</v>
      </c>
      <c r="AF220" s="36"/>
      <c r="AG220" s="31" t="str">
        <f t="shared" si="63"/>
        <v/>
      </c>
      <c r="AH220" s="34"/>
      <c r="AI220" s="17"/>
    </row>
    <row r="221" spans="1:35">
      <c r="A221" s="1">
        <v>40.799999999999997</v>
      </c>
      <c r="B221" s="41">
        <v>1.2813559999999999</v>
      </c>
      <c r="C221" s="41">
        <v>9.991121E-2</v>
      </c>
      <c r="D221" s="41">
        <v>0.1464355</v>
      </c>
      <c r="E221" s="41">
        <v>-5.6581699999999997E-3</v>
      </c>
      <c r="F221" s="41">
        <v>3.740808E-3</v>
      </c>
      <c r="G221" s="42">
        <f t="shared" si="51"/>
        <v>1.2830446176888888</v>
      </c>
      <c r="H221" s="42">
        <f t="shared" si="51"/>
        <v>0.10646122726666667</v>
      </c>
      <c r="I221" s="42">
        <f t="shared" si="51"/>
        <v>0.14756179237111111</v>
      </c>
      <c r="J221" s="42">
        <f t="shared" si="51"/>
        <v>4.4758875555555352E-4</v>
      </c>
      <c r="K221" s="42">
        <f t="shared" si="51"/>
        <v>8.0441743111111103E-3</v>
      </c>
      <c r="L221" s="34">
        <f t="shared" si="52"/>
        <v>6.2695982666610998E-3</v>
      </c>
      <c r="M221" s="34">
        <f t="shared" si="53"/>
        <v>0.11500908880075418</v>
      </c>
      <c r="N221" s="34">
        <f t="shared" si="54"/>
        <v>8.2975467726470964E-2</v>
      </c>
      <c r="O221" s="34">
        <f t="shared" si="55"/>
        <v>1</v>
      </c>
      <c r="P221" s="34">
        <f t="shared" si="56"/>
        <v>6.8004163995725019E-3</v>
      </c>
      <c r="Q221" s="34"/>
      <c r="R221" s="34">
        <f t="shared" si="57"/>
        <v>0.11935576792462223</v>
      </c>
      <c r="S221" s="34">
        <f t="shared" si="58"/>
        <v>8.451794498555816E-2</v>
      </c>
      <c r="T221" s="34">
        <f t="shared" si="64"/>
        <v>1</v>
      </c>
      <c r="U221" s="34">
        <f t="shared" si="59"/>
        <v>1.2106741293097529</v>
      </c>
      <c r="V221" s="22">
        <f t="shared" si="60"/>
        <v>5.6170494065563735E-3</v>
      </c>
      <c r="W221" s="22">
        <f t="shared" si="61"/>
        <v>9.8586205020066847E-2</v>
      </c>
      <c r="X221" s="22">
        <f t="shared" si="65"/>
        <v>6.9810647588335564E-2</v>
      </c>
      <c r="Y221" s="22">
        <f t="shared" si="62"/>
        <v>0.82598609798504119</v>
      </c>
      <c r="Z221" s="22">
        <f t="shared" si="66"/>
        <v>1</v>
      </c>
      <c r="AA221" s="22">
        <f t="array" ref="AA221:AD221">LINEST(V221:Y221,$AB$2:$AE$5,0,0)</f>
        <v>-7.3637316813683672E-4</v>
      </c>
      <c r="AB221" s="22">
        <v>-3.8085998102929711E-5</v>
      </c>
      <c r="AC221" s="22">
        <v>2.0687314829039578E-5</v>
      </c>
      <c r="AD221" s="22">
        <v>1.0002223320976864</v>
      </c>
      <c r="AE221" s="35">
        <f t="shared" si="67"/>
        <v>-1.8410314928579776</v>
      </c>
      <c r="AF221" s="36"/>
      <c r="AG221" s="31" t="str">
        <f t="shared" si="63"/>
        <v/>
      </c>
      <c r="AH221" s="34"/>
      <c r="AI221" s="17"/>
    </row>
    <row r="222" spans="1:35">
      <c r="A222" s="1">
        <v>41</v>
      </c>
      <c r="B222" s="41">
        <v>1.249811</v>
      </c>
      <c r="C222" s="41">
        <v>9.762506E-2</v>
      </c>
      <c r="D222" s="41">
        <v>0.14311570000000001</v>
      </c>
      <c r="E222" s="41">
        <v>-5.8359390000000001E-3</v>
      </c>
      <c r="F222" s="41">
        <v>3.605984E-3</v>
      </c>
      <c r="G222" s="42">
        <f t="shared" ref="G222:K272" si="68">B222-AVERAGE(B$17:B$106)</f>
        <v>1.2514996176888888</v>
      </c>
      <c r="H222" s="42">
        <f t="shared" si="68"/>
        <v>0.10417507726666667</v>
      </c>
      <c r="I222" s="42">
        <f t="shared" si="68"/>
        <v>0.14424199237111113</v>
      </c>
      <c r="J222" s="42">
        <f t="shared" si="68"/>
        <v>2.6981975555555315E-4</v>
      </c>
      <c r="K222" s="42">
        <f t="shared" si="68"/>
        <v>7.9093503111111116E-3</v>
      </c>
      <c r="L222" s="34">
        <f t="shared" si="52"/>
        <v>6.319898303858134E-3</v>
      </c>
      <c r="M222" s="34">
        <f t="shared" si="53"/>
        <v>0.11525532276028896</v>
      </c>
      <c r="N222" s="34">
        <f t="shared" si="54"/>
        <v>8.3240199033415618E-2</v>
      </c>
      <c r="O222" s="34">
        <f t="shared" si="55"/>
        <v>1</v>
      </c>
      <c r="P222" s="34">
        <f t="shared" si="56"/>
        <v>6.8549751102434464E-3</v>
      </c>
      <c r="Q222" s="34"/>
      <c r="R222" s="34">
        <f t="shared" si="57"/>
        <v>0.11961130810527969</v>
      </c>
      <c r="S222" s="34">
        <f t="shared" si="58"/>
        <v>8.4787597530453243E-2</v>
      </c>
      <c r="T222" s="34">
        <f t="shared" si="64"/>
        <v>1</v>
      </c>
      <c r="U222" s="34">
        <f t="shared" si="59"/>
        <v>1.2112538807459763</v>
      </c>
      <c r="V222" s="22">
        <f t="shared" si="60"/>
        <v>5.6594040433717045E-3</v>
      </c>
      <c r="W222" s="22">
        <f t="shared" si="61"/>
        <v>9.874998958237767E-2</v>
      </c>
      <c r="X222" s="22">
        <f t="shared" si="65"/>
        <v>6.9999856246681341E-2</v>
      </c>
      <c r="Y222" s="22">
        <f t="shared" si="62"/>
        <v>0.82559075012756933</v>
      </c>
      <c r="Z222" s="22">
        <f t="shared" si="66"/>
        <v>1</v>
      </c>
      <c r="AA222" s="22">
        <f t="array" ref="AA222:AD222">LINEST(V222:Y222,$AB$2:$AE$5,0,0)</f>
        <v>5.6598833373035737E-5</v>
      </c>
      <c r="AB222" s="22">
        <v>1.8013305704108184E-4</v>
      </c>
      <c r="AC222" s="22">
        <v>7.9769797145101177E-5</v>
      </c>
      <c r="AD222" s="22">
        <v>0.99972434208782524</v>
      </c>
      <c r="AE222" s="35">
        <f t="shared" si="67"/>
        <v>2.2581611523145781</v>
      </c>
      <c r="AF222" s="36"/>
      <c r="AG222" s="31" t="str">
        <f t="shared" si="63"/>
        <v/>
      </c>
      <c r="AH222" s="34"/>
      <c r="AI222" s="17"/>
    </row>
    <row r="223" spans="1:35">
      <c r="A223" s="1">
        <v>41.2</v>
      </c>
      <c r="B223" s="41">
        <v>1.2527630000000001</v>
      </c>
      <c r="C223" s="41">
        <v>9.7570809999999994E-2</v>
      </c>
      <c r="D223" s="41">
        <v>0.1435391</v>
      </c>
      <c r="E223" s="41">
        <v>-5.8870299999999997E-3</v>
      </c>
      <c r="F223" s="41">
        <v>3.7047999999999998E-3</v>
      </c>
      <c r="G223" s="42">
        <f t="shared" si="68"/>
        <v>1.2544516176888889</v>
      </c>
      <c r="H223" s="42">
        <f t="shared" si="68"/>
        <v>0.10412082726666666</v>
      </c>
      <c r="I223" s="42">
        <f t="shared" si="68"/>
        <v>0.14466539237111112</v>
      </c>
      <c r="J223" s="42">
        <f t="shared" si="68"/>
        <v>2.1872875555555352E-4</v>
      </c>
      <c r="K223" s="42">
        <f t="shared" si="68"/>
        <v>8.0081663111111114E-3</v>
      </c>
      <c r="L223" s="34">
        <f t="shared" si="52"/>
        <v>6.3837984647544871E-3</v>
      </c>
      <c r="M223" s="34">
        <f t="shared" si="53"/>
        <v>0.1153216196872002</v>
      </c>
      <c r="N223" s="34">
        <f t="shared" si="54"/>
        <v>8.3001070586119025E-2</v>
      </c>
      <c r="O223" s="34">
        <f t="shared" si="55"/>
        <v>1</v>
      </c>
      <c r="P223" s="34">
        <f t="shared" si="56"/>
        <v>6.9242854047172741E-3</v>
      </c>
      <c r="Q223" s="34"/>
      <c r="R223" s="34">
        <f t="shared" si="57"/>
        <v>0.11968011067301625</v>
      </c>
      <c r="S223" s="34">
        <f t="shared" si="58"/>
        <v>8.4544023791047279E-2</v>
      </c>
      <c r="T223" s="34">
        <f t="shared" si="64"/>
        <v>1</v>
      </c>
      <c r="U223" s="34">
        <f t="shared" si="59"/>
        <v>1.2111484198687807</v>
      </c>
      <c r="V223" s="22">
        <f t="shared" si="60"/>
        <v>5.7171237571919309E-3</v>
      </c>
      <c r="W223" s="22">
        <f t="shared" si="61"/>
        <v>9.8815395957815577E-2</v>
      </c>
      <c r="X223" s="22">
        <f t="shared" si="65"/>
        <v>6.9804841755238406E-2</v>
      </c>
      <c r="Y223" s="22">
        <f t="shared" si="62"/>
        <v>0.82566263852975408</v>
      </c>
      <c r="Z223" s="22">
        <f t="shared" si="66"/>
        <v>1</v>
      </c>
      <c r="AA223" s="22">
        <f t="array" ref="AA223:AD223">LINEST(V223:Y223,$AB$2:$AE$5,0,0)</f>
        <v>-6.6905988588287656E-4</v>
      </c>
      <c r="AB223" s="22">
        <v>2.3729530590521736E-4</v>
      </c>
      <c r="AC223" s="22">
        <v>1.5480640179993792E-4</v>
      </c>
      <c r="AD223" s="22">
        <v>0.99979409291262999</v>
      </c>
      <c r="AE223" s="35">
        <f t="shared" si="67"/>
        <v>1.5328520212741779</v>
      </c>
      <c r="AF223" s="36"/>
      <c r="AG223" s="31" t="str">
        <f t="shared" si="63"/>
        <v/>
      </c>
      <c r="AH223" s="34"/>
      <c r="AI223" s="17"/>
    </row>
    <row r="224" spans="1:35">
      <c r="A224" s="1">
        <v>41.4</v>
      </c>
      <c r="B224" s="41">
        <v>1.264186</v>
      </c>
      <c r="C224" s="41">
        <v>9.8861400000000002E-2</v>
      </c>
      <c r="D224" s="41">
        <v>0.14496680000000001</v>
      </c>
      <c r="E224" s="41">
        <v>-5.7232560000000004E-3</v>
      </c>
      <c r="F224" s="41">
        <v>3.5540179999999999E-3</v>
      </c>
      <c r="G224" s="42">
        <f t="shared" si="68"/>
        <v>1.2658746176888889</v>
      </c>
      <c r="H224" s="42">
        <f t="shared" si="68"/>
        <v>0.10541141726666667</v>
      </c>
      <c r="I224" s="42">
        <f t="shared" si="68"/>
        <v>0.14609309237111112</v>
      </c>
      <c r="J224" s="42">
        <f t="shared" si="68"/>
        <v>3.8250275555555286E-4</v>
      </c>
      <c r="K224" s="42">
        <f t="shared" si="68"/>
        <v>7.8573843111111111E-3</v>
      </c>
      <c r="L224" s="34">
        <f t="shared" si="52"/>
        <v>6.2070794384489368E-3</v>
      </c>
      <c r="M224" s="34">
        <f t="shared" si="53"/>
        <v>0.11540881721590542</v>
      </c>
      <c r="N224" s="34">
        <f t="shared" si="54"/>
        <v>8.327160983693363E-2</v>
      </c>
      <c r="O224" s="34">
        <f t="shared" si="55"/>
        <v>1</v>
      </c>
      <c r="P224" s="34">
        <f t="shared" si="56"/>
        <v>6.732604388886454E-3</v>
      </c>
      <c r="Q224" s="34"/>
      <c r="R224" s="34">
        <f t="shared" si="57"/>
        <v>0.11977060376454722</v>
      </c>
      <c r="S224" s="34">
        <f t="shared" si="58"/>
        <v>8.4819592246920997E-2</v>
      </c>
      <c r="T224" s="34">
        <f t="shared" si="64"/>
        <v>1</v>
      </c>
      <c r="U224" s="34">
        <f t="shared" si="59"/>
        <v>1.2113228004003547</v>
      </c>
      <c r="V224" s="22">
        <f t="shared" si="60"/>
        <v>5.558059657311213E-3</v>
      </c>
      <c r="W224" s="22">
        <f t="shared" si="61"/>
        <v>9.8875876624267126E-2</v>
      </c>
      <c r="X224" s="22">
        <f t="shared" si="65"/>
        <v>7.0022286560516525E-2</v>
      </c>
      <c r="Y224" s="22">
        <f t="shared" si="62"/>
        <v>0.82554377715790517</v>
      </c>
      <c r="Z224" s="22">
        <f t="shared" si="66"/>
        <v>1</v>
      </c>
      <c r="AA224" s="22">
        <f t="array" ref="AA224:AD224">LINEST(V224:Y224,$AB$2:$AE$5,0,0)</f>
        <v>1.4996724432657699E-4</v>
      </c>
      <c r="AB224" s="22">
        <v>3.2073689480338776E-4</v>
      </c>
      <c r="AC224" s="22">
        <v>-5.2633008890004675E-5</v>
      </c>
      <c r="AD224" s="22">
        <v>0.99969015381525295</v>
      </c>
      <c r="AE224" s="35">
        <f t="shared" si="67"/>
        <v>-6.093835438397246</v>
      </c>
      <c r="AF224" s="36"/>
      <c r="AG224" s="31" t="str">
        <f t="shared" si="63"/>
        <v/>
      </c>
      <c r="AH224" s="34"/>
      <c r="AI224" s="17"/>
    </row>
    <row r="225" spans="1:35">
      <c r="A225" s="1">
        <v>41.6</v>
      </c>
      <c r="B225" s="41">
        <v>1.2682450000000001</v>
      </c>
      <c r="C225" s="41">
        <v>9.8971219999999999E-2</v>
      </c>
      <c r="D225" s="41">
        <v>0.14510229999999999</v>
      </c>
      <c r="E225" s="41">
        <v>-5.814825E-3</v>
      </c>
      <c r="F225" s="41">
        <v>3.9081519999999998E-3</v>
      </c>
      <c r="G225" s="42">
        <f t="shared" si="68"/>
        <v>1.2699336176888889</v>
      </c>
      <c r="H225" s="42">
        <f t="shared" si="68"/>
        <v>0.10552123726666666</v>
      </c>
      <c r="I225" s="42">
        <f t="shared" si="68"/>
        <v>0.1462285923711111</v>
      </c>
      <c r="J225" s="42">
        <f t="shared" si="68"/>
        <v>2.9093375555555318E-4</v>
      </c>
      <c r="K225" s="42">
        <f t="shared" si="68"/>
        <v>8.2115183111111101E-3</v>
      </c>
      <c r="L225" s="34">
        <f t="shared" si="52"/>
        <v>6.4661004297649717E-3</v>
      </c>
      <c r="M225" s="34">
        <f t="shared" si="53"/>
        <v>0.11514664257587558</v>
      </c>
      <c r="N225" s="34">
        <f t="shared" si="54"/>
        <v>8.3091931575684522E-2</v>
      </c>
      <c r="O225" s="34">
        <f t="shared" si="55"/>
        <v>1</v>
      </c>
      <c r="P225" s="34">
        <f t="shared" si="56"/>
        <v>7.0135554996690521E-3</v>
      </c>
      <c r="Q225" s="34"/>
      <c r="R225" s="34">
        <f t="shared" si="57"/>
        <v>0.11949852043776481</v>
      </c>
      <c r="S225" s="34">
        <f t="shared" si="58"/>
        <v>8.4636573846236435E-2</v>
      </c>
      <c r="T225" s="34">
        <f t="shared" si="64"/>
        <v>1</v>
      </c>
      <c r="U225" s="34">
        <f t="shared" si="59"/>
        <v>1.2111486497836703</v>
      </c>
      <c r="V225" s="22">
        <f t="shared" si="60"/>
        <v>5.7908296400460673E-3</v>
      </c>
      <c r="W225" s="22">
        <f t="shared" si="61"/>
        <v>9.8665444955174639E-2</v>
      </c>
      <c r="X225" s="22">
        <f t="shared" si="65"/>
        <v>6.9881243612296334E-2</v>
      </c>
      <c r="Y225" s="22">
        <f t="shared" si="62"/>
        <v>0.82566248179248292</v>
      </c>
      <c r="Z225" s="22">
        <f t="shared" si="66"/>
        <v>1</v>
      </c>
      <c r="AA225" s="22">
        <f t="array" ref="AA225:AD225">LINEST(V225:Y225,$AB$2:$AE$5,0,0)</f>
        <v>-3.9175770541352968E-4</v>
      </c>
      <c r="AB225" s="22">
        <v>7.8456587681315147E-5</v>
      </c>
      <c r="AC225" s="22">
        <v>2.5139357864430086E-4</v>
      </c>
      <c r="AD225" s="22">
        <v>0.99977917443395936</v>
      </c>
      <c r="AE225" s="35">
        <f t="shared" si="67"/>
        <v>0.31208668138784923</v>
      </c>
      <c r="AF225" s="36"/>
      <c r="AG225" s="31">
        <f t="shared" si="63"/>
        <v>0.31208668138784923</v>
      </c>
      <c r="AH225" s="34"/>
      <c r="AI225" s="17"/>
    </row>
    <row r="226" spans="1:35">
      <c r="A226" s="1">
        <v>41.8</v>
      </c>
      <c r="B226" s="41">
        <v>1.2587280000000001</v>
      </c>
      <c r="C226" s="41">
        <v>9.8202780000000003E-2</v>
      </c>
      <c r="D226" s="41">
        <v>0.14429649999999999</v>
      </c>
      <c r="E226" s="41">
        <v>-5.7587649999999999E-3</v>
      </c>
      <c r="F226" s="41">
        <v>3.6727219999999998E-3</v>
      </c>
      <c r="G226" s="42">
        <f t="shared" si="68"/>
        <v>1.2604166176888889</v>
      </c>
      <c r="H226" s="42">
        <f t="shared" si="68"/>
        <v>0.10475279726666667</v>
      </c>
      <c r="I226" s="42">
        <f t="shared" si="68"/>
        <v>0.14542279237111111</v>
      </c>
      <c r="J226" s="42">
        <f t="shared" si="68"/>
        <v>3.4699375555555332E-4</v>
      </c>
      <c r="K226" s="42">
        <f t="shared" si="68"/>
        <v>7.9760883111111118E-3</v>
      </c>
      <c r="L226" s="34">
        <f t="shared" si="52"/>
        <v>6.3281364266175241E-3</v>
      </c>
      <c r="M226" s="34">
        <f t="shared" si="53"/>
        <v>0.11537676537283334</v>
      </c>
      <c r="N226" s="34">
        <f t="shared" si="54"/>
        <v>8.3109660565045804E-2</v>
      </c>
      <c r="O226" s="34">
        <f t="shared" si="55"/>
        <v>1</v>
      </c>
      <c r="P226" s="34">
        <f t="shared" si="56"/>
        <v>6.86391071707691E-3</v>
      </c>
      <c r="Q226" s="34">
        <f>AVERAGE(P217:P226)</f>
        <v>6.8757195503602927E-3</v>
      </c>
      <c r="R226" s="34">
        <f t="shared" si="57"/>
        <v>0.11973734054697756</v>
      </c>
      <c r="S226" s="34">
        <f t="shared" si="58"/>
        <v>8.4654632409671415E-2</v>
      </c>
      <c r="T226" s="34">
        <f t="shared" si="64"/>
        <v>1</v>
      </c>
      <c r="U226" s="34">
        <f t="shared" si="59"/>
        <v>1.2112558836737259</v>
      </c>
      <c r="V226" s="22">
        <f t="shared" si="60"/>
        <v>5.6667718271540971E-3</v>
      </c>
      <c r="W226" s="22">
        <f t="shared" si="61"/>
        <v>9.8853877335823959E-2</v>
      </c>
      <c r="X226" s="22">
        <f t="shared" si="65"/>
        <v>6.9889965902922874E-2</v>
      </c>
      <c r="Y226" s="22">
        <f t="shared" si="62"/>
        <v>0.82558938493409906</v>
      </c>
      <c r="Z226" s="22">
        <f t="shared" si="66"/>
        <v>1</v>
      </c>
      <c r="AA226" s="22">
        <f t="array" ref="AA226:AD226">LINEST(V226:Y226,$AB$2:$AE$5,0,0)</f>
        <v>-3.4110986423568993E-4</v>
      </c>
      <c r="AB226" s="22">
        <v>2.8827822244658859E-4</v>
      </c>
      <c r="AC226" s="22">
        <v>8.9463131620910169E-5</v>
      </c>
      <c r="AD226" s="22">
        <v>0.99971718375558472</v>
      </c>
      <c r="AE226" s="35">
        <f t="shared" si="67"/>
        <v>3.2223131162916889</v>
      </c>
      <c r="AF226" s="36"/>
      <c r="AG226" s="31" t="str">
        <f t="shared" si="63"/>
        <v/>
      </c>
      <c r="AH226" s="34">
        <f>AVERAGE(AG217:AG226)</f>
        <v>0.73872237187807266</v>
      </c>
      <c r="AI226" s="17"/>
    </row>
    <row r="227" spans="1:35">
      <c r="A227" s="1">
        <v>42</v>
      </c>
      <c r="B227" s="41">
        <v>1.316892</v>
      </c>
      <c r="C227" s="41">
        <v>0.1031663</v>
      </c>
      <c r="D227" s="41">
        <v>0.1510252</v>
      </c>
      <c r="E227" s="41">
        <v>-5.7545460000000001E-3</v>
      </c>
      <c r="F227" s="41">
        <v>4.0635369999999999E-3</v>
      </c>
      <c r="G227" s="42">
        <f t="shared" si="68"/>
        <v>1.3185806176888888</v>
      </c>
      <c r="H227" s="42">
        <f t="shared" si="68"/>
        <v>0.10971631726666667</v>
      </c>
      <c r="I227" s="42">
        <f t="shared" si="68"/>
        <v>0.15215149237111111</v>
      </c>
      <c r="J227" s="42">
        <f t="shared" si="68"/>
        <v>3.5121275555555307E-4</v>
      </c>
      <c r="K227" s="42">
        <f t="shared" si="68"/>
        <v>8.366903311111111E-3</v>
      </c>
      <c r="L227" s="34">
        <f t="shared" si="52"/>
        <v>6.3453862425006703E-3</v>
      </c>
      <c r="M227" s="34">
        <f t="shared" si="53"/>
        <v>0.11539036015696262</v>
      </c>
      <c r="N227" s="34">
        <f t="shared" si="54"/>
        <v>8.3207894758053833E-2</v>
      </c>
      <c r="O227" s="34">
        <f t="shared" si="55"/>
        <v>1</v>
      </c>
      <c r="P227" s="34">
        <f t="shared" si="56"/>
        <v>6.8826209957633666E-3</v>
      </c>
      <c r="Q227" s="34"/>
      <c r="R227" s="34">
        <f t="shared" si="57"/>
        <v>0.11975144913540688</v>
      </c>
      <c r="S227" s="34">
        <f t="shared" si="58"/>
        <v>8.4754692732895182E-2</v>
      </c>
      <c r="T227" s="34">
        <f t="shared" si="64"/>
        <v>1</v>
      </c>
      <c r="U227" s="34">
        <f t="shared" si="59"/>
        <v>1.2113887628640654</v>
      </c>
      <c r="V227" s="22">
        <f t="shared" si="60"/>
        <v>5.6815955428634697E-3</v>
      </c>
      <c r="W227" s="22">
        <f t="shared" si="61"/>
        <v>9.8854680517491841E-2</v>
      </c>
      <c r="X227" s="22">
        <f t="shared" si="65"/>
        <v>6.9964899238879469E-2</v>
      </c>
      <c r="Y227" s="22">
        <f t="shared" si="62"/>
        <v>0.8254988247007653</v>
      </c>
      <c r="Z227" s="22">
        <f t="shared" si="66"/>
        <v>1</v>
      </c>
      <c r="AA227" s="22">
        <f t="array" ref="AA227:AD227">LINEST(V227:Y227,$AB$2:$AE$5,0,0)</f>
        <v>-4.4979197480561774E-5</v>
      </c>
      <c r="AB227" s="22">
        <v>2.9983033737117923E-4</v>
      </c>
      <c r="AC227" s="22">
        <v>1.09702703780748E-4</v>
      </c>
      <c r="AD227" s="22">
        <v>0.99960297867290027</v>
      </c>
      <c r="AE227" s="35">
        <f t="shared" si="67"/>
        <v>2.7331171159684509</v>
      </c>
      <c r="AF227" s="36"/>
      <c r="AG227" s="31" t="str">
        <f t="shared" si="63"/>
        <v/>
      </c>
      <c r="AH227" s="34"/>
      <c r="AI227" s="17"/>
    </row>
    <row r="228" spans="1:35">
      <c r="A228" s="1">
        <v>42.2</v>
      </c>
      <c r="B228" s="41">
        <v>1.307855</v>
      </c>
      <c r="C228" s="41">
        <v>0.10235329999999999</v>
      </c>
      <c r="D228" s="41">
        <v>0.1496922</v>
      </c>
      <c r="E228" s="41">
        <v>-5.9148279999999996E-3</v>
      </c>
      <c r="F228" s="41">
        <v>3.9724319999999997E-3</v>
      </c>
      <c r="G228" s="42">
        <f t="shared" si="68"/>
        <v>1.3095436176888888</v>
      </c>
      <c r="H228" s="42">
        <f t="shared" si="68"/>
        <v>0.10890331726666666</v>
      </c>
      <c r="I228" s="42">
        <f t="shared" si="68"/>
        <v>0.15081849237111111</v>
      </c>
      <c r="J228" s="42">
        <f t="shared" si="68"/>
        <v>1.9093075555555363E-4</v>
      </c>
      <c r="K228" s="42">
        <f t="shared" si="68"/>
        <v>8.27579831111111E-3</v>
      </c>
      <c r="L228" s="34">
        <f t="shared" si="52"/>
        <v>6.3196049366545113E-3</v>
      </c>
      <c r="M228" s="34">
        <f t="shared" si="53"/>
        <v>0.11516874301390502</v>
      </c>
      <c r="N228" s="34">
        <f t="shared" si="54"/>
        <v>8.3161275268449339E-2</v>
      </c>
      <c r="O228" s="34">
        <f t="shared" si="55"/>
        <v>1</v>
      </c>
      <c r="P228" s="34">
        <f t="shared" si="56"/>
        <v>6.8546569049840727E-3</v>
      </c>
      <c r="Q228" s="34"/>
      <c r="R228" s="34">
        <f t="shared" si="57"/>
        <v>0.11952145614467267</v>
      </c>
      <c r="S228" s="34">
        <f t="shared" si="58"/>
        <v>8.4707206607590818E-2</v>
      </c>
      <c r="T228" s="34">
        <f t="shared" si="64"/>
        <v>1</v>
      </c>
      <c r="U228" s="34">
        <f t="shared" si="59"/>
        <v>1.2110833196572475</v>
      </c>
      <c r="V228" s="22">
        <f t="shared" si="60"/>
        <v>5.6599383326689946E-3</v>
      </c>
      <c r="W228" s="22">
        <f t="shared" si="61"/>
        <v>9.8689705493176821E-2</v>
      </c>
      <c r="X228" s="22">
        <f t="shared" si="65"/>
        <v>6.9943335221200206E-2</v>
      </c>
      <c r="Y228" s="22">
        <f t="shared" si="62"/>
        <v>0.82570702095295412</v>
      </c>
      <c r="Z228" s="22">
        <f t="shared" si="66"/>
        <v>1.0000000000000002</v>
      </c>
      <c r="AA228" s="22">
        <f t="array" ref="AA228:AD228">LINEST(V228:Y228,$AB$2:$AE$5,0,0)</f>
        <v>-1.7970188931517279E-4</v>
      </c>
      <c r="AB228" s="22">
        <v>1.0286943928953339E-4</v>
      </c>
      <c r="AC228" s="22">
        <v>7.9420218698716562E-5</v>
      </c>
      <c r="AD228" s="22">
        <v>0.99986771932041951</v>
      </c>
      <c r="AE228" s="35">
        <f t="shared" si="67"/>
        <v>1.2952550493442014</v>
      </c>
      <c r="AF228" s="36"/>
      <c r="AG228" s="31" t="str">
        <f t="shared" si="63"/>
        <v/>
      </c>
      <c r="AH228" s="34"/>
      <c r="AI228" s="17"/>
    </row>
    <row r="229" spans="1:35">
      <c r="A229" s="1">
        <v>42.4</v>
      </c>
      <c r="B229" s="41">
        <v>1.3468869999999999</v>
      </c>
      <c r="C229" s="41">
        <v>0.1056449</v>
      </c>
      <c r="D229" s="41">
        <v>0.15450439999999999</v>
      </c>
      <c r="E229" s="41">
        <v>-5.8823640000000002E-3</v>
      </c>
      <c r="F229" s="41">
        <v>4.2907249999999996E-3</v>
      </c>
      <c r="G229" s="42">
        <f t="shared" si="68"/>
        <v>1.3485756176888888</v>
      </c>
      <c r="H229" s="42">
        <f t="shared" si="68"/>
        <v>0.11219491726666667</v>
      </c>
      <c r="I229" s="42">
        <f t="shared" si="68"/>
        <v>0.1556306923711111</v>
      </c>
      <c r="J229" s="42">
        <f t="shared" si="68"/>
        <v>2.2339475555555304E-4</v>
      </c>
      <c r="K229" s="42">
        <f t="shared" si="68"/>
        <v>8.5940913111111107E-3</v>
      </c>
      <c r="L229" s="34">
        <f t="shared" si="52"/>
        <v>6.3727174052272796E-3</v>
      </c>
      <c r="M229" s="34">
        <f t="shared" si="53"/>
        <v>0.11540375662272614</v>
      </c>
      <c r="N229" s="34">
        <f t="shared" si="54"/>
        <v>8.3195125134280457E-2</v>
      </c>
      <c r="O229" s="34">
        <f t="shared" si="55"/>
        <v>1</v>
      </c>
      <c r="P229" s="34">
        <f t="shared" si="56"/>
        <v>6.9122661626975475E-3</v>
      </c>
      <c r="Q229" s="34"/>
      <c r="R229" s="34">
        <f t="shared" si="57"/>
        <v>0.11976535191018192</v>
      </c>
      <c r="S229" s="34">
        <f t="shared" si="58"/>
        <v>8.4741685727461685E-2</v>
      </c>
      <c r="T229" s="34">
        <f t="shared" si="64"/>
        <v>1</v>
      </c>
      <c r="U229" s="34">
        <f t="shared" si="59"/>
        <v>1.2114193038003411</v>
      </c>
      <c r="V229" s="22">
        <f t="shared" si="60"/>
        <v>5.7059237383894172E-3</v>
      </c>
      <c r="W229" s="22">
        <f t="shared" si="61"/>
        <v>9.8863664739753013E-2</v>
      </c>
      <c r="X229" s="22">
        <f t="shared" si="65"/>
        <v>6.9952398365800111E-2</v>
      </c>
      <c r="Y229" s="22">
        <f t="shared" si="62"/>
        <v>0.82547801315605751</v>
      </c>
      <c r="Z229" s="22">
        <f t="shared" si="66"/>
        <v>1</v>
      </c>
      <c r="AA229" s="22">
        <f t="array" ref="AA229:AD229">LINEST(V229:Y229,$AB$2:$AE$5,0,0)</f>
        <v>-8.4472756154700622E-5</v>
      </c>
      <c r="AB229" s="22">
        <v>3.109074220362726E-4</v>
      </c>
      <c r="AC229" s="22">
        <v>1.4178136540750317E-4</v>
      </c>
      <c r="AD229" s="22">
        <v>0.99957081376244572</v>
      </c>
      <c r="AE229" s="35">
        <f t="shared" si="67"/>
        <v>2.1928651987704666</v>
      </c>
      <c r="AF229" s="36"/>
      <c r="AG229" s="31" t="str">
        <f t="shared" si="63"/>
        <v/>
      </c>
      <c r="AH229" s="34"/>
      <c r="AI229" s="17"/>
    </row>
    <row r="230" spans="1:35">
      <c r="A230" s="1">
        <v>42.6</v>
      </c>
      <c r="B230" s="41">
        <v>1.366336</v>
      </c>
      <c r="C230" s="41">
        <v>0.10733479999999999</v>
      </c>
      <c r="D230" s="41">
        <v>0.1568891</v>
      </c>
      <c r="E230" s="41">
        <v>-5.7202069999999997E-3</v>
      </c>
      <c r="F230" s="41">
        <v>4.1812769999999997E-3</v>
      </c>
      <c r="G230" s="42">
        <f t="shared" si="68"/>
        <v>1.3680246176888888</v>
      </c>
      <c r="H230" s="42">
        <f t="shared" si="68"/>
        <v>0.11388481726666666</v>
      </c>
      <c r="I230" s="42">
        <f t="shared" si="68"/>
        <v>0.15801539237111112</v>
      </c>
      <c r="J230" s="42">
        <f t="shared" si="68"/>
        <v>3.8555175555555349E-4</v>
      </c>
      <c r="K230" s="42">
        <f t="shared" si="68"/>
        <v>8.4846433111111109E-3</v>
      </c>
      <c r="L230" s="34">
        <f t="shared" si="52"/>
        <v>6.202113033203221E-3</v>
      </c>
      <c r="M230" s="34">
        <f t="shared" si="53"/>
        <v>0.11550624917704982</v>
      </c>
      <c r="N230" s="34">
        <f t="shared" si="54"/>
        <v>8.3247637355430934E-2</v>
      </c>
      <c r="O230" s="34">
        <f t="shared" si="55"/>
        <v>1</v>
      </c>
      <c r="P230" s="34">
        <f t="shared" si="56"/>
        <v>6.7272175008844777E-3</v>
      </c>
      <c r="Q230" s="34"/>
      <c r="R230" s="34">
        <f t="shared" si="57"/>
        <v>0.11987171809093701</v>
      </c>
      <c r="S230" s="34">
        <f t="shared" si="58"/>
        <v>8.4795174127586123E-2</v>
      </c>
      <c r="T230" s="34">
        <f t="shared" si="64"/>
        <v>1</v>
      </c>
      <c r="U230" s="34">
        <f t="shared" si="59"/>
        <v>1.2113941097194076</v>
      </c>
      <c r="V230" s="22">
        <f t="shared" si="60"/>
        <v>5.5532856292678252E-3</v>
      </c>
      <c r="W230" s="22">
        <f t="shared" si="61"/>
        <v>9.895352563560228E-2</v>
      </c>
      <c r="X230" s="22">
        <f t="shared" si="65"/>
        <v>6.9998007623817013E-2</v>
      </c>
      <c r="Y230" s="22">
        <f t="shared" si="62"/>
        <v>0.82549518111131281</v>
      </c>
      <c r="Z230" s="22">
        <f t="shared" si="66"/>
        <v>1</v>
      </c>
      <c r="AA230" s="22">
        <f t="array" ref="AA230:AD230">LINEST(V230:Y230,$AB$2:$AE$5,0,0)</f>
        <v>7.5155611142315134E-5</v>
      </c>
      <c r="AB230" s="22">
        <v>4.0784143088650805E-4</v>
      </c>
      <c r="AC230" s="22">
        <v>-5.8440719083133122E-5</v>
      </c>
      <c r="AD230" s="22">
        <v>0.99962967532478719</v>
      </c>
      <c r="AE230" s="35">
        <f t="shared" si="67"/>
        <v>-6.9787202704734899</v>
      </c>
      <c r="AF230" s="36"/>
      <c r="AG230" s="31" t="str">
        <f t="shared" si="63"/>
        <v/>
      </c>
      <c r="AH230" s="34"/>
      <c r="AI230" s="17"/>
    </row>
    <row r="231" spans="1:35">
      <c r="A231" s="1">
        <v>42.8</v>
      </c>
      <c r="B231" s="41">
        <v>1.392045</v>
      </c>
      <c r="C231" s="41">
        <v>0.10930230000000001</v>
      </c>
      <c r="D231" s="41">
        <v>0.15957389999999999</v>
      </c>
      <c r="E231" s="41">
        <v>-5.7978509999999997E-3</v>
      </c>
      <c r="F231" s="41">
        <v>4.5960460000000003E-3</v>
      </c>
      <c r="G231" s="42">
        <f t="shared" si="68"/>
        <v>1.3937336176888888</v>
      </c>
      <c r="H231" s="42">
        <f t="shared" si="68"/>
        <v>0.11585231726666667</v>
      </c>
      <c r="I231" s="42">
        <f t="shared" si="68"/>
        <v>0.16070019237111111</v>
      </c>
      <c r="J231" s="42">
        <f t="shared" si="68"/>
        <v>3.0790775555555351E-4</v>
      </c>
      <c r="K231" s="42">
        <f t="shared" si="68"/>
        <v>8.8994123111111115E-3</v>
      </c>
      <c r="L231" s="34">
        <f t="shared" si="52"/>
        <v>6.3853036176800115E-3</v>
      </c>
      <c r="M231" s="34">
        <f t="shared" si="53"/>
        <v>0.11530194172799442</v>
      </c>
      <c r="N231" s="34">
        <f t="shared" si="54"/>
        <v>8.3123715892549702E-2</v>
      </c>
      <c r="O231" s="34">
        <f t="shared" si="55"/>
        <v>1</v>
      </c>
      <c r="P231" s="34">
        <f t="shared" si="56"/>
        <v>6.9259179920383839E-3</v>
      </c>
      <c r="Q231" s="34"/>
      <c r="R231" s="34">
        <f t="shared" si="57"/>
        <v>0.11965968900063638</v>
      </c>
      <c r="S231" s="34">
        <f t="shared" si="58"/>
        <v>8.4668949019499326E-2</v>
      </c>
      <c r="T231" s="34">
        <f t="shared" si="64"/>
        <v>1</v>
      </c>
      <c r="U231" s="34">
        <f t="shared" si="59"/>
        <v>1.2112545560121741</v>
      </c>
      <c r="V231" s="22">
        <f t="shared" si="60"/>
        <v>5.7179706426373784E-3</v>
      </c>
      <c r="W231" s="22">
        <f t="shared" si="61"/>
        <v>9.8789877327349923E-2</v>
      </c>
      <c r="X231" s="22">
        <f t="shared" si="65"/>
        <v>6.9901862163685713E-2</v>
      </c>
      <c r="Y231" s="22">
        <f t="shared" si="62"/>
        <v>0.82559028986632699</v>
      </c>
      <c r="Z231" s="22">
        <f t="shared" si="66"/>
        <v>1</v>
      </c>
      <c r="AA231" s="22">
        <f t="array" ref="AA231:AD231">LINEST(V231:Y231,$AB$2:$AE$5,0,0)</f>
        <v>-2.9793566796461129E-4</v>
      </c>
      <c r="AB231" s="22">
        <v>2.1966047442158242E-4</v>
      </c>
      <c r="AC231" s="22">
        <v>1.5655596770424088E-4</v>
      </c>
      <c r="AD231" s="22">
        <v>0.99970669466105944</v>
      </c>
      <c r="AE231" s="35">
        <f t="shared" si="67"/>
        <v>1.4030795353426322</v>
      </c>
      <c r="AF231" s="36"/>
      <c r="AG231" s="31" t="str">
        <f t="shared" si="63"/>
        <v/>
      </c>
      <c r="AH231" s="34"/>
      <c r="AI231" s="17"/>
    </row>
    <row r="232" spans="1:35">
      <c r="A232" s="1">
        <v>43</v>
      </c>
      <c r="B232" s="41">
        <v>1.3901570000000001</v>
      </c>
      <c r="C232" s="41">
        <v>0.1091215</v>
      </c>
      <c r="D232" s="41">
        <v>0.15914790000000001</v>
      </c>
      <c r="E232" s="41">
        <v>-5.8930420000000002E-3</v>
      </c>
      <c r="F232" s="41">
        <v>4.5478920000000004E-3</v>
      </c>
      <c r="G232" s="42">
        <f t="shared" si="68"/>
        <v>1.3918456176888889</v>
      </c>
      <c r="H232" s="42">
        <f t="shared" si="68"/>
        <v>0.11567151726666666</v>
      </c>
      <c r="I232" s="42">
        <f t="shared" si="68"/>
        <v>0.16027419237111112</v>
      </c>
      <c r="J232" s="42">
        <f t="shared" si="68"/>
        <v>2.1271675555555297E-4</v>
      </c>
      <c r="K232" s="42">
        <f t="shared" si="68"/>
        <v>8.8512583111111116E-3</v>
      </c>
      <c r="L232" s="34">
        <f t="shared" si="52"/>
        <v>6.3593678771703983E-3</v>
      </c>
      <c r="M232" s="34">
        <f t="shared" si="53"/>
        <v>0.11515227718806977</v>
      </c>
      <c r="N232" s="34">
        <f t="shared" si="54"/>
        <v>8.3106571444852617E-2</v>
      </c>
      <c r="O232" s="34">
        <f t="shared" si="55"/>
        <v>1</v>
      </c>
      <c r="P232" s="34">
        <f t="shared" si="56"/>
        <v>6.897786391320917E-3</v>
      </c>
      <c r="Q232" s="34"/>
      <c r="R232" s="34">
        <f t="shared" si="57"/>
        <v>0.11950436800574754</v>
      </c>
      <c r="S232" s="34">
        <f t="shared" si="58"/>
        <v>8.4651485864099638E-2</v>
      </c>
      <c r="T232" s="34">
        <f t="shared" si="64"/>
        <v>1</v>
      </c>
      <c r="U232" s="34">
        <f t="shared" si="59"/>
        <v>1.211053640261168</v>
      </c>
      <c r="V232" s="22">
        <f t="shared" si="60"/>
        <v>5.6956902336988023E-3</v>
      </c>
      <c r="W232" s="22">
        <f t="shared" si="61"/>
        <v>9.8678013948231058E-2</v>
      </c>
      <c r="X232" s="22">
        <f t="shared" si="65"/>
        <v>6.9899039191892637E-2</v>
      </c>
      <c r="Y232" s="22">
        <f t="shared" si="62"/>
        <v>0.82572725662617752</v>
      </c>
      <c r="Z232" s="22">
        <f t="shared" si="66"/>
        <v>1</v>
      </c>
      <c r="AA232" s="22">
        <f t="array" ref="AA232:AD232">LINEST(V232:Y232,$AB$2:$AE$5,0,0)</f>
        <v>-3.4544750792060079E-4</v>
      </c>
      <c r="AB232" s="22">
        <v>8.6901322910665926E-5</v>
      </c>
      <c r="AC232" s="22">
        <v>1.2610334886785642E-4</v>
      </c>
      <c r="AD232" s="22">
        <v>0.99988313163164921</v>
      </c>
      <c r="AE232" s="35">
        <f t="shared" si="67"/>
        <v>0.68912779629452781</v>
      </c>
      <c r="AF232" s="36"/>
      <c r="AG232" s="31" t="str">
        <f t="shared" si="63"/>
        <v/>
      </c>
      <c r="AH232" s="34"/>
      <c r="AI232" s="17"/>
    </row>
    <row r="233" spans="1:35">
      <c r="A233" s="1">
        <v>43.2</v>
      </c>
      <c r="B233" s="41">
        <v>1.3850800000000001</v>
      </c>
      <c r="C233" s="41">
        <v>0.1086708</v>
      </c>
      <c r="D233" s="41">
        <v>0.15863930000000001</v>
      </c>
      <c r="E233" s="41">
        <v>-5.7743569999999999E-3</v>
      </c>
      <c r="F233" s="41">
        <v>4.48168E-3</v>
      </c>
      <c r="G233" s="42">
        <f t="shared" si="68"/>
        <v>1.3867686176888889</v>
      </c>
      <c r="H233" s="42">
        <f t="shared" si="68"/>
        <v>0.11522081726666666</v>
      </c>
      <c r="I233" s="42">
        <f t="shared" si="68"/>
        <v>0.15976559237111113</v>
      </c>
      <c r="J233" s="42">
        <f t="shared" si="68"/>
        <v>3.3140175555555328E-4</v>
      </c>
      <c r="K233" s="42">
        <f t="shared" si="68"/>
        <v>8.7850463111111103E-3</v>
      </c>
      <c r="L233" s="34">
        <f t="shared" si="52"/>
        <v>6.3349041787171224E-3</v>
      </c>
      <c r="M233" s="34">
        <f t="shared" si="53"/>
        <v>0.11520710112215225</v>
      </c>
      <c r="N233" s="34">
        <f t="shared" si="54"/>
        <v>8.3085826861792736E-2</v>
      </c>
      <c r="O233" s="34">
        <f t="shared" si="55"/>
        <v>1</v>
      </c>
      <c r="P233" s="34">
        <f t="shared" si="56"/>
        <v>6.8712514637099247E-3</v>
      </c>
      <c r="Q233" s="34"/>
      <c r="R233" s="34">
        <f t="shared" si="57"/>
        <v>0.11956126396780842</v>
      </c>
      <c r="S233" s="34">
        <f t="shared" si="58"/>
        <v>8.4630355648412467E-2</v>
      </c>
      <c r="T233" s="34">
        <f t="shared" si="64"/>
        <v>1</v>
      </c>
      <c r="U233" s="34">
        <f t="shared" si="59"/>
        <v>1.2110628710799309</v>
      </c>
      <c r="V233" s="22">
        <f t="shared" si="60"/>
        <v>5.6737363747124715E-3</v>
      </c>
      <c r="W233" s="22">
        <f t="shared" si="61"/>
        <v>9.872424200503567E-2</v>
      </c>
      <c r="X233" s="22">
        <f t="shared" si="65"/>
        <v>6.9881058753742287E-2</v>
      </c>
      <c r="Y233" s="22">
        <f t="shared" si="62"/>
        <v>0.82572096286650942</v>
      </c>
      <c r="Z233" s="22">
        <f t="shared" si="66"/>
        <v>0.99999999999999978</v>
      </c>
      <c r="AA233" s="22">
        <f t="array" ref="AA233:AD233">LINEST(V233:Y233,$AB$2:$AE$5,0,0)</f>
        <v>-4.0901986564858325E-4</v>
      </c>
      <c r="AB233" s="22">
        <v>1.3662936603856828E-4</v>
      </c>
      <c r="AC233" s="22">
        <v>9.7390997622878961E-5</v>
      </c>
      <c r="AD233" s="22">
        <v>0.99987980713236102</v>
      </c>
      <c r="AE233" s="35">
        <f t="shared" si="67"/>
        <v>1.4028952302925326</v>
      </c>
      <c r="AF233" s="36"/>
      <c r="AG233" s="31" t="str">
        <f t="shared" si="63"/>
        <v/>
      </c>
      <c r="AH233" s="34"/>
      <c r="AI233" s="17"/>
    </row>
    <row r="234" spans="1:35">
      <c r="A234" s="1">
        <v>43.4</v>
      </c>
      <c r="B234" s="41">
        <v>1.3443480000000001</v>
      </c>
      <c r="C234" s="41">
        <v>0.1051445</v>
      </c>
      <c r="D234" s="41">
        <v>0.15371290000000001</v>
      </c>
      <c r="E234" s="41">
        <v>-5.6808099999999997E-3</v>
      </c>
      <c r="F234" s="41">
        <v>4.3364700000000003E-3</v>
      </c>
      <c r="G234" s="42">
        <f t="shared" si="68"/>
        <v>1.3460366176888889</v>
      </c>
      <c r="H234" s="42">
        <f t="shared" si="68"/>
        <v>0.11169451726666667</v>
      </c>
      <c r="I234" s="42">
        <f t="shared" si="68"/>
        <v>0.15483919237111113</v>
      </c>
      <c r="J234" s="42">
        <f t="shared" si="68"/>
        <v>4.2494875555555353E-4</v>
      </c>
      <c r="K234" s="42">
        <f t="shared" si="68"/>
        <v>8.6398363111111105E-3</v>
      </c>
      <c r="L234" s="34">
        <f t="shared" si="52"/>
        <v>6.4187230849228252E-3</v>
      </c>
      <c r="M234" s="34">
        <f t="shared" si="53"/>
        <v>0.11503341761754307</v>
      </c>
      <c r="N234" s="34">
        <f t="shared" si="54"/>
        <v>8.2980296225851083E-2</v>
      </c>
      <c r="O234" s="34">
        <f t="shared" si="55"/>
        <v>1</v>
      </c>
      <c r="P234" s="34">
        <f t="shared" si="56"/>
        <v>6.9621669323112409E-3</v>
      </c>
      <c r="Q234" s="34"/>
      <c r="R234" s="34">
        <f t="shared" si="57"/>
        <v>0.11938101623013282</v>
      </c>
      <c r="S234" s="34">
        <f t="shared" si="58"/>
        <v>8.4522863244606936E-2</v>
      </c>
      <c r="T234" s="34">
        <f t="shared" si="64"/>
        <v>1</v>
      </c>
      <c r="U234" s="34">
        <f t="shared" si="59"/>
        <v>1.2108660464070509</v>
      </c>
      <c r="V234" s="22">
        <f t="shared" si="60"/>
        <v>5.7497416439826442E-3</v>
      </c>
      <c r="W234" s="22">
        <f t="shared" si="61"/>
        <v>9.8591430971548683E-2</v>
      </c>
      <c r="X234" s="22">
        <f t="shared" si="65"/>
        <v>6.9803644668547674E-2</v>
      </c>
      <c r="Y234" s="22">
        <f t="shared" si="62"/>
        <v>0.82585518271592107</v>
      </c>
      <c r="Z234" s="22">
        <f t="shared" si="66"/>
        <v>1</v>
      </c>
      <c r="AA234" s="22">
        <f t="array" ref="AA234:AD234">LINEST(V234:Y234,$AB$2:$AE$5,0,0)</f>
        <v>-7.2541027647258258E-4</v>
      </c>
      <c r="AB234" s="22">
        <v>-2.1117472961873629E-5</v>
      </c>
      <c r="AC234" s="22">
        <v>1.9579808638035115E-4</v>
      </c>
      <c r="AD234" s="22">
        <v>1.0000272014888736</v>
      </c>
      <c r="AE234" s="35">
        <f t="shared" si="67"/>
        <v>-0.10785331640500048</v>
      </c>
      <c r="AF234" s="36"/>
      <c r="AG234" s="31">
        <f t="shared" si="63"/>
        <v>-0.10785331640500048</v>
      </c>
      <c r="AH234" s="34"/>
      <c r="AI234" s="17"/>
    </row>
    <row r="235" spans="1:35">
      <c r="A235" s="1">
        <v>43.6</v>
      </c>
      <c r="B235" s="41">
        <v>1.317639</v>
      </c>
      <c r="C235" s="41">
        <v>0.1031984</v>
      </c>
      <c r="D235" s="41">
        <v>0.151034</v>
      </c>
      <c r="E235" s="41">
        <v>-5.9812959999999997E-3</v>
      </c>
      <c r="F235" s="41">
        <v>4.021284E-3</v>
      </c>
      <c r="G235" s="42">
        <f t="shared" si="68"/>
        <v>1.3193276176888888</v>
      </c>
      <c r="H235" s="42">
        <f t="shared" si="68"/>
        <v>0.10974841726666666</v>
      </c>
      <c r="I235" s="42">
        <f t="shared" si="68"/>
        <v>0.15216029237111112</v>
      </c>
      <c r="J235" s="42">
        <f t="shared" si="68"/>
        <v>1.2446275555555355E-4</v>
      </c>
      <c r="K235" s="42">
        <f t="shared" si="68"/>
        <v>8.324650311111112E-3</v>
      </c>
      <c r="L235" s="34">
        <f t="shared" si="52"/>
        <v>6.3097673386794447E-3</v>
      </c>
      <c r="M235" s="34">
        <f t="shared" si="53"/>
        <v>0.11533169648768173</v>
      </c>
      <c r="N235" s="34">
        <f t="shared" si="54"/>
        <v>8.3185113231326657E-2</v>
      </c>
      <c r="O235" s="34">
        <f t="shared" si="55"/>
        <v>1</v>
      </c>
      <c r="P235" s="34">
        <f t="shared" si="56"/>
        <v>6.8439864027036012E-3</v>
      </c>
      <c r="Q235" s="34"/>
      <c r="R235" s="34">
        <f t="shared" si="57"/>
        <v>0.11969056831834007</v>
      </c>
      <c r="S235" s="34">
        <f t="shared" si="58"/>
        <v>8.4731487707658537E-2</v>
      </c>
      <c r="T235" s="34">
        <f t="shared" si="64"/>
        <v>1</v>
      </c>
      <c r="U235" s="34">
        <f t="shared" si="59"/>
        <v>1.2112660424287023</v>
      </c>
      <c r="V235" s="22">
        <f t="shared" si="60"/>
        <v>5.6502751360723077E-3</v>
      </c>
      <c r="W235" s="22">
        <f t="shared" si="61"/>
        <v>9.8814433927619433E-2</v>
      </c>
      <c r="X235" s="22">
        <f t="shared" si="65"/>
        <v>6.995283012950973E-2</v>
      </c>
      <c r="Y235" s="22">
        <f t="shared" si="62"/>
        <v>0.82558246080679842</v>
      </c>
      <c r="Z235" s="22">
        <f t="shared" si="66"/>
        <v>0.99999999999999989</v>
      </c>
      <c r="AA235" s="22">
        <f t="array" ref="AA235:AD235">LINEST(V235:Y235,$AB$2:$AE$5,0,0)</f>
        <v>-1.1158256533662054E-4</v>
      </c>
      <c r="AB235" s="22">
        <v>2.4863080325528787E-4</v>
      </c>
      <c r="AC235" s="22">
        <v>6.789111894086412E-5</v>
      </c>
      <c r="AD235" s="22">
        <v>0.9997145265331211</v>
      </c>
      <c r="AE235" s="35">
        <f t="shared" si="67"/>
        <v>3.6621992262619099</v>
      </c>
      <c r="AF235" s="36"/>
      <c r="AG235" s="31" t="str">
        <f t="shared" si="63"/>
        <v/>
      </c>
      <c r="AH235" s="34"/>
      <c r="AI235" s="17"/>
    </row>
    <row r="236" spans="1:35">
      <c r="A236" s="1">
        <v>43.8</v>
      </c>
      <c r="B236" s="41">
        <v>1.30393</v>
      </c>
      <c r="C236" s="41">
        <v>0.1021389</v>
      </c>
      <c r="D236" s="41">
        <v>0.14936859999999999</v>
      </c>
      <c r="E236" s="41">
        <v>-5.7074780000000002E-3</v>
      </c>
      <c r="F236" s="41">
        <v>4.1684859999999999E-3</v>
      </c>
      <c r="G236" s="42">
        <f t="shared" si="68"/>
        <v>1.3056186176888889</v>
      </c>
      <c r="H236" s="42">
        <f t="shared" si="68"/>
        <v>0.10868891726666667</v>
      </c>
      <c r="I236" s="42">
        <f t="shared" si="68"/>
        <v>0.15049489237111111</v>
      </c>
      <c r="J236" s="42">
        <f t="shared" si="68"/>
        <v>3.9828075555555301E-4</v>
      </c>
      <c r="K236" s="42">
        <f t="shared" si="68"/>
        <v>8.471852311111111E-3</v>
      </c>
      <c r="L236" s="34">
        <f t="shared" si="52"/>
        <v>6.4887649397244104E-3</v>
      </c>
      <c r="M236" s="34">
        <f t="shared" si="53"/>
        <v>0.11526711578110475</v>
      </c>
      <c r="N236" s="34">
        <f t="shared" si="54"/>
        <v>8.3247064490440476E-2</v>
      </c>
      <c r="O236" s="34">
        <f t="shared" si="55"/>
        <v>1</v>
      </c>
      <c r="P236" s="34">
        <f t="shared" si="56"/>
        <v>7.038138909747498E-3</v>
      </c>
      <c r="Q236" s="34">
        <f>AVERAGE(P227:P236)</f>
        <v>6.891600965616103E-3</v>
      </c>
      <c r="R236" s="34">
        <f t="shared" si="57"/>
        <v>0.11962354683415144</v>
      </c>
      <c r="S236" s="34">
        <f t="shared" si="58"/>
        <v>8.479459061328877E-2</v>
      </c>
      <c r="T236" s="34">
        <f t="shared" si="64"/>
        <v>1</v>
      </c>
      <c r="U236" s="34">
        <f t="shared" si="59"/>
        <v>1.2114562763571877</v>
      </c>
      <c r="V236" s="22">
        <f t="shared" si="60"/>
        <v>5.8096516127771189E-3</v>
      </c>
      <c r="W236" s="22">
        <f t="shared" si="61"/>
        <v>9.8743594109608174E-2</v>
      </c>
      <c r="X236" s="22">
        <f t="shared" si="65"/>
        <v>6.9993933968680686E-2</v>
      </c>
      <c r="Y236" s="22">
        <f t="shared" si="62"/>
        <v>0.82545282030893408</v>
      </c>
      <c r="Z236" s="22">
        <f t="shared" si="66"/>
        <v>1</v>
      </c>
      <c r="AA236" s="22">
        <f t="array" ref="AA236:AD236">LINEST(V236:Y236,$AB$2:$AE$5,0,0)</f>
        <v>7.3488965369182906E-5</v>
      </c>
      <c r="AB236" s="22">
        <v>1.8523855065805947E-4</v>
      </c>
      <c r="AC236" s="22">
        <v>2.779533171405321E-4</v>
      </c>
      <c r="AD236" s="22">
        <v>0.99951635244836834</v>
      </c>
      <c r="AE236" s="35">
        <f t="shared" si="67"/>
        <v>0.66643763263456068</v>
      </c>
      <c r="AF236" s="36"/>
      <c r="AG236" s="31">
        <f t="shared" si="63"/>
        <v>0.66643763263456068</v>
      </c>
      <c r="AH236" s="34">
        <f>AVERAGE(AG227:AG236)</f>
        <v>0.27929215811478009</v>
      </c>
      <c r="AI236" s="17"/>
    </row>
    <row r="237" spans="1:35">
      <c r="A237" s="1">
        <v>44</v>
      </c>
      <c r="B237" s="41">
        <v>1.3143</v>
      </c>
      <c r="C237" s="41">
        <v>0.10280400000000001</v>
      </c>
      <c r="D237" s="41">
        <v>0.15057180000000001</v>
      </c>
      <c r="E237" s="41">
        <v>-5.8510339999999997E-3</v>
      </c>
      <c r="F237" s="41">
        <v>3.8108220000000002E-3</v>
      </c>
      <c r="G237" s="42">
        <f t="shared" si="68"/>
        <v>1.3159886176888889</v>
      </c>
      <c r="H237" s="42">
        <f t="shared" si="68"/>
        <v>0.10935401726666667</v>
      </c>
      <c r="I237" s="42">
        <f t="shared" si="68"/>
        <v>0.15169809237111112</v>
      </c>
      <c r="J237" s="42">
        <f t="shared" si="68"/>
        <v>2.5472475555555346E-4</v>
      </c>
      <c r="K237" s="42">
        <f t="shared" si="68"/>
        <v>8.1141883111111104E-3</v>
      </c>
      <c r="L237" s="34">
        <f t="shared" si="52"/>
        <v>6.1658499184902337E-3</v>
      </c>
      <c r="M237" s="34">
        <f t="shared" si="53"/>
        <v>0.11527310368194527</v>
      </c>
      <c r="N237" s="34">
        <f t="shared" si="54"/>
        <v>8.3096476517184367E-2</v>
      </c>
      <c r="O237" s="34">
        <f t="shared" si="55"/>
        <v>1</v>
      </c>
      <c r="P237" s="34">
        <f t="shared" si="56"/>
        <v>6.6878841545510914E-3</v>
      </c>
      <c r="Q237" s="34"/>
      <c r="R237" s="34">
        <f t="shared" si="57"/>
        <v>0.1196297610430503</v>
      </c>
      <c r="S237" s="34">
        <f t="shared" si="58"/>
        <v>8.4641203276189306E-2</v>
      </c>
      <c r="T237" s="34">
        <f t="shared" si="64"/>
        <v>1</v>
      </c>
      <c r="U237" s="34">
        <f t="shared" si="59"/>
        <v>1.2109588484737908</v>
      </c>
      <c r="V237" s="22">
        <f t="shared" si="60"/>
        <v>5.5228005171109162E-3</v>
      </c>
      <c r="W237" s="22">
        <f t="shared" si="61"/>
        <v>9.8789286848040642E-2</v>
      </c>
      <c r="X237" s="22">
        <f t="shared" si="65"/>
        <v>6.9896019491385075E-2</v>
      </c>
      <c r="Y237" s="22">
        <f t="shared" si="62"/>
        <v>0.82579189314346335</v>
      </c>
      <c r="Z237" s="22">
        <f t="shared" si="66"/>
        <v>1</v>
      </c>
      <c r="AA237" s="22">
        <f t="array" ref="AA237:AD237">LINEST(V237:Y237,$AB$2:$AE$5,0,0)</f>
        <v>-3.7499849559315861E-4</v>
      </c>
      <c r="AB237" s="22">
        <v>2.0097238986818813E-4</v>
      </c>
      <c r="AC237" s="22">
        <v>-1.0108447006861824E-4</v>
      </c>
      <c r="AD237" s="22">
        <v>1.0000044701420763</v>
      </c>
      <c r="AE237" s="35">
        <f t="shared" si="67"/>
        <v>-1.9881628674688001</v>
      </c>
      <c r="AF237" s="36"/>
      <c r="AG237" s="31" t="str">
        <f t="shared" si="63"/>
        <v/>
      </c>
      <c r="AH237" s="34"/>
      <c r="AI237" s="17"/>
    </row>
    <row r="238" spans="1:35">
      <c r="A238" s="1">
        <v>44.2</v>
      </c>
      <c r="B238" s="41">
        <v>1.300724</v>
      </c>
      <c r="C238" s="41">
        <v>0.10188750000000001</v>
      </c>
      <c r="D238" s="41">
        <v>0.14906730000000001</v>
      </c>
      <c r="E238" s="41">
        <v>-5.6564129999999999E-3</v>
      </c>
      <c r="F238" s="41">
        <v>3.9258299999999999E-3</v>
      </c>
      <c r="G238" s="42">
        <f t="shared" si="68"/>
        <v>1.3024126176888888</v>
      </c>
      <c r="H238" s="42">
        <f t="shared" si="68"/>
        <v>0.10843751726666667</v>
      </c>
      <c r="I238" s="42">
        <f t="shared" si="68"/>
        <v>0.15019359237111113</v>
      </c>
      <c r="J238" s="42">
        <f t="shared" si="68"/>
        <v>4.4934575555555332E-4</v>
      </c>
      <c r="K238" s="42">
        <f t="shared" si="68"/>
        <v>8.2291963111111102E-3</v>
      </c>
      <c r="L238" s="34">
        <f t="shared" si="52"/>
        <v>6.3184248980278556E-3</v>
      </c>
      <c r="M238" s="34">
        <f t="shared" si="53"/>
        <v>0.11531951574427109</v>
      </c>
      <c r="N238" s="34">
        <f t="shared" si="54"/>
        <v>8.325895787088379E-2</v>
      </c>
      <c r="O238" s="34">
        <f t="shared" si="55"/>
        <v>1</v>
      </c>
      <c r="P238" s="34">
        <f t="shared" si="56"/>
        <v>6.8533769578985456E-3</v>
      </c>
      <c r="Q238" s="34"/>
      <c r="R238" s="34">
        <f t="shared" si="57"/>
        <v>0.11967792721319935</v>
      </c>
      <c r="S238" s="34">
        <f t="shared" si="58"/>
        <v>8.4806705086416106E-2</v>
      </c>
      <c r="T238" s="34">
        <f t="shared" si="64"/>
        <v>1</v>
      </c>
      <c r="U238" s="34">
        <f t="shared" si="59"/>
        <v>1.2113380092575139</v>
      </c>
      <c r="V238" s="22">
        <f t="shared" si="60"/>
        <v>5.6576916645250013E-3</v>
      </c>
      <c r="W238" s="22">
        <f t="shared" si="61"/>
        <v>9.8798127606476729E-2</v>
      </c>
      <c r="X238" s="22">
        <f t="shared" si="65"/>
        <v>7.0010768619733252E-2</v>
      </c>
      <c r="Y238" s="22">
        <f t="shared" si="62"/>
        <v>0.82553341210926512</v>
      </c>
      <c r="Z238" s="22">
        <f t="shared" si="66"/>
        <v>1</v>
      </c>
      <c r="AA238" s="22">
        <f t="array" ref="AA238:AD238">LINEST(V238:Y238,$AB$2:$AE$5,0,0)</f>
        <v>1.1167280609562795E-4</v>
      </c>
      <c r="AB238" s="22">
        <v>2.3746699339579339E-4</v>
      </c>
      <c r="AC238" s="22">
        <v>7.8046936681735733E-5</v>
      </c>
      <c r="AD238" s="22">
        <v>0.99965340277864656</v>
      </c>
      <c r="AE238" s="35">
        <f t="shared" si="67"/>
        <v>3.0426177309706581</v>
      </c>
      <c r="AF238" s="36"/>
      <c r="AG238" s="31" t="str">
        <f t="shared" si="63"/>
        <v/>
      </c>
      <c r="AH238" s="34"/>
      <c r="AI238" s="17"/>
    </row>
    <row r="239" spans="1:35">
      <c r="A239" s="1">
        <v>44.4</v>
      </c>
      <c r="B239" s="41">
        <v>1.285264</v>
      </c>
      <c r="C239" s="41">
        <v>0.1006128</v>
      </c>
      <c r="D239" s="41">
        <v>0.14718680000000001</v>
      </c>
      <c r="E239" s="41">
        <v>-5.7801170000000004E-3</v>
      </c>
      <c r="F239" s="41">
        <v>3.8601640000000001E-3</v>
      </c>
      <c r="G239" s="42">
        <f t="shared" si="68"/>
        <v>1.2869526176888888</v>
      </c>
      <c r="H239" s="42">
        <f t="shared" si="68"/>
        <v>0.10716281726666667</v>
      </c>
      <c r="I239" s="42">
        <f t="shared" si="68"/>
        <v>0.14831309237111112</v>
      </c>
      <c r="J239" s="42">
        <f t="shared" si="68"/>
        <v>3.256417555555528E-4</v>
      </c>
      <c r="K239" s="42">
        <f t="shared" si="68"/>
        <v>8.1635303111111113E-3</v>
      </c>
      <c r="L239" s="34">
        <f t="shared" si="52"/>
        <v>6.3433029304304847E-3</v>
      </c>
      <c r="M239" s="34">
        <f t="shared" si="53"/>
        <v>0.1152436308319198</v>
      </c>
      <c r="N239" s="34">
        <f t="shared" si="54"/>
        <v>8.3268657908408317E-2</v>
      </c>
      <c r="O239" s="34">
        <f t="shared" si="55"/>
        <v>1</v>
      </c>
      <c r="P239" s="34">
        <f t="shared" si="56"/>
        <v>6.8803612992142504E-3</v>
      </c>
      <c r="Q239" s="34"/>
      <c r="R239" s="34">
        <f t="shared" si="57"/>
        <v>0.11959917428956501</v>
      </c>
      <c r="S239" s="34">
        <f t="shared" si="58"/>
        <v>8.4816585443349538E-2</v>
      </c>
      <c r="T239" s="34">
        <f t="shared" si="64"/>
        <v>1</v>
      </c>
      <c r="U239" s="34">
        <f t="shared" si="59"/>
        <v>1.2112961210321287</v>
      </c>
      <c r="V239" s="22">
        <f t="shared" si="60"/>
        <v>5.6801645607117025E-3</v>
      </c>
      <c r="W239" s="22">
        <f t="shared" si="61"/>
        <v>9.8736528758678929E-2</v>
      </c>
      <c r="X239" s="22">
        <f t="shared" si="65"/>
        <v>7.0021346531745271E-2</v>
      </c>
      <c r="Y239" s="22">
        <f t="shared" si="62"/>
        <v>0.82556196014886418</v>
      </c>
      <c r="Z239" s="22">
        <f t="shared" si="66"/>
        <v>1</v>
      </c>
      <c r="AA239" s="22">
        <f t="array" ref="AA239:AD239">LINEST(V239:Y239,$AB$2:$AE$5,0,0)</f>
        <v>1.4239427390974621E-4</v>
      </c>
      <c r="AB239" s="22">
        <v>1.6894292176794471E-4</v>
      </c>
      <c r="AC239" s="22">
        <v>1.0723786888822389E-4</v>
      </c>
      <c r="AD239" s="22">
        <v>0.99968418750405652</v>
      </c>
      <c r="AE239" s="35">
        <f t="shared" si="67"/>
        <v>1.5754035726319513</v>
      </c>
      <c r="AF239" s="36"/>
      <c r="AG239" s="31" t="str">
        <f t="shared" si="63"/>
        <v/>
      </c>
      <c r="AH239" s="34"/>
      <c r="AI239" s="17"/>
    </row>
    <row r="240" spans="1:35">
      <c r="A240" s="1">
        <v>44.6</v>
      </c>
      <c r="B240" s="41">
        <v>1.3045929999999999</v>
      </c>
      <c r="C240" s="41">
        <v>0.1019422</v>
      </c>
      <c r="D240" s="41">
        <v>0.1496363</v>
      </c>
      <c r="E240" s="41">
        <v>-5.7586199999999999E-3</v>
      </c>
      <c r="F240" s="41">
        <v>3.7675360000000001E-3</v>
      </c>
      <c r="G240" s="42">
        <f t="shared" si="68"/>
        <v>1.3062816176888887</v>
      </c>
      <c r="H240" s="42">
        <f t="shared" si="68"/>
        <v>0.10849221726666666</v>
      </c>
      <c r="I240" s="42">
        <f t="shared" si="68"/>
        <v>0.15076259237111111</v>
      </c>
      <c r="J240" s="42">
        <f t="shared" si="68"/>
        <v>3.4713875555555333E-4</v>
      </c>
      <c r="K240" s="42">
        <f t="shared" si="68"/>
        <v>8.0709023111111104E-3</v>
      </c>
      <c r="L240" s="34">
        <f t="shared" si="52"/>
        <v>6.1785316441874032E-3</v>
      </c>
      <c r="M240" s="34">
        <f t="shared" si="53"/>
        <v>0.11541354508061183</v>
      </c>
      <c r="N240" s="34">
        <f t="shared" si="54"/>
        <v>8.3054232561745933E-2</v>
      </c>
      <c r="O240" s="34">
        <f t="shared" si="55"/>
        <v>1</v>
      </c>
      <c r="P240" s="34">
        <f t="shared" si="56"/>
        <v>6.701639583804749E-3</v>
      </c>
      <c r="Q240" s="34"/>
      <c r="R240" s="34">
        <f t="shared" si="57"/>
        <v>0.11977551031522561</v>
      </c>
      <c r="S240" s="34">
        <f t="shared" si="58"/>
        <v>8.4598174024296591E-2</v>
      </c>
      <c r="T240" s="34">
        <f t="shared" si="64"/>
        <v>1</v>
      </c>
      <c r="U240" s="34">
        <f t="shared" si="59"/>
        <v>1.211075323923327</v>
      </c>
      <c r="V240" s="22">
        <f t="shared" si="60"/>
        <v>5.5336273899913337E-3</v>
      </c>
      <c r="W240" s="22">
        <f t="shared" si="61"/>
        <v>9.8900132757397827E-2</v>
      </c>
      <c r="X240" s="22">
        <f t="shared" si="65"/>
        <v>6.9853767435569092E-2</v>
      </c>
      <c r="Y240" s="22">
        <f t="shared" si="62"/>
        <v>0.82571247241704171</v>
      </c>
      <c r="Z240" s="22">
        <f t="shared" si="66"/>
        <v>1</v>
      </c>
      <c r="AA240" s="22">
        <f t="array" ref="AA240:AD240">LINEST(V240:Y240,$AB$2:$AE$5,0,0)</f>
        <v>-5.0646831228875349E-4</v>
      </c>
      <c r="AB240" s="22">
        <v>3.2593498868621081E-4</v>
      </c>
      <c r="AC240" s="22">
        <v>-8.6159252376455413E-5</v>
      </c>
      <c r="AD240" s="22">
        <v>0.99990116787630068</v>
      </c>
      <c r="AE240" s="35">
        <f t="shared" si="67"/>
        <v>-3.7829365935315207</v>
      </c>
      <c r="AF240" s="36"/>
      <c r="AG240" s="31" t="str">
        <f t="shared" si="63"/>
        <v/>
      </c>
      <c r="AH240" s="34"/>
      <c r="AI240" s="17"/>
    </row>
    <row r="241" spans="1:35">
      <c r="A241" s="1">
        <v>44.8</v>
      </c>
      <c r="B241" s="41">
        <v>1.3703609999999999</v>
      </c>
      <c r="C241" s="41">
        <v>0.10782220000000001</v>
      </c>
      <c r="D241" s="41">
        <v>0.15740190000000001</v>
      </c>
      <c r="E241" s="41">
        <v>-5.6038809999999998E-3</v>
      </c>
      <c r="F241" s="41">
        <v>4.5112329999999999E-3</v>
      </c>
      <c r="G241" s="42">
        <f t="shared" si="68"/>
        <v>1.3720496176888888</v>
      </c>
      <c r="H241" s="42">
        <f t="shared" si="68"/>
        <v>0.11437221726666667</v>
      </c>
      <c r="I241" s="42">
        <f t="shared" si="68"/>
        <v>0.15852819237111113</v>
      </c>
      <c r="J241" s="42">
        <f t="shared" si="68"/>
        <v>5.0187775555555342E-4</v>
      </c>
      <c r="K241" s="42">
        <f t="shared" si="68"/>
        <v>8.8145993111111119E-3</v>
      </c>
      <c r="L241" s="34">
        <f t="shared" si="52"/>
        <v>6.4244027311188799E-3</v>
      </c>
      <c r="M241" s="34">
        <f t="shared" si="53"/>
        <v>0.11554115122902012</v>
      </c>
      <c r="N241" s="34">
        <f t="shared" si="54"/>
        <v>8.3358659768673529E-2</v>
      </c>
      <c r="O241" s="34">
        <f t="shared" si="55"/>
        <v>1</v>
      </c>
      <c r="P241" s="34">
        <f t="shared" si="56"/>
        <v>6.9683274481039037E-3</v>
      </c>
      <c r="Q241" s="34"/>
      <c r="R241" s="34">
        <f t="shared" si="57"/>
        <v>0.11990793923883496</v>
      </c>
      <c r="S241" s="34">
        <f t="shared" si="58"/>
        <v>8.4908260398404559E-2</v>
      </c>
      <c r="T241" s="34">
        <f t="shared" si="64"/>
        <v>1</v>
      </c>
      <c r="U241" s="34">
        <f t="shared" si="59"/>
        <v>1.2117845270853433</v>
      </c>
      <c r="V241" s="22">
        <f t="shared" si="60"/>
        <v>5.7504674241587667E-3</v>
      </c>
      <c r="W241" s="22">
        <f t="shared" si="61"/>
        <v>9.8951535160499787E-2</v>
      </c>
      <c r="X241" s="22">
        <f t="shared" si="65"/>
        <v>7.0068777493496298E-2</v>
      </c>
      <c r="Y241" s="22">
        <f t="shared" si="62"/>
        <v>0.82522921992184517</v>
      </c>
      <c r="Z241" s="22">
        <f t="shared" si="66"/>
        <v>1</v>
      </c>
      <c r="AA241" s="22">
        <f t="array" ref="AA241:AD241">LINEST(V241:Y241,$AB$2:$AE$5,0,0)</f>
        <v>4.0491141445737227E-4</v>
      </c>
      <c r="AB241" s="22">
        <v>4.3175929713011558E-4</v>
      </c>
      <c r="AC241" s="22">
        <v>2.0240998910201914E-4</v>
      </c>
      <c r="AD241" s="22">
        <v>0.99925313523193837</v>
      </c>
      <c r="AE241" s="35">
        <f t="shared" si="67"/>
        <v>2.1330928332420358</v>
      </c>
      <c r="AF241" s="36"/>
      <c r="AG241" s="31">
        <f t="shared" si="63"/>
        <v>2.1330928332420358</v>
      </c>
      <c r="AH241" s="34"/>
      <c r="AI241" s="17"/>
    </row>
    <row r="242" spans="1:35">
      <c r="A242" s="1">
        <v>45</v>
      </c>
      <c r="B242" s="41">
        <v>1.3232459999999999</v>
      </c>
      <c r="C242" s="41">
        <v>0.103515</v>
      </c>
      <c r="D242" s="41">
        <v>0.15135560000000001</v>
      </c>
      <c r="E242" s="41">
        <v>-5.6237370000000002E-3</v>
      </c>
      <c r="F242" s="41">
        <v>4.0757670000000001E-3</v>
      </c>
      <c r="G242" s="42">
        <f t="shared" si="68"/>
        <v>1.3249346176888888</v>
      </c>
      <c r="H242" s="42">
        <f t="shared" si="68"/>
        <v>0.11006501726666666</v>
      </c>
      <c r="I242" s="42">
        <f t="shared" si="68"/>
        <v>0.15248189237111112</v>
      </c>
      <c r="J242" s="42">
        <f t="shared" si="68"/>
        <v>4.8202175555555303E-4</v>
      </c>
      <c r="K242" s="42">
        <f t="shared" si="68"/>
        <v>8.3791333111111112E-3</v>
      </c>
      <c r="L242" s="34">
        <f t="shared" si="52"/>
        <v>6.3241862649245362E-3</v>
      </c>
      <c r="M242" s="34">
        <f t="shared" si="53"/>
        <v>0.11508635243985736</v>
      </c>
      <c r="N242" s="34">
        <f t="shared" si="54"/>
        <v>8.3072036761070805E-2</v>
      </c>
      <c r="O242" s="34">
        <f t="shared" si="55"/>
        <v>1</v>
      </c>
      <c r="P242" s="34">
        <f t="shared" si="56"/>
        <v>6.8596261133087857E-3</v>
      </c>
      <c r="Q242" s="34"/>
      <c r="R242" s="34">
        <f t="shared" si="57"/>
        <v>0.11943595168291447</v>
      </c>
      <c r="S242" s="34">
        <f t="shared" si="58"/>
        <v>8.4616309195815143E-2</v>
      </c>
      <c r="T242" s="34">
        <f t="shared" si="64"/>
        <v>1</v>
      </c>
      <c r="U242" s="34">
        <f t="shared" si="59"/>
        <v>1.2109118869920383</v>
      </c>
      <c r="V242" s="22">
        <f t="shared" si="60"/>
        <v>5.6648433193173262E-3</v>
      </c>
      <c r="W242" s="22">
        <f t="shared" si="61"/>
        <v>9.8633065680442653E-2</v>
      </c>
      <c r="X242" s="22">
        <f t="shared" si="65"/>
        <v>6.9878172065851965E-2</v>
      </c>
      <c r="Y242" s="22">
        <f t="shared" si="62"/>
        <v>0.82582391893438811</v>
      </c>
      <c r="Z242" s="22">
        <f t="shared" si="66"/>
        <v>1</v>
      </c>
      <c r="AA242" s="22">
        <f t="array" ref="AA242:AD242">LINEST(V242:Y242,$AB$2:$AE$5,0,0)</f>
        <v>-4.4745518453688786E-4</v>
      </c>
      <c r="AB242" s="22">
        <v>2.9169031665569829E-5</v>
      </c>
      <c r="AC242" s="22">
        <v>8.4795274030712351E-5</v>
      </c>
      <c r="AD242" s="22">
        <v>1.0000105618887796</v>
      </c>
      <c r="AE242" s="35">
        <f t="shared" si="67"/>
        <v>0.34399360104673965</v>
      </c>
      <c r="AF242" s="36"/>
      <c r="AG242" s="31" t="str">
        <f t="shared" si="63"/>
        <v/>
      </c>
      <c r="AH242" s="34"/>
      <c r="AI242" s="17"/>
    </row>
    <row r="243" spans="1:35">
      <c r="A243" s="1">
        <v>45.2</v>
      </c>
      <c r="B243" s="41">
        <v>1.3539490000000001</v>
      </c>
      <c r="C243" s="41">
        <v>0.1064156</v>
      </c>
      <c r="D243" s="41">
        <v>0.15526780000000001</v>
      </c>
      <c r="E243" s="41">
        <v>-5.419653E-3</v>
      </c>
      <c r="F243" s="41">
        <v>4.3091620000000001E-3</v>
      </c>
      <c r="G243" s="42">
        <f t="shared" si="68"/>
        <v>1.3556376176888889</v>
      </c>
      <c r="H243" s="42">
        <f t="shared" si="68"/>
        <v>0.11296561726666667</v>
      </c>
      <c r="I243" s="42">
        <f t="shared" si="68"/>
        <v>0.15639409237111113</v>
      </c>
      <c r="J243" s="42">
        <f t="shared" si="68"/>
        <v>6.8610575555555324E-4</v>
      </c>
      <c r="K243" s="42">
        <f t="shared" si="68"/>
        <v>8.6125283111111103E-3</v>
      </c>
      <c r="L243" s="34">
        <f t="shared" si="52"/>
        <v>6.3531198889227314E-3</v>
      </c>
      <c r="M243" s="34">
        <f t="shared" si="53"/>
        <v>0.11536570712587195</v>
      </c>
      <c r="N243" s="34">
        <f t="shared" si="54"/>
        <v>8.3330246809801667E-2</v>
      </c>
      <c r="O243" s="34">
        <f t="shared" si="55"/>
        <v>1</v>
      </c>
      <c r="P243" s="34">
        <f t="shared" si="56"/>
        <v>6.891009414561544E-3</v>
      </c>
      <c r="Q243" s="34"/>
      <c r="R243" s="34">
        <f t="shared" si="57"/>
        <v>0.11972586436216695</v>
      </c>
      <c r="S243" s="34">
        <f t="shared" si="58"/>
        <v>8.4879319255189489E-2</v>
      </c>
      <c r="T243" s="34">
        <f t="shared" si="64"/>
        <v>1</v>
      </c>
      <c r="U243" s="34">
        <f t="shared" si="59"/>
        <v>1.2114961930319179</v>
      </c>
      <c r="V243" s="22">
        <f t="shared" si="60"/>
        <v>5.6880157397077302E-3</v>
      </c>
      <c r="W243" s="22">
        <f t="shared" si="61"/>
        <v>9.8824796190682435E-2</v>
      </c>
      <c r="X243" s="22">
        <f t="shared" si="65"/>
        <v>7.006156498335217E-2</v>
      </c>
      <c r="Y243" s="22">
        <f t="shared" si="62"/>
        <v>0.82542562308625766</v>
      </c>
      <c r="Z243" s="22">
        <f t="shared" si="66"/>
        <v>1</v>
      </c>
      <c r="AA243" s="22">
        <f t="array" ref="AA243:AD243">LINEST(V243:Y243,$AB$2:$AE$5,0,0)</f>
        <v>3.2512628148473951E-4</v>
      </c>
      <c r="AB243" s="22">
        <v>2.7755419876092331E-4</v>
      </c>
      <c r="AC243" s="22">
        <v>1.1876480225482846E-4</v>
      </c>
      <c r="AD243" s="22">
        <v>0.99951319280376294</v>
      </c>
      <c r="AE243" s="35">
        <f t="shared" si="67"/>
        <v>2.3370072066081273</v>
      </c>
      <c r="AF243" s="36"/>
      <c r="AG243" s="31" t="str">
        <f t="shared" si="63"/>
        <v/>
      </c>
      <c r="AH243" s="34"/>
      <c r="AI243" s="17"/>
    </row>
    <row r="244" spans="1:35">
      <c r="A244" s="1">
        <v>45.4</v>
      </c>
      <c r="B244" s="41">
        <v>1.322122</v>
      </c>
      <c r="C244" s="41">
        <v>0.1037892</v>
      </c>
      <c r="D244" s="41">
        <v>0.1512281</v>
      </c>
      <c r="E244" s="41">
        <v>-5.2999299999999996E-3</v>
      </c>
      <c r="F244" s="41">
        <v>4.1263100000000002E-3</v>
      </c>
      <c r="G244" s="42">
        <f t="shared" si="68"/>
        <v>1.3238106176888889</v>
      </c>
      <c r="H244" s="42">
        <f t="shared" si="68"/>
        <v>0.11033921726666666</v>
      </c>
      <c r="I244" s="42">
        <f t="shared" si="68"/>
        <v>0.15235439237111112</v>
      </c>
      <c r="J244" s="42">
        <f t="shared" si="68"/>
        <v>8.0582875555555364E-4</v>
      </c>
      <c r="K244" s="42">
        <f t="shared" si="68"/>
        <v>8.4296763111111114E-3</v>
      </c>
      <c r="L244" s="34">
        <f t="shared" si="52"/>
        <v>6.3677358365863967E-3</v>
      </c>
      <c r="M244" s="34">
        <f t="shared" si="53"/>
        <v>0.11508775525391367</v>
      </c>
      <c r="N244" s="34">
        <f t="shared" si="54"/>
        <v>8.3349699566012764E-2</v>
      </c>
      <c r="O244" s="34">
        <f t="shared" si="55"/>
        <v>1</v>
      </c>
      <c r="P244" s="34">
        <f t="shared" si="56"/>
        <v>6.9068628274852745E-3</v>
      </c>
      <c r="Q244" s="34"/>
      <c r="R244" s="34">
        <f t="shared" si="57"/>
        <v>0.11943740751523775</v>
      </c>
      <c r="S244" s="34">
        <f t="shared" si="58"/>
        <v>8.4899133629537896E-2</v>
      </c>
      <c r="T244" s="34">
        <f t="shared" si="64"/>
        <v>1</v>
      </c>
      <c r="U244" s="34">
        <f t="shared" si="59"/>
        <v>1.211243403972261</v>
      </c>
      <c r="V244" s="22">
        <f t="shared" si="60"/>
        <v>5.7022913848977707E-3</v>
      </c>
      <c r="W244" s="22">
        <f t="shared" si="61"/>
        <v>9.8607271770103283E-2</v>
      </c>
      <c r="X244" s="22">
        <f t="shared" si="65"/>
        <v>7.0092545685790333E-2</v>
      </c>
      <c r="Y244" s="22">
        <f t="shared" si="62"/>
        <v>0.82559789115920856</v>
      </c>
      <c r="Z244" s="22">
        <f t="shared" si="66"/>
        <v>1</v>
      </c>
      <c r="AA244" s="22">
        <f t="array" ref="AA244:AD244">LINEST(V244:Y244,$AB$2:$AE$5,0,0)</f>
        <v>3.9073785240522122E-4</v>
      </c>
      <c r="AB244" s="22">
        <v>2.9023031985188725E-5</v>
      </c>
      <c r="AC244" s="22">
        <v>1.3589437472978614E-4</v>
      </c>
      <c r="AD244" s="22">
        <v>0.9997263396685</v>
      </c>
      <c r="AE244" s="35">
        <f t="shared" si="67"/>
        <v>0.21357051785917142</v>
      </c>
      <c r="AF244" s="36"/>
      <c r="AG244" s="31" t="str">
        <f t="shared" si="63"/>
        <v/>
      </c>
      <c r="AH244" s="34"/>
      <c r="AI244" s="17"/>
    </row>
    <row r="245" spans="1:35">
      <c r="A245" s="1">
        <v>45.6</v>
      </c>
      <c r="B245" s="41">
        <v>1.2972630000000001</v>
      </c>
      <c r="C245" s="41">
        <v>0.1015032</v>
      </c>
      <c r="D245" s="41">
        <v>0.14863019999999999</v>
      </c>
      <c r="E245" s="41">
        <v>-5.0840959999999998E-3</v>
      </c>
      <c r="F245" s="41">
        <v>3.9025549999999998E-3</v>
      </c>
      <c r="G245" s="42">
        <f t="shared" si="68"/>
        <v>1.2989516176888889</v>
      </c>
      <c r="H245" s="42">
        <f t="shared" si="68"/>
        <v>0.10805321726666667</v>
      </c>
      <c r="I245" s="42">
        <f t="shared" si="68"/>
        <v>0.14975649237111111</v>
      </c>
      <c r="J245" s="42">
        <f t="shared" si="68"/>
        <v>1.0216627555555535E-3</v>
      </c>
      <c r="K245" s="42">
        <f t="shared" si="68"/>
        <v>8.2059213111111105E-3</v>
      </c>
      <c r="L245" s="34">
        <f t="shared" si="52"/>
        <v>6.3173417695966145E-3</v>
      </c>
      <c r="M245" s="34">
        <f t="shared" si="53"/>
        <v>0.11529027742970115</v>
      </c>
      <c r="N245" s="34">
        <f t="shared" si="54"/>
        <v>8.3184943761736338E-2</v>
      </c>
      <c r="O245" s="34">
        <f t="shared" si="55"/>
        <v>1</v>
      </c>
      <c r="P245" s="34">
        <f t="shared" si="56"/>
        <v>6.8522021259502493E-3</v>
      </c>
      <c r="Q245" s="34"/>
      <c r="R245" s="34">
        <f t="shared" si="57"/>
        <v>0.11964758385925484</v>
      </c>
      <c r="S245" s="34">
        <f t="shared" si="58"/>
        <v>8.4731315087703471E-2</v>
      </c>
      <c r="T245" s="34">
        <f t="shared" si="64"/>
        <v>1</v>
      </c>
      <c r="U245" s="34">
        <f t="shared" si="59"/>
        <v>1.2112311010729084</v>
      </c>
      <c r="V245" s="22">
        <f t="shared" si="60"/>
        <v>5.6572210867773861E-3</v>
      </c>
      <c r="W245" s="22">
        <f t="shared" si="61"/>
        <v>9.8781796267674277E-2</v>
      </c>
      <c r="X245" s="22">
        <f t="shared" si="65"/>
        <v>6.9954705598831199E-2</v>
      </c>
      <c r="Y245" s="22">
        <f t="shared" si="62"/>
        <v>0.82560627704671719</v>
      </c>
      <c r="Z245" s="22">
        <f t="shared" si="66"/>
        <v>1</v>
      </c>
      <c r="AA245" s="22">
        <f t="array" ref="AA245:AD245">LINEST(V245:Y245,$AB$2:$AE$5,0,0)</f>
        <v>-1.112033206878066E-4</v>
      </c>
      <c r="AB245" s="22">
        <v>2.1142176412847284E-4</v>
      </c>
      <c r="AC245" s="22">
        <v>7.6776814015232171E-5</v>
      </c>
      <c r="AD245" s="22">
        <v>0.99974274507756844</v>
      </c>
      <c r="AE245" s="35">
        <f t="shared" si="67"/>
        <v>2.7537189038155154</v>
      </c>
      <c r="AF245" s="36"/>
      <c r="AG245" s="31" t="str">
        <f t="shared" si="63"/>
        <v/>
      </c>
      <c r="AH245" s="34"/>
      <c r="AI245" s="17"/>
    </row>
    <row r="246" spans="1:35">
      <c r="A246" s="1">
        <v>45.8</v>
      </c>
      <c r="B246" s="41">
        <v>1.3031699999999999</v>
      </c>
      <c r="C246" s="41">
        <v>0.1023154</v>
      </c>
      <c r="D246" s="41">
        <v>0.14922260000000001</v>
      </c>
      <c r="E246" s="41">
        <v>-5.014742E-3</v>
      </c>
      <c r="F246" s="41">
        <v>4.1017349999999996E-3</v>
      </c>
      <c r="G246" s="42">
        <f t="shared" si="68"/>
        <v>1.3048586176888888</v>
      </c>
      <c r="H246" s="42">
        <f t="shared" si="68"/>
        <v>0.10886541726666667</v>
      </c>
      <c r="I246" s="42">
        <f t="shared" si="68"/>
        <v>0.15034889237111113</v>
      </c>
      <c r="J246" s="42">
        <f t="shared" si="68"/>
        <v>1.0910167555555532E-3</v>
      </c>
      <c r="K246" s="42">
        <f t="shared" si="68"/>
        <v>8.4051013111111107E-3</v>
      </c>
      <c r="L246" s="34">
        <f t="shared" si="52"/>
        <v>6.4413885130313016E-3</v>
      </c>
      <c r="M246" s="34">
        <f t="shared" si="53"/>
        <v>0.11522236227967964</v>
      </c>
      <c r="N246" s="34">
        <f t="shared" si="54"/>
        <v>8.3430814488917246E-2</v>
      </c>
      <c r="O246" s="34">
        <f t="shared" si="55"/>
        <v>1</v>
      </c>
      <c r="P246" s="34">
        <f t="shared" si="56"/>
        <v>6.9867513382741919E-3</v>
      </c>
      <c r="Q246" s="34">
        <f>AVERAGE(P237:P246)</f>
        <v>6.8588041263152582E-3</v>
      </c>
      <c r="R246" s="34">
        <f t="shared" si="57"/>
        <v>0.11957710190892328</v>
      </c>
      <c r="S246" s="34">
        <f t="shared" si="58"/>
        <v>8.4981756442995826E-2</v>
      </c>
      <c r="T246" s="34">
        <f t="shared" si="64"/>
        <v>1</v>
      </c>
      <c r="U246" s="34">
        <f t="shared" si="59"/>
        <v>1.2115456096901933</v>
      </c>
      <c r="V246" s="22">
        <f t="shared" si="60"/>
        <v>5.7668083499231929E-3</v>
      </c>
      <c r="W246" s="22">
        <f t="shared" si="61"/>
        <v>9.8697977981613561E-2</v>
      </c>
      <c r="X246" s="22">
        <f t="shared" si="65"/>
        <v>7.0143258135140843E-2</v>
      </c>
      <c r="Y246" s="22">
        <f t="shared" si="62"/>
        <v>0.82539195553332234</v>
      </c>
      <c r="Z246" s="22">
        <f t="shared" si="66"/>
        <v>1</v>
      </c>
      <c r="AA246" s="22">
        <f t="array" ref="AA246:AD246">LINEST(V246:Y246,$AB$2:$AE$5,0,0)</f>
        <v>6.3071832007222225E-4</v>
      </c>
      <c r="AB246" s="22">
        <v>1.4679630895120344E-4</v>
      </c>
      <c r="AC246" s="22">
        <v>2.2232390777407384E-4</v>
      </c>
      <c r="AD246" s="22">
        <v>0.99945534793887258</v>
      </c>
      <c r="AE246" s="35">
        <f t="shared" si="67"/>
        <v>0.66028125549312611</v>
      </c>
      <c r="AF246" s="36"/>
      <c r="AG246" s="31">
        <f t="shared" si="63"/>
        <v>0.66028125549312611</v>
      </c>
      <c r="AH246" s="34">
        <f>AVERAGE(AG237:AG246)</f>
        <v>1.396687044367581</v>
      </c>
      <c r="AI246" s="17"/>
    </row>
    <row r="247" spans="1:35">
      <c r="A247" s="1">
        <v>46</v>
      </c>
      <c r="B247" s="41">
        <v>1.2441949999999999</v>
      </c>
      <c r="C247" s="41">
        <v>9.7094420000000001E-2</v>
      </c>
      <c r="D247" s="41">
        <v>0.1423769</v>
      </c>
      <c r="E247" s="41">
        <v>-5.0518630000000002E-3</v>
      </c>
      <c r="F247" s="41">
        <v>3.5631199999999999E-3</v>
      </c>
      <c r="G247" s="42">
        <f t="shared" si="68"/>
        <v>1.2458836176888888</v>
      </c>
      <c r="H247" s="42">
        <f t="shared" si="68"/>
        <v>0.10364443726666667</v>
      </c>
      <c r="I247" s="42">
        <f t="shared" si="68"/>
        <v>0.14350319237111112</v>
      </c>
      <c r="J247" s="42">
        <f t="shared" si="68"/>
        <v>1.053895755555553E-3</v>
      </c>
      <c r="K247" s="42">
        <f t="shared" si="68"/>
        <v>7.8664863111111115E-3</v>
      </c>
      <c r="L247" s="34">
        <f t="shared" si="52"/>
        <v>6.3139816588193252E-3</v>
      </c>
      <c r="M247" s="34">
        <f t="shared" si="53"/>
        <v>0.11518185995358797</v>
      </c>
      <c r="N247" s="34">
        <f t="shared" si="54"/>
        <v>8.3189501647775776E-2</v>
      </c>
      <c r="O247" s="34">
        <f t="shared" si="55"/>
        <v>1</v>
      </c>
      <c r="P247" s="34">
        <f t="shared" si="56"/>
        <v>6.8485575300028878E-3</v>
      </c>
      <c r="Q247" s="34"/>
      <c r="R247" s="34">
        <f t="shared" si="57"/>
        <v>0.1195350688288962</v>
      </c>
      <c r="S247" s="34">
        <f t="shared" si="58"/>
        <v>8.4735957702829198E-2</v>
      </c>
      <c r="T247" s="34">
        <f t="shared" si="64"/>
        <v>1</v>
      </c>
      <c r="U247" s="34">
        <f t="shared" si="59"/>
        <v>1.2111195840617284</v>
      </c>
      <c r="V247" s="22">
        <f t="shared" si="60"/>
        <v>5.6547327118886973E-3</v>
      </c>
      <c r="W247" s="22">
        <f t="shared" si="61"/>
        <v>9.869799019186179E-2</v>
      </c>
      <c r="X247" s="22">
        <f t="shared" si="65"/>
        <v>6.9964980186886627E-2</v>
      </c>
      <c r="Y247" s="22">
        <f t="shared" si="62"/>
        <v>0.82568229690936279</v>
      </c>
      <c r="Z247" s="22">
        <f t="shared" si="66"/>
        <v>0.99999999999999989</v>
      </c>
      <c r="AA247" s="22">
        <f t="array" ref="AA247:AD247">LINEST(V247:Y247,$AB$2:$AE$5,0,0)</f>
        <v>-9.4611162512225878E-5</v>
      </c>
      <c r="AB247" s="22">
        <v>1.1475634207800225E-4</v>
      </c>
      <c r="AC247" s="22">
        <v>7.2818585872623466E-5</v>
      </c>
      <c r="AD247" s="22">
        <v>0.99983875306344994</v>
      </c>
      <c r="AE247" s="35">
        <f t="shared" si="67"/>
        <v>1.5759210468428706</v>
      </c>
      <c r="AF247" s="36"/>
      <c r="AG247" s="31" t="str">
        <f t="shared" si="63"/>
        <v/>
      </c>
      <c r="AH247" s="34"/>
      <c r="AI247" s="17"/>
    </row>
    <row r="248" spans="1:35">
      <c r="A248" s="1">
        <v>46.2</v>
      </c>
      <c r="B248" s="41">
        <v>1.231163</v>
      </c>
      <c r="C248" s="41">
        <v>9.6353610000000006E-2</v>
      </c>
      <c r="D248" s="41">
        <v>0.14106949999999999</v>
      </c>
      <c r="E248" s="41">
        <v>-5.0101709999999999E-3</v>
      </c>
      <c r="F248" s="41">
        <v>3.5515210000000002E-3</v>
      </c>
      <c r="G248" s="42">
        <f t="shared" si="68"/>
        <v>1.2328516176888888</v>
      </c>
      <c r="H248" s="42">
        <f t="shared" si="68"/>
        <v>0.10290362726666667</v>
      </c>
      <c r="I248" s="42">
        <f t="shared" si="68"/>
        <v>0.1421957923711111</v>
      </c>
      <c r="J248" s="42">
        <f t="shared" si="68"/>
        <v>1.0955877555555533E-3</v>
      </c>
      <c r="K248" s="42">
        <f t="shared" si="68"/>
        <v>7.8548873111111105E-3</v>
      </c>
      <c r="L248" s="34">
        <f t="shared" si="52"/>
        <v>6.3713160597833581E-3</v>
      </c>
      <c r="M248" s="34">
        <f t="shared" si="53"/>
        <v>0.11533893481656146</v>
      </c>
      <c r="N248" s="34">
        <f t="shared" si="54"/>
        <v>8.3467974401956371E-2</v>
      </c>
      <c r="O248" s="34">
        <f t="shared" si="55"/>
        <v>1</v>
      </c>
      <c r="P248" s="34">
        <f t="shared" si="56"/>
        <v>6.9107461717614477E-3</v>
      </c>
      <c r="Q248" s="34"/>
      <c r="R248" s="34">
        <f t="shared" si="57"/>
        <v>0.11969808021423405</v>
      </c>
      <c r="S248" s="34">
        <f t="shared" si="58"/>
        <v>8.5019607142388834E-2</v>
      </c>
      <c r="T248" s="34">
        <f t="shared" si="64"/>
        <v>1</v>
      </c>
      <c r="U248" s="34">
        <f t="shared" si="59"/>
        <v>1.2116284335283845</v>
      </c>
      <c r="V248" s="22">
        <f t="shared" si="60"/>
        <v>5.7036843808927927E-3</v>
      </c>
      <c r="W248" s="22">
        <f t="shared" si="61"/>
        <v>9.8791078933053042E-2</v>
      </c>
      <c r="X248" s="22">
        <f t="shared" si="65"/>
        <v>7.01697028475992E-2</v>
      </c>
      <c r="Y248" s="22">
        <f t="shared" si="62"/>
        <v>0.82533553383845482</v>
      </c>
      <c r="Z248" s="22">
        <f t="shared" si="66"/>
        <v>0.99999999999999978</v>
      </c>
      <c r="AA248" s="22">
        <f t="array" ref="AA248:AD248">LINEST(V248:Y248,$AB$2:$AE$5,0,0)</f>
        <v>7.4143218649707428E-4</v>
      </c>
      <c r="AB248" s="22">
        <v>2.5305164300624581E-4</v>
      </c>
      <c r="AC248" s="22">
        <v>1.4010013797029165E-4</v>
      </c>
      <c r="AD248" s="22">
        <v>0.99940050258048851</v>
      </c>
      <c r="AE248" s="35">
        <f t="shared" si="67"/>
        <v>1.8062197987264339</v>
      </c>
      <c r="AF248" s="36"/>
      <c r="AG248" s="31" t="str">
        <f t="shared" si="63"/>
        <v/>
      </c>
      <c r="AH248" s="34"/>
      <c r="AI248" s="17"/>
    </row>
    <row r="249" spans="1:35">
      <c r="A249" s="1">
        <v>46.4</v>
      </c>
      <c r="B249" s="41">
        <v>1.2499039999999999</v>
      </c>
      <c r="C249" s="41">
        <v>9.7921389999999997E-2</v>
      </c>
      <c r="D249" s="41">
        <v>0.14316570000000001</v>
      </c>
      <c r="E249" s="41">
        <v>-4.8625270000000002E-3</v>
      </c>
      <c r="F249" s="41">
        <v>3.5803810000000001E-3</v>
      </c>
      <c r="G249" s="42">
        <f t="shared" si="68"/>
        <v>1.2515926176888887</v>
      </c>
      <c r="H249" s="42">
        <f t="shared" si="68"/>
        <v>0.10447140726666666</v>
      </c>
      <c r="I249" s="42">
        <f t="shared" si="68"/>
        <v>0.14429199237111112</v>
      </c>
      <c r="J249" s="42">
        <f t="shared" si="68"/>
        <v>1.243231755555553E-3</v>
      </c>
      <c r="K249" s="42">
        <f t="shared" si="68"/>
        <v>7.8837473111111108E-3</v>
      </c>
      <c r="L249" s="34">
        <f t="shared" si="52"/>
        <v>6.298972365040581E-3</v>
      </c>
      <c r="M249" s="34">
        <f t="shared" si="53"/>
        <v>0.11528670777680962</v>
      </c>
      <c r="N249" s="34">
        <f t="shared" si="54"/>
        <v>8.3470776185606554E-2</v>
      </c>
      <c r="O249" s="34">
        <f t="shared" si="55"/>
        <v>1</v>
      </c>
      <c r="P249" s="34">
        <f t="shared" si="56"/>
        <v>6.8322774681523965E-3</v>
      </c>
      <c r="Q249" s="34"/>
      <c r="R249" s="34">
        <f t="shared" si="57"/>
        <v>0.11964387929410668</v>
      </c>
      <c r="S249" s="34">
        <f t="shared" si="58"/>
        <v>8.5022461009958319E-2</v>
      </c>
      <c r="T249" s="34">
        <f t="shared" si="64"/>
        <v>1</v>
      </c>
      <c r="U249" s="34">
        <f t="shared" si="59"/>
        <v>1.2114986177722173</v>
      </c>
      <c r="V249" s="22">
        <f t="shared" si="60"/>
        <v>5.6395255990601412E-3</v>
      </c>
      <c r="W249" s="22">
        <f t="shared" si="61"/>
        <v>9.8756925958459321E-2</v>
      </c>
      <c r="X249" s="22">
        <f t="shared" si="65"/>
        <v>7.0179577395063947E-2</v>
      </c>
      <c r="Y249" s="22">
        <f t="shared" si="62"/>
        <v>0.8254239710474166</v>
      </c>
      <c r="Z249" s="22">
        <f t="shared" si="66"/>
        <v>1</v>
      </c>
      <c r="AA249" s="22">
        <f t="array" ref="AA249:AD249">LINEST(V249:Y249,$AB$2:$AE$5,0,0)</f>
        <v>7.5282167393893296E-4</v>
      </c>
      <c r="AB249" s="22">
        <v>2.0877549106698004E-4</v>
      </c>
      <c r="AC249" s="22">
        <v>5.5200220471621496E-5</v>
      </c>
      <c r="AD249" s="22">
        <v>0.9995265098410947</v>
      </c>
      <c r="AE249" s="35">
        <f t="shared" si="67"/>
        <v>3.7821495871436199</v>
      </c>
      <c r="AF249" s="36"/>
      <c r="AG249" s="31" t="str">
        <f t="shared" si="63"/>
        <v/>
      </c>
      <c r="AH249" s="34"/>
      <c r="AI249" s="17"/>
    </row>
    <row r="250" spans="1:35">
      <c r="A250" s="1">
        <v>46.6</v>
      </c>
      <c r="B250" s="41">
        <v>1.266858</v>
      </c>
      <c r="C250" s="41">
        <v>9.9412139999999996E-2</v>
      </c>
      <c r="D250" s="41">
        <v>0.145153</v>
      </c>
      <c r="E250" s="41">
        <v>-4.8401959999999997E-3</v>
      </c>
      <c r="F250" s="41">
        <v>3.7235459999999999E-3</v>
      </c>
      <c r="G250" s="42">
        <f t="shared" si="68"/>
        <v>1.2685466176888889</v>
      </c>
      <c r="H250" s="42">
        <f t="shared" si="68"/>
        <v>0.10596215726666666</v>
      </c>
      <c r="I250" s="42">
        <f t="shared" si="68"/>
        <v>0.14627929237111112</v>
      </c>
      <c r="J250" s="42">
        <f t="shared" si="68"/>
        <v>1.2655627555555535E-3</v>
      </c>
      <c r="K250" s="42">
        <f t="shared" si="68"/>
        <v>8.0269123111111115E-3</v>
      </c>
      <c r="L250" s="34">
        <f t="shared" si="52"/>
        <v>6.3276447228522055E-3</v>
      </c>
      <c r="M250" s="34">
        <f t="shared" si="53"/>
        <v>0.11531250829205721</v>
      </c>
      <c r="N250" s="34">
        <f t="shared" si="54"/>
        <v>8.3530361272583425E-2</v>
      </c>
      <c r="O250" s="34">
        <f t="shared" si="55"/>
        <v>1</v>
      </c>
      <c r="P250" s="34">
        <f t="shared" si="56"/>
        <v>6.863377383008731E-3</v>
      </c>
      <c r="Q250" s="34"/>
      <c r="R250" s="34">
        <f t="shared" si="57"/>
        <v>0.11967065491977538</v>
      </c>
      <c r="S250" s="34">
        <f t="shared" si="58"/>
        <v>8.5083153757357741E-2</v>
      </c>
      <c r="T250" s="34">
        <f t="shared" si="64"/>
        <v>1</v>
      </c>
      <c r="U250" s="34">
        <f t="shared" si="59"/>
        <v>1.2116171860601419</v>
      </c>
      <c r="V250" s="22">
        <f t="shared" si="60"/>
        <v>5.6646418208432777E-3</v>
      </c>
      <c r="W250" s="22">
        <f t="shared" si="61"/>
        <v>9.8769360732586381E-2</v>
      </c>
      <c r="X250" s="22">
        <f t="shared" si="65"/>
        <v>7.022280200070917E-2</v>
      </c>
      <c r="Y250" s="22">
        <f t="shared" si="62"/>
        <v>0.8253431954458611</v>
      </c>
      <c r="Z250" s="22">
        <f t="shared" si="66"/>
        <v>1</v>
      </c>
      <c r="AA250" s="22">
        <f t="array" ref="AA250:AD250">LINEST(V250:Y250,$AB$2:$AE$5,0,0)</f>
        <v>9.3148465107693271E-4</v>
      </c>
      <c r="AB250" s="22">
        <v>2.3086453983770582E-4</v>
      </c>
      <c r="AC250" s="22">
        <v>8.8847271929499749E-5</v>
      </c>
      <c r="AD250" s="22">
        <v>0.999421051392547</v>
      </c>
      <c r="AE250" s="35">
        <f t="shared" si="67"/>
        <v>2.5984426400947536</v>
      </c>
      <c r="AF250" s="36"/>
      <c r="AG250" s="31" t="str">
        <f t="shared" si="63"/>
        <v/>
      </c>
      <c r="AH250" s="34"/>
      <c r="AI250" s="17"/>
    </row>
    <row r="251" spans="1:35">
      <c r="A251" s="1">
        <v>46.8</v>
      </c>
      <c r="B251" s="41">
        <v>1.326006</v>
      </c>
      <c r="C251" s="41">
        <v>0.104306</v>
      </c>
      <c r="D251" s="41">
        <v>0.15219240000000001</v>
      </c>
      <c r="E251" s="41">
        <v>-4.8925289999999996E-3</v>
      </c>
      <c r="F251" s="41">
        <v>4.0970169999999997E-3</v>
      </c>
      <c r="G251" s="42">
        <f t="shared" si="68"/>
        <v>1.3276946176888889</v>
      </c>
      <c r="H251" s="42">
        <f t="shared" si="68"/>
        <v>0.11085601726666666</v>
      </c>
      <c r="I251" s="42">
        <f t="shared" si="68"/>
        <v>0.15331869237111112</v>
      </c>
      <c r="J251" s="42">
        <f t="shared" si="68"/>
        <v>1.2132297555555536E-3</v>
      </c>
      <c r="K251" s="42">
        <f t="shared" si="68"/>
        <v>8.4003833111111099E-3</v>
      </c>
      <c r="L251" s="34">
        <f t="shared" si="52"/>
        <v>6.3270447881558891E-3</v>
      </c>
      <c r="M251" s="34">
        <f t="shared" si="53"/>
        <v>0.11547737734901131</v>
      </c>
      <c r="N251" s="34">
        <f t="shared" si="54"/>
        <v>8.3495116866281457E-2</v>
      </c>
      <c r="O251" s="34">
        <f t="shared" si="55"/>
        <v>1</v>
      </c>
      <c r="P251" s="34">
        <f t="shared" si="56"/>
        <v>6.8627266545929731E-3</v>
      </c>
      <c r="Q251" s="34"/>
      <c r="R251" s="34">
        <f t="shared" si="57"/>
        <v>0.11984175507459754</v>
      </c>
      <c r="S251" s="34">
        <f t="shared" si="58"/>
        <v>8.5047254173125225E-2</v>
      </c>
      <c r="T251" s="34">
        <f t="shared" si="64"/>
        <v>1</v>
      </c>
      <c r="U251" s="34">
        <f t="shared" si="59"/>
        <v>1.2117517359023158</v>
      </c>
      <c r="V251" s="22">
        <f t="shared" si="60"/>
        <v>5.6634758187350392E-3</v>
      </c>
      <c r="W251" s="22">
        <f t="shared" si="61"/>
        <v>9.8899594301269045E-2</v>
      </c>
      <c r="X251" s="22">
        <f t="shared" si="65"/>
        <v>7.0185378451136163E-2</v>
      </c>
      <c r="Y251" s="22">
        <f t="shared" si="62"/>
        <v>0.82525155142885975</v>
      </c>
      <c r="Z251" s="22">
        <f t="shared" si="66"/>
        <v>1</v>
      </c>
      <c r="AA251" s="22">
        <f t="array" ref="AA251:AD251">LINEST(V251:Y251,$AB$2:$AE$5,0,0)</f>
        <v>8.2074807376081456E-4</v>
      </c>
      <c r="AB251" s="22">
        <v>3.77971864766348E-4</v>
      </c>
      <c r="AC251" s="22">
        <v>8.8164640732169746E-5</v>
      </c>
      <c r="AD251" s="22">
        <v>0.99930544174613656</v>
      </c>
      <c r="AE251" s="35">
        <f t="shared" si="67"/>
        <v>4.2871139906821245</v>
      </c>
      <c r="AF251" s="36"/>
      <c r="AG251" s="31" t="str">
        <f t="shared" si="63"/>
        <v/>
      </c>
      <c r="AH251" s="34"/>
      <c r="AI251" s="17"/>
    </row>
    <row r="252" spans="1:35">
      <c r="A252" s="1">
        <v>47</v>
      </c>
      <c r="B252" s="41">
        <v>1.3146420000000001</v>
      </c>
      <c r="C252" s="41">
        <v>0.1031773</v>
      </c>
      <c r="D252" s="41">
        <v>0.1509018</v>
      </c>
      <c r="E252" s="41">
        <v>-5.0428699999999996E-3</v>
      </c>
      <c r="F252" s="41">
        <v>4.0811210000000001E-3</v>
      </c>
      <c r="G252" s="42">
        <f t="shared" si="68"/>
        <v>1.3163306176888889</v>
      </c>
      <c r="H252" s="42">
        <f t="shared" si="68"/>
        <v>0.10972731726666667</v>
      </c>
      <c r="I252" s="42">
        <f t="shared" si="68"/>
        <v>0.15202809237111112</v>
      </c>
      <c r="J252" s="42">
        <f t="shared" si="68"/>
        <v>1.0628887555555536E-3</v>
      </c>
      <c r="K252" s="42">
        <f t="shared" si="68"/>
        <v>8.3844873111111121E-3</v>
      </c>
      <c r="L252" s="34">
        <f t="shared" si="52"/>
        <v>6.3695907384057841E-3</v>
      </c>
      <c r="M252" s="34">
        <f t="shared" si="53"/>
        <v>0.11549385111016428</v>
      </c>
      <c r="N252" s="34">
        <f t="shared" si="54"/>
        <v>8.3358478327669211E-2</v>
      </c>
      <c r="O252" s="34">
        <f t="shared" si="55"/>
        <v>1</v>
      </c>
      <c r="P252" s="34">
        <f t="shared" si="56"/>
        <v>6.9088747753351439E-3</v>
      </c>
      <c r="Q252" s="34"/>
      <c r="R252" s="34">
        <f t="shared" si="57"/>
        <v>0.11985885144874955</v>
      </c>
      <c r="S252" s="34">
        <f t="shared" si="58"/>
        <v>8.490807558449219E-2</v>
      </c>
      <c r="T252" s="34">
        <f t="shared" si="64"/>
        <v>1</v>
      </c>
      <c r="U252" s="34">
        <f t="shared" si="59"/>
        <v>1.2116758018085769</v>
      </c>
      <c r="V252" s="22">
        <f t="shared" si="60"/>
        <v>5.7019169360507061E-3</v>
      </c>
      <c r="W252" s="22">
        <f t="shared" si="61"/>
        <v>9.891990189937383E-2</v>
      </c>
      <c r="X252" s="22">
        <f t="shared" si="65"/>
        <v>7.0074912330308423E-2</v>
      </c>
      <c r="Y252" s="22">
        <f t="shared" si="62"/>
        <v>0.82530326883426697</v>
      </c>
      <c r="Z252" s="22">
        <f t="shared" si="66"/>
        <v>1</v>
      </c>
      <c r="AA252" s="22">
        <f t="array" ref="AA252:AD252">LINEST(V252:Y252,$AB$2:$AE$5,0,0)</f>
        <v>4.0675190325759292E-4</v>
      </c>
      <c r="AB252" s="22">
        <v>3.9133836768923889E-4</v>
      </c>
      <c r="AC252" s="22">
        <v>1.3809937062042311E-4</v>
      </c>
      <c r="AD252" s="22">
        <v>0.99935735538024639</v>
      </c>
      <c r="AE252" s="35">
        <f t="shared" si="67"/>
        <v>2.833744758800262</v>
      </c>
      <c r="AF252" s="36"/>
      <c r="AG252" s="31" t="str">
        <f t="shared" si="63"/>
        <v/>
      </c>
      <c r="AH252" s="34"/>
      <c r="AI252" s="17"/>
    </row>
    <row r="253" spans="1:35">
      <c r="A253" s="1">
        <v>47.2</v>
      </c>
      <c r="B253" s="41">
        <v>1.357737</v>
      </c>
      <c r="C253" s="41">
        <v>0.10666589999999999</v>
      </c>
      <c r="D253" s="41">
        <v>0.15577269999999999</v>
      </c>
      <c r="E253" s="41">
        <v>-4.877068E-3</v>
      </c>
      <c r="F253" s="41">
        <v>4.3428850000000003E-3</v>
      </c>
      <c r="G253" s="42">
        <f t="shared" si="68"/>
        <v>1.3594256176888888</v>
      </c>
      <c r="H253" s="42">
        <f t="shared" si="68"/>
        <v>0.11321591726666666</v>
      </c>
      <c r="I253" s="42">
        <f t="shared" si="68"/>
        <v>0.1568989923711111</v>
      </c>
      <c r="J253" s="42">
        <f t="shared" si="68"/>
        <v>1.2286907555555532E-3</v>
      </c>
      <c r="K253" s="42">
        <f t="shared" si="68"/>
        <v>8.6462513111111115E-3</v>
      </c>
      <c r="L253" s="34">
        <f t="shared" si="52"/>
        <v>6.3602239053066369E-3</v>
      </c>
      <c r="M253" s="34">
        <f t="shared" si="53"/>
        <v>0.11541565079364144</v>
      </c>
      <c r="N253" s="34">
        <f t="shared" si="54"/>
        <v>8.3282171377012174E-2</v>
      </c>
      <c r="O253" s="34">
        <f t="shared" si="55"/>
        <v>1</v>
      </c>
      <c r="P253" s="34">
        <f t="shared" si="56"/>
        <v>6.8987148954337127E-3</v>
      </c>
      <c r="Q253" s="34"/>
      <c r="R253" s="34">
        <f t="shared" si="57"/>
        <v>0.11977769561204259</v>
      </c>
      <c r="S253" s="34">
        <f t="shared" si="58"/>
        <v>8.4830350121360032E-2</v>
      </c>
      <c r="T253" s="34">
        <f t="shared" si="64"/>
        <v>1</v>
      </c>
      <c r="U253" s="34">
        <f t="shared" si="59"/>
        <v>1.2115067606288363</v>
      </c>
      <c r="V253" s="22">
        <f t="shared" si="60"/>
        <v>5.6943263707855112E-3</v>
      </c>
      <c r="W253" s="22">
        <f t="shared" si="61"/>
        <v>9.8866716641243996E-2</v>
      </c>
      <c r="X253" s="22">
        <f t="shared" si="65"/>
        <v>7.0020533832868229E-2</v>
      </c>
      <c r="Y253" s="22">
        <f t="shared" si="62"/>
        <v>0.82541842315510228</v>
      </c>
      <c r="Z253" s="22">
        <f t="shared" si="66"/>
        <v>1</v>
      </c>
      <c r="AA253" s="22">
        <f t="array" ref="AA253:AD253">LINEST(V253:Y253,$AB$2:$AE$5,0,0)</f>
        <v>1.7846537513976717E-4</v>
      </c>
      <c r="AB253" s="22">
        <v>3.218991336968921E-4</v>
      </c>
      <c r="AC253" s="22">
        <v>1.2711067869479559E-4</v>
      </c>
      <c r="AD253" s="22">
        <v>0.99950131683572441</v>
      </c>
      <c r="AE253" s="35">
        <f t="shared" si="67"/>
        <v>2.5324318696291557</v>
      </c>
      <c r="AF253" s="36"/>
      <c r="AG253" s="31" t="str">
        <f t="shared" si="63"/>
        <v/>
      </c>
      <c r="AH253" s="34"/>
      <c r="AI253" s="17"/>
    </row>
    <row r="254" spans="1:35">
      <c r="A254" s="1">
        <v>47.4</v>
      </c>
      <c r="B254" s="41">
        <v>1.3260890000000001</v>
      </c>
      <c r="C254" s="41">
        <v>0.104158</v>
      </c>
      <c r="D254" s="41">
        <v>0.1516689</v>
      </c>
      <c r="E254" s="41">
        <v>-4.8085309999999996E-3</v>
      </c>
      <c r="F254" s="41">
        <v>4.190175E-3</v>
      </c>
      <c r="G254" s="42">
        <f t="shared" si="68"/>
        <v>1.3277776176888889</v>
      </c>
      <c r="H254" s="42">
        <f t="shared" si="68"/>
        <v>0.11070801726666667</v>
      </c>
      <c r="I254" s="42">
        <f t="shared" si="68"/>
        <v>0.15279519237111111</v>
      </c>
      <c r="J254" s="42">
        <f t="shared" si="68"/>
        <v>1.2972277555555536E-3</v>
      </c>
      <c r="K254" s="42">
        <f t="shared" si="68"/>
        <v>8.4935413111111111E-3</v>
      </c>
      <c r="L254" s="34">
        <f t="shared" si="52"/>
        <v>6.3968101269057769E-3</v>
      </c>
      <c r="M254" s="34">
        <f t="shared" si="53"/>
        <v>0.11507589097417102</v>
      </c>
      <c r="N254" s="34">
        <f t="shared" si="54"/>
        <v>8.3378433098882543E-2</v>
      </c>
      <c r="O254" s="34">
        <f t="shared" si="55"/>
        <v>1</v>
      </c>
      <c r="P254" s="34">
        <f t="shared" si="56"/>
        <v>6.9383987046315364E-3</v>
      </c>
      <c r="Q254" s="34"/>
      <c r="R254" s="34">
        <f t="shared" si="57"/>
        <v>0.11942509483426338</v>
      </c>
      <c r="S254" s="34">
        <f t="shared" si="58"/>
        <v>8.4928401306079773E-2</v>
      </c>
      <c r="T254" s="34">
        <f t="shared" si="64"/>
        <v>1</v>
      </c>
      <c r="U254" s="34">
        <f t="shared" si="59"/>
        <v>1.2112918948449747</v>
      </c>
      <c r="V254" s="22">
        <f t="shared" si="60"/>
        <v>5.7280980201056628E-3</v>
      </c>
      <c r="W254" s="22">
        <f t="shared" si="61"/>
        <v>9.8593159371835645E-2</v>
      </c>
      <c r="X254" s="22">
        <f t="shared" si="65"/>
        <v>7.0113902080513144E-2</v>
      </c>
      <c r="Y254" s="22">
        <f t="shared" si="62"/>
        <v>0.82556484052754553</v>
      </c>
      <c r="Z254" s="22">
        <f t="shared" si="66"/>
        <v>1</v>
      </c>
      <c r="AA254" s="22">
        <f t="array" ref="AA254:AD254">LINEST(V254:Y254,$AB$2:$AE$5,0,0)</f>
        <v>4.7723526324542763E-4</v>
      </c>
      <c r="AB254" s="22">
        <v>1.7503136857282914E-5</v>
      </c>
      <c r="AC254" s="22">
        <v>1.7001509913344413E-4</v>
      </c>
      <c r="AD254" s="22">
        <v>0.9996796668401855</v>
      </c>
      <c r="AE254" s="35">
        <f t="shared" si="67"/>
        <v>0.10295048467162776</v>
      </c>
      <c r="AF254" s="36"/>
      <c r="AG254" s="31">
        <f t="shared" si="63"/>
        <v>0.10295048467162776</v>
      </c>
      <c r="AH254" s="34"/>
      <c r="AI254" s="17"/>
    </row>
    <row r="255" spans="1:35">
      <c r="A255" s="1">
        <v>47.6</v>
      </c>
      <c r="B255" s="41">
        <v>1.354357</v>
      </c>
      <c r="C255" s="41">
        <v>0.1064927</v>
      </c>
      <c r="D255" s="41">
        <v>0.1552539</v>
      </c>
      <c r="E255" s="41">
        <v>-4.8672890000000003E-3</v>
      </c>
      <c r="F255" s="41">
        <v>4.2619700000000003E-3</v>
      </c>
      <c r="G255" s="42">
        <f t="shared" si="68"/>
        <v>1.3560456176888889</v>
      </c>
      <c r="H255" s="42">
        <f t="shared" si="68"/>
        <v>0.11304271726666666</v>
      </c>
      <c r="I255" s="42">
        <f t="shared" si="68"/>
        <v>0.15638019237111112</v>
      </c>
      <c r="J255" s="42">
        <f t="shared" si="68"/>
        <v>1.2384697555555529E-3</v>
      </c>
      <c r="K255" s="42">
        <f t="shared" si="68"/>
        <v>8.5653363111111123E-3</v>
      </c>
      <c r="L255" s="34">
        <f t="shared" si="52"/>
        <v>6.316407205908774E-3</v>
      </c>
      <c r="M255" s="34">
        <f t="shared" si="53"/>
        <v>0.1153207460952753</v>
      </c>
      <c r="N255" s="34">
        <f t="shared" si="54"/>
        <v>8.3362031329982531E-2</v>
      </c>
      <c r="O255" s="34">
        <f t="shared" si="55"/>
        <v>1</v>
      </c>
      <c r="P255" s="34">
        <f t="shared" si="56"/>
        <v>6.8511884370408612E-3</v>
      </c>
      <c r="Q255" s="34"/>
      <c r="R255" s="34">
        <f t="shared" si="57"/>
        <v>0.11967920406436353</v>
      </c>
      <c r="S255" s="34">
        <f t="shared" si="58"/>
        <v>8.4911694635547624E-2</v>
      </c>
      <c r="T255" s="34">
        <f t="shared" si="64"/>
        <v>1</v>
      </c>
      <c r="U255" s="34">
        <f t="shared" si="59"/>
        <v>1.211442087136952</v>
      </c>
      <c r="V255" s="22">
        <f t="shared" si="60"/>
        <v>5.6553990568649799E-3</v>
      </c>
      <c r="W255" s="22">
        <f t="shared" si="61"/>
        <v>9.8790693616403927E-2</v>
      </c>
      <c r="X255" s="22">
        <f t="shared" si="65"/>
        <v>7.0091418762099247E-2</v>
      </c>
      <c r="Y255" s="22">
        <f t="shared" si="62"/>
        <v>0.82546248856463189</v>
      </c>
      <c r="Z255" s="22">
        <f t="shared" si="66"/>
        <v>1</v>
      </c>
      <c r="AA255" s="22">
        <f t="array" ref="AA255:AD255">LINEST(V255:Y255,$AB$2:$AE$5,0,0)</f>
        <v>4.2308256682582475E-4</v>
      </c>
      <c r="AB255" s="22">
        <v>2.3860912598484273E-4</v>
      </c>
      <c r="AC255" s="22">
        <v>7.567232097963491E-5</v>
      </c>
      <c r="AD255" s="22">
        <v>0.99956796990250552</v>
      </c>
      <c r="AE255" s="35">
        <f t="shared" si="67"/>
        <v>3.1531889453880728</v>
      </c>
      <c r="AF255" s="36"/>
      <c r="AG255" s="31" t="str">
        <f t="shared" si="63"/>
        <v/>
      </c>
      <c r="AH255" s="34"/>
      <c r="AI255" s="17"/>
    </row>
    <row r="256" spans="1:35">
      <c r="A256" s="1">
        <v>47.8</v>
      </c>
      <c r="B256" s="41">
        <v>1.265846</v>
      </c>
      <c r="C256" s="41">
        <v>9.9098339999999993E-2</v>
      </c>
      <c r="D256" s="41">
        <v>0.14452880000000001</v>
      </c>
      <c r="E256" s="41">
        <v>-5.0485299999999999E-3</v>
      </c>
      <c r="F256" s="41">
        <v>3.6042470000000001E-3</v>
      </c>
      <c r="G256" s="42">
        <f t="shared" si="68"/>
        <v>1.2675346176888889</v>
      </c>
      <c r="H256" s="42">
        <f t="shared" si="68"/>
        <v>0.10564835726666666</v>
      </c>
      <c r="I256" s="42">
        <f t="shared" si="68"/>
        <v>0.14565509237111113</v>
      </c>
      <c r="J256" s="42">
        <f t="shared" si="68"/>
        <v>1.0572287555555534E-3</v>
      </c>
      <c r="K256" s="42">
        <f t="shared" si="68"/>
        <v>7.9076133111111117E-3</v>
      </c>
      <c r="L256" s="34">
        <f t="shared" si="52"/>
        <v>6.2385777877444941E-3</v>
      </c>
      <c r="M256" s="34">
        <f t="shared" si="53"/>
        <v>0.11491212179805062</v>
      </c>
      <c r="N256" s="34">
        <f t="shared" si="54"/>
        <v>8.3349484733834397E-2</v>
      </c>
      <c r="O256" s="34">
        <f t="shared" si="55"/>
        <v>1</v>
      </c>
      <c r="P256" s="34">
        <f t="shared" si="56"/>
        <v>6.766769558965692E-3</v>
      </c>
      <c r="Q256" s="34">
        <f>AVERAGE(P247:P256)</f>
        <v>6.8681631578925385E-3</v>
      </c>
      <c r="R256" s="34">
        <f t="shared" si="57"/>
        <v>0.11925513612941617</v>
      </c>
      <c r="S256" s="34">
        <f t="shared" si="58"/>
        <v>8.4898914803724315E-2</v>
      </c>
      <c r="T256" s="34">
        <f t="shared" si="64"/>
        <v>1</v>
      </c>
      <c r="U256" s="34">
        <f t="shared" si="59"/>
        <v>1.2109208204921063</v>
      </c>
      <c r="V256" s="22">
        <f t="shared" si="60"/>
        <v>5.588118929374543E-3</v>
      </c>
      <c r="W256" s="22">
        <f t="shared" si="61"/>
        <v>9.8483017313181598E-2</v>
      </c>
      <c r="X256" s="22">
        <f t="shared" si="65"/>
        <v>7.0111037292448428E-2</v>
      </c>
      <c r="Y256" s="22">
        <f t="shared" si="62"/>
        <v>0.82581782646499535</v>
      </c>
      <c r="Z256" s="22">
        <f t="shared" si="66"/>
        <v>0.99999999999999989</v>
      </c>
      <c r="AA256" s="22">
        <f t="array" ref="AA256:AD256">LINEST(V256:Y256,$AB$2:$AE$5,0,0)</f>
        <v>3.9737152417161295E-4</v>
      </c>
      <c r="AB256" s="22">
        <v>-1.236713813679668E-4</v>
      </c>
      <c r="AC256" s="22">
        <v>-1.5759329129236966E-5</v>
      </c>
      <c r="AD256" s="22">
        <v>1.000028844688748</v>
      </c>
      <c r="AE256" s="35">
        <f t="shared" si="67"/>
        <v>7.8475029205735432</v>
      </c>
      <c r="AF256" s="36"/>
      <c r="AG256" s="31" t="str">
        <f t="shared" si="63"/>
        <v/>
      </c>
      <c r="AH256" s="34">
        <f>AVERAGE(AG247:AG256)</f>
        <v>0.10295048467162776</v>
      </c>
      <c r="AI256" s="17"/>
    </row>
    <row r="257" spans="1:35">
      <c r="A257" s="1">
        <v>48</v>
      </c>
      <c r="B257" s="41">
        <v>1.2802389999999999</v>
      </c>
      <c r="C257" s="41">
        <v>0.1004062</v>
      </c>
      <c r="D257" s="41">
        <v>0.14666860000000001</v>
      </c>
      <c r="E257" s="41">
        <v>-4.9312770000000004E-3</v>
      </c>
      <c r="F257" s="41">
        <v>3.8538190000000001E-3</v>
      </c>
      <c r="G257" s="42">
        <f t="shared" si="68"/>
        <v>1.2819276176888887</v>
      </c>
      <c r="H257" s="42">
        <f t="shared" si="68"/>
        <v>0.10695621726666667</v>
      </c>
      <c r="I257" s="42">
        <f t="shared" si="68"/>
        <v>0.14779489237111113</v>
      </c>
      <c r="J257" s="42">
        <f t="shared" si="68"/>
        <v>1.1744817555555528E-3</v>
      </c>
      <c r="K257" s="42">
        <f t="shared" si="68"/>
        <v>8.1571853111111117E-3</v>
      </c>
      <c r="L257" s="34">
        <f t="shared" si="52"/>
        <v>6.3632183272696917E-3</v>
      </c>
      <c r="M257" s="34">
        <f t="shared" si="53"/>
        <v>0.11529113682530825</v>
      </c>
      <c r="N257" s="34">
        <f t="shared" si="54"/>
        <v>8.3433897351780043E-2</v>
      </c>
      <c r="O257" s="34">
        <f t="shared" si="55"/>
        <v>1</v>
      </c>
      <c r="P257" s="34">
        <f t="shared" si="56"/>
        <v>6.9019628413719844E-3</v>
      </c>
      <c r="Q257" s="34"/>
      <c r="R257" s="34">
        <f t="shared" si="57"/>
        <v>0.11964847573505098</v>
      </c>
      <c r="S257" s="34">
        <f t="shared" si="58"/>
        <v>8.4984896614916219E-2</v>
      </c>
      <c r="T257" s="34">
        <f t="shared" si="64"/>
        <v>1</v>
      </c>
      <c r="U257" s="34">
        <f t="shared" si="59"/>
        <v>1.2115353351913392</v>
      </c>
      <c r="V257" s="22">
        <f t="shared" si="60"/>
        <v>5.69687291892477E-3</v>
      </c>
      <c r="W257" s="22">
        <f t="shared" si="61"/>
        <v>9.8757726877321955E-2</v>
      </c>
      <c r="X257" s="22">
        <f t="shared" si="65"/>
        <v>7.0146444883916206E-2</v>
      </c>
      <c r="Y257" s="22">
        <f t="shared" si="62"/>
        <v>0.82539895531983709</v>
      </c>
      <c r="Z257" s="22">
        <f t="shared" si="66"/>
        <v>1</v>
      </c>
      <c r="AA257" s="22">
        <f t="array" ref="AA257:AD257">LINEST(V257:Y257,$AB$2:$AE$5,0,0)</f>
        <v>6.3992785972532369E-4</v>
      </c>
      <c r="AB257" s="22">
        <v>2.1067143837457251E-4</v>
      </c>
      <c r="AC257" s="22">
        <v>1.3059837014366582E-4</v>
      </c>
      <c r="AD257" s="22">
        <v>0.99948063405469145</v>
      </c>
      <c r="AE257" s="35">
        <f t="shared" si="67"/>
        <v>1.6131245599988855</v>
      </c>
      <c r="AF257" s="36"/>
      <c r="AG257" s="31" t="str">
        <f t="shared" si="63"/>
        <v/>
      </c>
      <c r="AH257" s="34"/>
      <c r="AI257" s="17"/>
    </row>
    <row r="258" spans="1:35">
      <c r="A258" s="1">
        <v>48.2</v>
      </c>
      <c r="B258" s="41">
        <v>1.311965</v>
      </c>
      <c r="C258" s="41">
        <v>0.1030823</v>
      </c>
      <c r="D258" s="41">
        <v>0.150392</v>
      </c>
      <c r="E258" s="41">
        <v>-5.1467709999999996E-3</v>
      </c>
      <c r="F258" s="41">
        <v>4.2071340000000004E-3</v>
      </c>
      <c r="G258" s="42">
        <f t="shared" si="68"/>
        <v>1.3136536176888889</v>
      </c>
      <c r="H258" s="42">
        <f t="shared" si="68"/>
        <v>0.10963231726666667</v>
      </c>
      <c r="I258" s="42">
        <f t="shared" si="68"/>
        <v>0.15151829237111111</v>
      </c>
      <c r="J258" s="42">
        <f t="shared" si="68"/>
        <v>9.5898775555555357E-4</v>
      </c>
      <c r="K258" s="42">
        <f t="shared" si="68"/>
        <v>8.5105003111111115E-3</v>
      </c>
      <c r="L258" s="34">
        <f t="shared" si="52"/>
        <v>6.4784964594271329E-3</v>
      </c>
      <c r="M258" s="34">
        <f t="shared" si="53"/>
        <v>0.11534112975510034</v>
      </c>
      <c r="N258" s="34">
        <f t="shared" si="54"/>
        <v>8.3456031171704789E-2</v>
      </c>
      <c r="O258" s="34">
        <f t="shared" si="55"/>
        <v>1</v>
      </c>
      <c r="P258" s="34">
        <f t="shared" si="56"/>
        <v>7.0270010443146177E-3</v>
      </c>
      <c r="Q258" s="34"/>
      <c r="R258" s="34">
        <f t="shared" si="57"/>
        <v>0.11970035810876906</v>
      </c>
      <c r="S258" s="34">
        <f t="shared" si="58"/>
        <v>8.5007441892767335E-2</v>
      </c>
      <c r="T258" s="34">
        <f t="shared" si="64"/>
        <v>1</v>
      </c>
      <c r="U258" s="34">
        <f t="shared" si="59"/>
        <v>1.2117348010458511</v>
      </c>
      <c r="V258" s="22">
        <f t="shared" si="60"/>
        <v>5.7991245594742327E-3</v>
      </c>
      <c r="W258" s="22">
        <f t="shared" si="61"/>
        <v>9.8784286797288817E-2</v>
      </c>
      <c r="X258" s="22">
        <f t="shared" si="65"/>
        <v>7.0153503736458844E-2</v>
      </c>
      <c r="Y258" s="22">
        <f t="shared" si="62"/>
        <v>0.82526308490677802</v>
      </c>
      <c r="Z258" s="22">
        <f t="shared" si="66"/>
        <v>0.99999999999999989</v>
      </c>
      <c r="AA258" s="22">
        <f t="array" ref="AA258:AD258">LINEST(V258:Y258,$AB$2:$AE$5,0,0)</f>
        <v>7.0298895945717049E-4</v>
      </c>
      <c r="AB258" s="22">
        <v>2.5156776262314005E-4</v>
      </c>
      <c r="AC258" s="22">
        <v>2.6585433807870212E-4</v>
      </c>
      <c r="AD258" s="22">
        <v>0.99928693104052613</v>
      </c>
      <c r="AE258" s="35">
        <f t="shared" si="67"/>
        <v>0.94626164252646972</v>
      </c>
      <c r="AF258" s="36"/>
      <c r="AG258" s="31">
        <f t="shared" si="63"/>
        <v>0.94626164252646972</v>
      </c>
      <c r="AH258" s="34"/>
      <c r="AI258" s="17"/>
    </row>
    <row r="259" spans="1:35">
      <c r="A259" s="1">
        <v>48.4</v>
      </c>
      <c r="B259" s="41">
        <v>1.4043859999999999</v>
      </c>
      <c r="C259" s="41">
        <v>0.11065999999999999</v>
      </c>
      <c r="D259" s="41">
        <v>0.16110369999999999</v>
      </c>
      <c r="E259" s="41">
        <v>-4.984952E-3</v>
      </c>
      <c r="F259" s="41">
        <v>4.5979929999999999E-3</v>
      </c>
      <c r="G259" s="42">
        <f t="shared" si="68"/>
        <v>1.4060746176888888</v>
      </c>
      <c r="H259" s="42">
        <f t="shared" si="68"/>
        <v>0.11721001726666666</v>
      </c>
      <c r="I259" s="42">
        <f t="shared" si="68"/>
        <v>0.1622299923711111</v>
      </c>
      <c r="J259" s="42">
        <f t="shared" si="68"/>
        <v>1.1208067555555533E-3</v>
      </c>
      <c r="K259" s="42">
        <f t="shared" si="68"/>
        <v>8.9013593111111101E-3</v>
      </c>
      <c r="L259" s="34">
        <f t="shared" si="52"/>
        <v>6.3306450448141474E-3</v>
      </c>
      <c r="M259" s="34">
        <f t="shared" si="53"/>
        <v>0.11537793964146964</v>
      </c>
      <c r="N259" s="34">
        <f t="shared" si="54"/>
        <v>8.3359741931278375E-2</v>
      </c>
      <c r="O259" s="34">
        <f t="shared" si="55"/>
        <v>1</v>
      </c>
      <c r="P259" s="34">
        <f t="shared" si="56"/>
        <v>6.8666317284717384E-3</v>
      </c>
      <c r="Q259" s="34"/>
      <c r="R259" s="34">
        <f t="shared" si="57"/>
        <v>0.11973855919618431</v>
      </c>
      <c r="S259" s="34">
        <f t="shared" si="58"/>
        <v>8.4909362677933767E-2</v>
      </c>
      <c r="T259" s="34">
        <f t="shared" si="64"/>
        <v>1</v>
      </c>
      <c r="U259" s="34">
        <f t="shared" si="59"/>
        <v>1.2115145536025897</v>
      </c>
      <c r="V259" s="22">
        <f t="shared" si="60"/>
        <v>5.6678078757312093E-3</v>
      </c>
      <c r="W259" s="22">
        <f t="shared" si="61"/>
        <v>9.8833776977855337E-2</v>
      </c>
      <c r="X259" s="22">
        <f t="shared" si="65"/>
        <v>7.0085301431538877E-2</v>
      </c>
      <c r="Y259" s="22">
        <f t="shared" si="62"/>
        <v>0.82541311371487469</v>
      </c>
      <c r="Z259" s="22">
        <f t="shared" si="66"/>
        <v>1</v>
      </c>
      <c r="AA259" s="22">
        <f t="array" ref="AA259:AD259">LINEST(V259:Y259,$AB$2:$AE$5,0,0)</f>
        <v>4.1438786426619372E-4</v>
      </c>
      <c r="AB259" s="22">
        <v>2.891846180267416E-4</v>
      </c>
      <c r="AC259" s="22">
        <v>9.2388414408398639E-5</v>
      </c>
      <c r="AD259" s="22">
        <v>0.99950309704124773</v>
      </c>
      <c r="AE259" s="35">
        <f t="shared" si="67"/>
        <v>3.1300961259970821</v>
      </c>
      <c r="AF259" s="36"/>
      <c r="AG259" s="31" t="str">
        <f t="shared" si="63"/>
        <v/>
      </c>
      <c r="AH259" s="34"/>
      <c r="AI259" s="17"/>
    </row>
    <row r="260" spans="1:35">
      <c r="A260" s="1">
        <v>48.6</v>
      </c>
      <c r="B260" s="41">
        <v>1.390091</v>
      </c>
      <c r="C260" s="41">
        <v>0.1095484</v>
      </c>
      <c r="D260" s="41">
        <v>0.15915670000000001</v>
      </c>
      <c r="E260" s="41">
        <v>-4.7639029999999999E-3</v>
      </c>
      <c r="F260" s="41">
        <v>4.4190089999999998E-3</v>
      </c>
      <c r="G260" s="42">
        <f t="shared" si="68"/>
        <v>1.3917796176888888</v>
      </c>
      <c r="H260" s="42">
        <f t="shared" si="68"/>
        <v>0.11609841726666667</v>
      </c>
      <c r="I260" s="42">
        <f t="shared" si="68"/>
        <v>0.16028299237111113</v>
      </c>
      <c r="J260" s="42">
        <f t="shared" si="68"/>
        <v>1.3418557555555533E-3</v>
      </c>
      <c r="K260" s="42">
        <f t="shared" si="68"/>
        <v>8.7223753111111101E-3</v>
      </c>
      <c r="L260" s="34">
        <f t="shared" si="52"/>
        <v>6.2670664236303426E-3</v>
      </c>
      <c r="M260" s="34">
        <f t="shared" si="53"/>
        <v>0.11516406069896905</v>
      </c>
      <c r="N260" s="34">
        <f t="shared" si="54"/>
        <v>8.3417242062686039E-2</v>
      </c>
      <c r="O260" s="34">
        <f t="shared" si="55"/>
        <v>1</v>
      </c>
      <c r="P260" s="34">
        <f t="shared" si="56"/>
        <v>6.797670197003342E-3</v>
      </c>
      <c r="Q260" s="34"/>
      <c r="R260" s="34">
        <f t="shared" si="57"/>
        <v>0.11951659686528288</v>
      </c>
      <c r="S260" s="34">
        <f t="shared" si="58"/>
        <v>8.4967931711361758E-2</v>
      </c>
      <c r="T260" s="34">
        <f t="shared" si="64"/>
        <v>1</v>
      </c>
      <c r="U260" s="34">
        <f t="shared" si="59"/>
        <v>1.211282198773648</v>
      </c>
      <c r="V260" s="22">
        <f t="shared" si="60"/>
        <v>5.6119624344232776E-3</v>
      </c>
      <c r="W260" s="22">
        <f t="shared" si="61"/>
        <v>9.8669490054659775E-2</v>
      </c>
      <c r="X260" s="22">
        <f t="shared" si="65"/>
        <v>7.0147098502220867E-2</v>
      </c>
      <c r="Y260" s="22">
        <f t="shared" si="62"/>
        <v>0.82557144900869606</v>
      </c>
      <c r="Z260" s="22">
        <f t="shared" si="66"/>
        <v>1</v>
      </c>
      <c r="AA260" s="22">
        <f t="array" ref="AA260:AD260">LINEST(V260:Y260,$AB$2:$AE$5,0,0)</f>
        <v>5.9498484866027043E-4</v>
      </c>
      <c r="AB260" s="22">
        <v>1.0035005995828717E-4</v>
      </c>
      <c r="AC260" s="22">
        <v>1.7734270812447954E-5</v>
      </c>
      <c r="AD260" s="22">
        <v>0.99971632937884625</v>
      </c>
      <c r="AE260" s="35">
        <f t="shared" si="67"/>
        <v>5.6585388268600214</v>
      </c>
      <c r="AF260" s="36"/>
      <c r="AG260" s="31" t="str">
        <f t="shared" si="63"/>
        <v/>
      </c>
      <c r="AH260" s="34"/>
      <c r="AI260" s="17"/>
    </row>
    <row r="261" spans="1:35">
      <c r="A261" s="1">
        <v>48.8</v>
      </c>
      <c r="B261" s="41">
        <v>1.333375</v>
      </c>
      <c r="C261" s="41">
        <v>0.1045418</v>
      </c>
      <c r="D261" s="41">
        <v>0.1523215</v>
      </c>
      <c r="E261" s="41">
        <v>-4.8843539999999996E-3</v>
      </c>
      <c r="F261" s="41">
        <v>4.0234290000000002E-3</v>
      </c>
      <c r="G261" s="42">
        <f t="shared" si="68"/>
        <v>1.3350636176888888</v>
      </c>
      <c r="H261" s="42">
        <f t="shared" si="68"/>
        <v>0.11109181726666667</v>
      </c>
      <c r="I261" s="42">
        <f t="shared" si="68"/>
        <v>0.15344779237111111</v>
      </c>
      <c r="J261" s="42">
        <f t="shared" si="68"/>
        <v>1.2214047555555536E-3</v>
      </c>
      <c r="K261" s="42">
        <f t="shared" si="68"/>
        <v>8.3267953111111105E-3</v>
      </c>
      <c r="L261" s="34">
        <f t="shared" si="52"/>
        <v>6.2370026422602374E-3</v>
      </c>
      <c r="M261" s="34">
        <f t="shared" si="53"/>
        <v>0.11493668941165709</v>
      </c>
      <c r="N261" s="34">
        <f t="shared" si="54"/>
        <v>8.3210879088276152E-2</v>
      </c>
      <c r="O261" s="34">
        <f t="shared" si="55"/>
        <v>1</v>
      </c>
      <c r="P261" s="34">
        <f t="shared" si="56"/>
        <v>6.7650610531368874E-3</v>
      </c>
      <c r="Q261" s="34"/>
      <c r="R261" s="34">
        <f t="shared" si="57"/>
        <v>0.11928063225688447</v>
      </c>
      <c r="S261" s="34">
        <f t="shared" si="58"/>
        <v>8.4757732540496872E-2</v>
      </c>
      <c r="T261" s="34">
        <f t="shared" si="64"/>
        <v>1</v>
      </c>
      <c r="U261" s="34">
        <f t="shared" si="59"/>
        <v>1.2108034258505183</v>
      </c>
      <c r="V261" s="22">
        <f t="shared" si="60"/>
        <v>5.5872496795958682E-3</v>
      </c>
      <c r="W261" s="22">
        <f t="shared" si="61"/>
        <v>9.8513623029350808E-2</v>
      </c>
      <c r="X261" s="22">
        <f t="shared" si="65"/>
        <v>7.0001232843357325E-2</v>
      </c>
      <c r="Y261" s="22">
        <f t="shared" si="62"/>
        <v>0.82589789444769601</v>
      </c>
      <c r="Z261" s="22">
        <f t="shared" si="66"/>
        <v>1</v>
      </c>
      <c r="AA261" s="22">
        <f t="array" ref="AA261:AD261">LINEST(V261:Y261,$AB$2:$AE$5,0,0)</f>
        <v>-2.2161977637373407E-5</v>
      </c>
      <c r="AB261" s="22">
        <v>-1.0169404543926954E-4</v>
      </c>
      <c r="AC261" s="22">
        <v>-1.7605911875357458E-5</v>
      </c>
      <c r="AD261" s="22">
        <v>1.0001254696695721</v>
      </c>
      <c r="AE261" s="35">
        <f t="shared" si="67"/>
        <v>5.7761305497392659</v>
      </c>
      <c r="AF261" s="36"/>
      <c r="AG261" s="31" t="str">
        <f t="shared" si="63"/>
        <v/>
      </c>
      <c r="AH261" s="34"/>
      <c r="AI261" s="17"/>
    </row>
    <row r="262" spans="1:35">
      <c r="A262" s="1">
        <v>49</v>
      </c>
      <c r="B262" s="41">
        <v>1.2786249999999999</v>
      </c>
      <c r="C262" s="41">
        <v>0.1002398</v>
      </c>
      <c r="D262" s="41">
        <v>0.14629809999999999</v>
      </c>
      <c r="E262" s="41">
        <v>-4.8847869999999998E-3</v>
      </c>
      <c r="F262" s="41">
        <v>3.8315129999999999E-3</v>
      </c>
      <c r="G262" s="42">
        <f t="shared" si="68"/>
        <v>1.2803136176888887</v>
      </c>
      <c r="H262" s="42">
        <f t="shared" si="68"/>
        <v>0.10678981726666667</v>
      </c>
      <c r="I262" s="42">
        <f t="shared" si="68"/>
        <v>0.1474243923711111</v>
      </c>
      <c r="J262" s="42">
        <f t="shared" si="68"/>
        <v>1.2209717555555534E-3</v>
      </c>
      <c r="K262" s="42">
        <f t="shared" si="68"/>
        <v>8.1348793111111102E-3</v>
      </c>
      <c r="L262" s="34">
        <f t="shared" si="52"/>
        <v>6.3538176886656023E-3</v>
      </c>
      <c r="M262" s="34">
        <f t="shared" si="53"/>
        <v>0.11514709391065359</v>
      </c>
      <c r="N262" s="34">
        <f t="shared" si="54"/>
        <v>8.3409108355368744E-2</v>
      </c>
      <c r="O262" s="34">
        <f t="shared" si="55"/>
        <v>1</v>
      </c>
      <c r="P262" s="34">
        <f t="shared" si="56"/>
        <v>6.8917662938085397E-3</v>
      </c>
      <c r="Q262" s="34"/>
      <c r="R262" s="34">
        <f t="shared" si="57"/>
        <v>0.11949898883038997</v>
      </c>
      <c r="S262" s="34">
        <f t="shared" si="58"/>
        <v>8.4959646802021602E-2</v>
      </c>
      <c r="T262" s="34">
        <f t="shared" si="64"/>
        <v>1</v>
      </c>
      <c r="U262" s="34">
        <f t="shared" si="59"/>
        <v>1.2113504019262202</v>
      </c>
      <c r="V262" s="22">
        <f t="shared" si="60"/>
        <v>5.6893251389933466E-3</v>
      </c>
      <c r="W262" s="22">
        <f t="shared" si="61"/>
        <v>9.8649398753960449E-2</v>
      </c>
      <c r="X262" s="22">
        <f t="shared" si="65"/>
        <v>7.0136309582201503E-2</v>
      </c>
      <c r="Y262" s="22">
        <f t="shared" si="62"/>
        <v>0.82552496652484464</v>
      </c>
      <c r="Z262" s="22">
        <f t="shared" si="66"/>
        <v>1</v>
      </c>
      <c r="AA262" s="22">
        <f t="array" ref="AA262:AD262">LINEST(V262:Y262,$AB$2:$AE$5,0,0)</f>
        <v>5.6898724289090928E-4</v>
      </c>
      <c r="AB262" s="22">
        <v>8.2430595651533138E-5</v>
      </c>
      <c r="AC262" s="22">
        <v>1.1955678558508092E-4</v>
      </c>
      <c r="AD262" s="22">
        <v>0.99963966182045516</v>
      </c>
      <c r="AE262" s="35">
        <f t="shared" si="67"/>
        <v>0.68946814894812103</v>
      </c>
      <c r="AF262" s="36"/>
      <c r="AG262" s="31" t="str">
        <f t="shared" si="63"/>
        <v/>
      </c>
      <c r="AH262" s="34"/>
      <c r="AI262" s="17"/>
    </row>
    <row r="263" spans="1:35">
      <c r="A263" s="1">
        <v>49.2</v>
      </c>
      <c r="B263" s="41">
        <v>1.236462</v>
      </c>
      <c r="C263" s="41">
        <v>9.6671400000000005E-2</v>
      </c>
      <c r="D263" s="41">
        <v>0.141176</v>
      </c>
      <c r="E263" s="41">
        <v>-5.2715219999999998E-3</v>
      </c>
      <c r="F263" s="41">
        <v>3.4983979999999998E-3</v>
      </c>
      <c r="G263" s="42">
        <f t="shared" si="68"/>
        <v>1.2381506176888888</v>
      </c>
      <c r="H263" s="42">
        <f t="shared" si="68"/>
        <v>0.10322141726666667</v>
      </c>
      <c r="I263" s="42">
        <f t="shared" si="68"/>
        <v>0.14230229237111111</v>
      </c>
      <c r="J263" s="42">
        <f t="shared" si="68"/>
        <v>8.3423675555555337E-4</v>
      </c>
      <c r="K263" s="42">
        <f t="shared" si="68"/>
        <v>7.8017643111111109E-3</v>
      </c>
      <c r="L263" s="34">
        <f t="shared" si="52"/>
        <v>6.3011431724467847E-3</v>
      </c>
      <c r="M263" s="34">
        <f t="shared" si="53"/>
        <v>0.11493132607463395</v>
      </c>
      <c r="N263" s="34">
        <f t="shared" si="54"/>
        <v>8.3367415718241161E-2</v>
      </c>
      <c r="O263" s="34">
        <f t="shared" si="55"/>
        <v>1</v>
      </c>
      <c r="P263" s="34">
        <f t="shared" si="56"/>
        <v>6.8346320678663785E-3</v>
      </c>
      <c r="Q263" s="34"/>
      <c r="R263" s="34">
        <f t="shared" si="57"/>
        <v>0.11927506621670703</v>
      </c>
      <c r="S263" s="34">
        <f t="shared" si="58"/>
        <v>8.4917179117203381E-2</v>
      </c>
      <c r="T263" s="34">
        <f t="shared" si="64"/>
        <v>1</v>
      </c>
      <c r="U263" s="34">
        <f t="shared" si="59"/>
        <v>1.2110268774017767</v>
      </c>
      <c r="V263" s="22">
        <f t="shared" si="60"/>
        <v>5.6436667058371859E-3</v>
      </c>
      <c r="W263" s="22">
        <f t="shared" si="61"/>
        <v>9.8490849742830025E-2</v>
      </c>
      <c r="X263" s="22">
        <f t="shared" si="65"/>
        <v>7.0119978921847501E-2</v>
      </c>
      <c r="Y263" s="22">
        <f t="shared" si="62"/>
        <v>0.82574550462948537</v>
      </c>
      <c r="Z263" s="22">
        <f t="shared" si="66"/>
        <v>1</v>
      </c>
      <c r="AA263" s="22">
        <f t="array" ref="AA263:AD263">LINEST(V263:Y263,$AB$2:$AE$5,0,0)</f>
        <v>4.4972741262300551E-4</v>
      </c>
      <c r="AB263" s="22">
        <v>-1.0851188602396835E-4</v>
      </c>
      <c r="AC263" s="22">
        <v>5.7703175814642575E-5</v>
      </c>
      <c r="AD263" s="22">
        <v>0.99992565174151415</v>
      </c>
      <c r="AE263" s="35">
        <f t="shared" si="67"/>
        <v>-1.880518437538627</v>
      </c>
      <c r="AF263" s="36"/>
      <c r="AG263" s="31" t="str">
        <f t="shared" si="63"/>
        <v/>
      </c>
      <c r="AH263" s="34"/>
      <c r="AI263" s="17"/>
    </row>
    <row r="264" spans="1:35">
      <c r="A264" s="1">
        <v>49.4</v>
      </c>
      <c r="B264" s="41">
        <v>1.2173099999999999</v>
      </c>
      <c r="C264" s="41">
        <v>9.5169219999999999E-2</v>
      </c>
      <c r="D264" s="41">
        <v>0.1393518</v>
      </c>
      <c r="E264" s="41">
        <v>-4.9336980000000002E-3</v>
      </c>
      <c r="F264" s="41">
        <v>3.3557489999999999E-3</v>
      </c>
      <c r="G264" s="42">
        <f t="shared" si="68"/>
        <v>1.2189986176888887</v>
      </c>
      <c r="H264" s="42">
        <f t="shared" si="68"/>
        <v>0.10171923726666666</v>
      </c>
      <c r="I264" s="42">
        <f t="shared" si="68"/>
        <v>0.14047809237111111</v>
      </c>
      <c r="J264" s="42">
        <f t="shared" si="68"/>
        <v>1.172060755555553E-3</v>
      </c>
      <c r="K264" s="42">
        <f t="shared" si="68"/>
        <v>7.659115311111111E-3</v>
      </c>
      <c r="L264" s="34">
        <f t="shared" si="52"/>
        <v>6.2831205876443912E-3</v>
      </c>
      <c r="M264" s="34">
        <f t="shared" si="53"/>
        <v>0.11524056740724192</v>
      </c>
      <c r="N264" s="34">
        <f t="shared" si="54"/>
        <v>8.3444916007794287E-2</v>
      </c>
      <c r="O264" s="34">
        <f t="shared" si="55"/>
        <v>1</v>
      </c>
      <c r="P264" s="34">
        <f t="shared" si="56"/>
        <v>6.8150835934601937E-3</v>
      </c>
      <c r="Q264" s="34"/>
      <c r="R264" s="34">
        <f t="shared" si="57"/>
        <v>0.1195959950851324</v>
      </c>
      <c r="S264" s="34">
        <f t="shared" si="58"/>
        <v>8.4996120102874093E-2</v>
      </c>
      <c r="T264" s="34">
        <f t="shared" si="64"/>
        <v>1</v>
      </c>
      <c r="U264" s="34">
        <f t="shared" si="59"/>
        <v>1.2114071987814667</v>
      </c>
      <c r="V264" s="22">
        <f t="shared" si="60"/>
        <v>5.6257578791964972E-3</v>
      </c>
      <c r="W264" s="22">
        <f t="shared" si="61"/>
        <v>9.8724850905155523E-2</v>
      </c>
      <c r="X264" s="22">
        <f t="shared" si="65"/>
        <v>7.0163129448438305E-2</v>
      </c>
      <c r="Y264" s="22">
        <f t="shared" si="62"/>
        <v>0.82548626176720963</v>
      </c>
      <c r="Z264" s="22">
        <f t="shared" si="66"/>
        <v>1</v>
      </c>
      <c r="AA264" s="22">
        <f t="array" ref="AA264:AD264">LINEST(V264:Y264,$AB$2:$AE$5,0,0)</f>
        <v>6.7625270486508125E-4</v>
      </c>
      <c r="AB264" s="22">
        <v>1.6811414737495422E-4</v>
      </c>
      <c r="AC264" s="22">
        <v>3.6590059708926104E-5</v>
      </c>
      <c r="AD264" s="22">
        <v>0.99960709130286951</v>
      </c>
      <c r="AE264" s="35">
        <f t="shared" si="67"/>
        <v>4.5945305559023986</v>
      </c>
      <c r="AF264" s="36"/>
      <c r="AG264" s="31" t="str">
        <f t="shared" si="63"/>
        <v/>
      </c>
      <c r="AH264" s="34"/>
      <c r="AI264" s="17"/>
    </row>
    <row r="265" spans="1:35">
      <c r="A265" s="1">
        <v>49.6</v>
      </c>
      <c r="B265" s="41">
        <v>1.2410079999999999</v>
      </c>
      <c r="C265" s="41">
        <v>9.7020960000000003E-2</v>
      </c>
      <c r="D265" s="41">
        <v>0.14207040000000001</v>
      </c>
      <c r="E265" s="41">
        <v>-5.14636E-3</v>
      </c>
      <c r="F265" s="41">
        <v>3.5454850000000001E-3</v>
      </c>
      <c r="G265" s="42">
        <f t="shared" si="68"/>
        <v>1.2426966176888887</v>
      </c>
      <c r="H265" s="42">
        <f t="shared" si="68"/>
        <v>0.10357097726666667</v>
      </c>
      <c r="I265" s="42">
        <f t="shared" si="68"/>
        <v>0.14319669237111113</v>
      </c>
      <c r="J265" s="42">
        <f t="shared" si="68"/>
        <v>9.5939875555555321E-4</v>
      </c>
      <c r="K265" s="42">
        <f t="shared" si="68"/>
        <v>7.8488513111111113E-3</v>
      </c>
      <c r="L265" s="34">
        <f t="shared" si="52"/>
        <v>6.315983482523717E-3</v>
      </c>
      <c r="M265" s="34">
        <f t="shared" si="53"/>
        <v>0.11523061247034043</v>
      </c>
      <c r="N265" s="34">
        <f t="shared" si="54"/>
        <v>8.3343734739765613E-2</v>
      </c>
      <c r="O265" s="34">
        <f t="shared" si="55"/>
        <v>1</v>
      </c>
      <c r="P265" s="34">
        <f t="shared" si="56"/>
        <v>6.850728838939983E-3</v>
      </c>
      <c r="Q265" s="34"/>
      <c r="R265" s="34">
        <f t="shared" si="57"/>
        <v>0.11958566390912788</v>
      </c>
      <c r="S265" s="34">
        <f t="shared" si="58"/>
        <v>8.4893057919808043E-2</v>
      </c>
      <c r="T265" s="34">
        <f t="shared" si="64"/>
        <v>1</v>
      </c>
      <c r="U265" s="34">
        <f t="shared" si="59"/>
        <v>1.211329450667876</v>
      </c>
      <c r="V265" s="22">
        <f t="shared" si="60"/>
        <v>5.6555455125463843E-3</v>
      </c>
      <c r="W265" s="22">
        <f t="shared" si="61"/>
        <v>9.8722658681495268E-2</v>
      </c>
      <c r="X265" s="22">
        <f t="shared" si="65"/>
        <v>7.008255093030355E-2</v>
      </c>
      <c r="Y265" s="22">
        <f t="shared" si="62"/>
        <v>0.82553924487565467</v>
      </c>
      <c r="Z265" s="22">
        <f t="shared" si="66"/>
        <v>0.99999999999999989</v>
      </c>
      <c r="AA265" s="22">
        <f t="array" ref="AA265:AD265">LINEST(V265:Y265,$AB$2:$AE$5,0,0)</f>
        <v>3.7013983750123965E-4</v>
      </c>
      <c r="AB265" s="22">
        <v>1.5818993611041023E-4</v>
      </c>
      <c r="AC265" s="22">
        <v>7.5164933598584319E-5</v>
      </c>
      <c r="AD265" s="22">
        <v>0.99966363204971564</v>
      </c>
      <c r="AE265" s="35">
        <f t="shared" si="67"/>
        <v>2.1045709553236356</v>
      </c>
      <c r="AF265" s="36"/>
      <c r="AG265" s="31" t="str">
        <f t="shared" si="63"/>
        <v/>
      </c>
      <c r="AH265" s="34"/>
      <c r="AI265" s="17"/>
    </row>
    <row r="266" spans="1:35">
      <c r="A266" s="1">
        <v>49.8</v>
      </c>
      <c r="B266" s="41">
        <v>1.2220530000000001</v>
      </c>
      <c r="C266" s="41">
        <v>9.5505199999999998E-2</v>
      </c>
      <c r="D266" s="41">
        <v>0.14001530000000001</v>
      </c>
      <c r="E266" s="41">
        <v>-5.1574300000000002E-3</v>
      </c>
      <c r="F266" s="41">
        <v>3.5335789999999998E-3</v>
      </c>
      <c r="G266" s="42">
        <f t="shared" si="68"/>
        <v>1.2237416176888889</v>
      </c>
      <c r="H266" s="42">
        <f t="shared" si="68"/>
        <v>0.10205521726666666</v>
      </c>
      <c r="I266" s="42">
        <f t="shared" si="68"/>
        <v>0.14114159237111112</v>
      </c>
      <c r="J266" s="42">
        <f t="shared" si="68"/>
        <v>9.4832875555555304E-4</v>
      </c>
      <c r="K266" s="42">
        <f t="shared" si="68"/>
        <v>7.8369453111111105E-3</v>
      </c>
      <c r="L266" s="34">
        <f t="shared" si="52"/>
        <v>6.4040849782584517E-3</v>
      </c>
      <c r="M266" s="34">
        <f t="shared" si="53"/>
        <v>0.11533610553971817</v>
      </c>
      <c r="N266" s="34">
        <f t="shared" si="54"/>
        <v>8.3396050106887928E-2</v>
      </c>
      <c r="O266" s="34">
        <f t="shared" si="55"/>
        <v>1</v>
      </c>
      <c r="P266" s="34">
        <f t="shared" si="56"/>
        <v>6.9462894842858332E-3</v>
      </c>
      <c r="Q266" s="34">
        <f>AVERAGE(P257:P266)</f>
        <v>6.8696827142659496E-3</v>
      </c>
      <c r="R266" s="34">
        <f t="shared" si="57"/>
        <v>0.11969514400707143</v>
      </c>
      <c r="S266" s="34">
        <f t="shared" si="58"/>
        <v>8.4946345806474963E-2</v>
      </c>
      <c r="T266" s="34">
        <f t="shared" si="64"/>
        <v>1</v>
      </c>
      <c r="U266" s="34">
        <f t="shared" si="59"/>
        <v>1.2115877792978322</v>
      </c>
      <c r="V266" s="22">
        <f t="shared" si="60"/>
        <v>5.7332119083534413E-3</v>
      </c>
      <c r="W266" s="22">
        <f t="shared" si="61"/>
        <v>9.8791970381576458E-2</v>
      </c>
      <c r="X266" s="22">
        <f t="shared" si="65"/>
        <v>7.011159014471495E-2</v>
      </c>
      <c r="Y266" s="22">
        <f t="shared" si="62"/>
        <v>0.82536322756535518</v>
      </c>
      <c r="Z266" s="22">
        <f t="shared" si="66"/>
        <v>1</v>
      </c>
      <c r="AA266" s="22">
        <f t="array" ref="AA266:AD266">LINEST(V266:Y266,$AB$2:$AE$5,0,0)</f>
        <v>5.235681829603968E-4</v>
      </c>
      <c r="AB266" s="22">
        <v>2.4948938690327622E-4</v>
      </c>
      <c r="AC266" s="22">
        <v>1.7856020255401907E-4</v>
      </c>
      <c r="AD266" s="22">
        <v>0.99942623639543726</v>
      </c>
      <c r="AE266" s="35">
        <f t="shared" si="67"/>
        <v>1.3972284043965466</v>
      </c>
      <c r="AF266" s="36"/>
      <c r="AG266" s="31">
        <f t="shared" si="63"/>
        <v>1.3972284043965466</v>
      </c>
      <c r="AH266" s="34">
        <f>AVERAGE(AG257:AG266)</f>
        <v>1.1717450234615081</v>
      </c>
      <c r="AI266" s="17"/>
    </row>
    <row r="267" spans="1:35">
      <c r="A267" s="1">
        <v>50</v>
      </c>
      <c r="B267" s="41">
        <v>1.2297720000000001</v>
      </c>
      <c r="C267" s="41">
        <v>9.5948229999999995E-2</v>
      </c>
      <c r="D267" s="41">
        <v>0.14069699999999999</v>
      </c>
      <c r="E267" s="41">
        <v>-5.0697099999999998E-3</v>
      </c>
      <c r="F267" s="41">
        <v>3.3114680000000001E-3</v>
      </c>
      <c r="G267" s="42">
        <f t="shared" si="68"/>
        <v>1.2314606176888889</v>
      </c>
      <c r="H267" s="42">
        <f t="shared" si="68"/>
        <v>0.10249824726666666</v>
      </c>
      <c r="I267" s="42">
        <f t="shared" si="68"/>
        <v>0.1418232923711111</v>
      </c>
      <c r="J267" s="42">
        <f t="shared" si="68"/>
        <v>1.0360487555555534E-3</v>
      </c>
      <c r="K267" s="42">
        <f t="shared" si="68"/>
        <v>7.6148343111111117E-3</v>
      </c>
      <c r="L267" s="34">
        <f t="shared" si="52"/>
        <v>6.183579240562358E-3</v>
      </c>
      <c r="M267" s="34">
        <f t="shared" si="53"/>
        <v>0.11516672992537448</v>
      </c>
      <c r="N267" s="34">
        <f t="shared" si="54"/>
        <v>8.3233069571504059E-2</v>
      </c>
      <c r="O267" s="34">
        <f t="shared" si="55"/>
        <v>1</v>
      </c>
      <c r="P267" s="34">
        <f t="shared" si="56"/>
        <v>6.7071145370165355E-3</v>
      </c>
      <c r="Q267" s="34"/>
      <c r="R267" s="34">
        <f t="shared" si="57"/>
        <v>0.11951936697302573</v>
      </c>
      <c r="S267" s="34">
        <f t="shared" si="58"/>
        <v>8.4780335534996906E-2</v>
      </c>
      <c r="T267" s="34">
        <f t="shared" si="64"/>
        <v>1</v>
      </c>
      <c r="U267" s="34">
        <f t="shared" si="59"/>
        <v>1.2110068170450392</v>
      </c>
      <c r="V267" s="22">
        <f t="shared" si="60"/>
        <v>5.5384614212019645E-3</v>
      </c>
      <c r="W267" s="22">
        <f t="shared" si="61"/>
        <v>9.8694214839073549E-2</v>
      </c>
      <c r="X267" s="22">
        <f t="shared" si="65"/>
        <v>7.0008140616308182E-2</v>
      </c>
      <c r="Y267" s="22">
        <f t="shared" si="62"/>
        <v>0.82575918312341623</v>
      </c>
      <c r="Z267" s="22">
        <f t="shared" si="66"/>
        <v>1</v>
      </c>
      <c r="AA267" s="22">
        <f t="array" ref="AA267:AD267">LINEST(V267:Y267,$AB$2:$AE$5,0,0)</f>
        <v>4.0177338756277226E-5</v>
      </c>
      <c r="AB267" s="22">
        <v>1.0542189051006181E-4</v>
      </c>
      <c r="AC267" s="22">
        <v>-8.0284410947895903E-5</v>
      </c>
      <c r="AD267" s="22">
        <v>0.99996367905862416</v>
      </c>
      <c r="AE267" s="35">
        <f t="shared" si="67"/>
        <v>-1.3131053621166877</v>
      </c>
      <c r="AF267" s="36"/>
      <c r="AG267" s="31" t="str">
        <f t="shared" si="63"/>
        <v/>
      </c>
      <c r="AH267" s="34"/>
      <c r="AI267" s="17"/>
    </row>
    <row r="268" spans="1:35">
      <c r="A268" s="1">
        <v>50.2</v>
      </c>
      <c r="B268" s="41">
        <v>1.2473890000000001</v>
      </c>
      <c r="C268" s="41">
        <v>9.7631410000000002E-2</v>
      </c>
      <c r="D268" s="41">
        <v>0.14289560000000001</v>
      </c>
      <c r="E268" s="41">
        <v>-5.1724450000000003E-3</v>
      </c>
      <c r="F268" s="41">
        <v>3.6610800000000002E-3</v>
      </c>
      <c r="G268" s="42">
        <f t="shared" si="68"/>
        <v>1.2490776176888889</v>
      </c>
      <c r="H268" s="42">
        <f t="shared" si="68"/>
        <v>0.10418142726666667</v>
      </c>
      <c r="I268" s="42">
        <f t="shared" si="68"/>
        <v>0.14402189237111113</v>
      </c>
      <c r="J268" s="42">
        <f t="shared" si="68"/>
        <v>9.3331375555555287E-4</v>
      </c>
      <c r="K268" s="42">
        <f t="shared" si="68"/>
        <v>7.9644463111111109E-3</v>
      </c>
      <c r="L268" s="34">
        <f t="shared" si="52"/>
        <v>6.3762621300086702E-3</v>
      </c>
      <c r="M268" s="34">
        <f t="shared" si="53"/>
        <v>0.1153025963571329</v>
      </c>
      <c r="N268" s="34">
        <f t="shared" si="54"/>
        <v>8.3406688096316059E-2</v>
      </c>
      <c r="O268" s="34">
        <f t="shared" si="55"/>
        <v>1</v>
      </c>
      <c r="P268" s="34">
        <f t="shared" si="56"/>
        <v>6.9161110030700988E-3</v>
      </c>
      <c r="Q268" s="34"/>
      <c r="R268" s="34">
        <f t="shared" si="57"/>
        <v>0.11966036837097437</v>
      </c>
      <c r="S268" s="34">
        <f t="shared" si="58"/>
        <v>8.4957181551423192E-2</v>
      </c>
      <c r="T268" s="34">
        <f t="shared" si="64"/>
        <v>1</v>
      </c>
      <c r="U268" s="34">
        <f t="shared" si="59"/>
        <v>1.2115336609254677</v>
      </c>
      <c r="V268" s="22">
        <f t="shared" si="60"/>
        <v>5.7085586856802746E-3</v>
      </c>
      <c r="W268" s="22">
        <f t="shared" si="61"/>
        <v>9.8767679537329622E-2</v>
      </c>
      <c r="X268" s="22">
        <f t="shared" si="65"/>
        <v>7.0123665805971916E-2</v>
      </c>
      <c r="Y268" s="22">
        <f t="shared" si="62"/>
        <v>0.82540009597101816</v>
      </c>
      <c r="Z268" s="22">
        <f t="shared" si="66"/>
        <v>1</v>
      </c>
      <c r="AA268" s="22">
        <f t="array" ref="AA268:AD268">LINEST(V268:Y268,$AB$2:$AE$5,0,0)</f>
        <v>5.5716461681126251E-4</v>
      </c>
      <c r="AB268" s="22">
        <v>2.2048267833450004E-4</v>
      </c>
      <c r="AC268" s="22">
        <v>1.4590893147610199E-4</v>
      </c>
      <c r="AD268" s="22">
        <v>0.99947854506767719</v>
      </c>
      <c r="AE268" s="35">
        <f t="shared" si="67"/>
        <v>1.5110978889637903</v>
      </c>
      <c r="AF268" s="36"/>
      <c r="AG268" s="31" t="str">
        <f t="shared" si="63"/>
        <v/>
      </c>
      <c r="AH268" s="34"/>
      <c r="AI268" s="17"/>
    </row>
    <row r="269" spans="1:35">
      <c r="A269" s="1">
        <v>50.4</v>
      </c>
      <c r="B269" s="41">
        <v>1.2850140000000001</v>
      </c>
      <c r="C269" s="41">
        <v>0.1006483</v>
      </c>
      <c r="D269" s="41">
        <v>0.1472387</v>
      </c>
      <c r="E269" s="41">
        <v>-5.1500410000000002E-3</v>
      </c>
      <c r="F269" s="41">
        <v>3.8431989999999998E-3</v>
      </c>
      <c r="G269" s="42">
        <f t="shared" si="68"/>
        <v>1.2867026176888889</v>
      </c>
      <c r="H269" s="42">
        <f t="shared" si="68"/>
        <v>0.10719831726666666</v>
      </c>
      <c r="I269" s="42">
        <f t="shared" si="68"/>
        <v>0.14836499237111112</v>
      </c>
      <c r="J269" s="42">
        <f t="shared" si="68"/>
        <v>9.5571775555555304E-4</v>
      </c>
      <c r="K269" s="42">
        <f t="shared" si="68"/>
        <v>8.1465653111111105E-3</v>
      </c>
      <c r="L269" s="34">
        <f t="shared" si="52"/>
        <v>6.3313505382802168E-3</v>
      </c>
      <c r="M269" s="34">
        <f t="shared" si="53"/>
        <v>0.1153063577640006</v>
      </c>
      <c r="N269" s="34">
        <f t="shared" si="54"/>
        <v>8.3312426502411982E-2</v>
      </c>
      <c r="O269" s="34">
        <f t="shared" si="55"/>
        <v>1</v>
      </c>
      <c r="P269" s="34">
        <f t="shared" si="56"/>
        <v>6.8673969528341931E-3</v>
      </c>
      <c r="Q269" s="34"/>
      <c r="R269" s="34">
        <f t="shared" si="57"/>
        <v>0.11966427193729118</v>
      </c>
      <c r="S269" s="34">
        <f t="shared" si="58"/>
        <v>8.486116767616432E-2</v>
      </c>
      <c r="T269" s="34">
        <f t="shared" si="64"/>
        <v>1</v>
      </c>
      <c r="U269" s="34">
        <f t="shared" si="59"/>
        <v>1.2113928365662896</v>
      </c>
      <c r="V269" s="22">
        <f t="shared" si="60"/>
        <v>5.6690090493682699E-3</v>
      </c>
      <c r="W269" s="22">
        <f t="shared" si="61"/>
        <v>9.8782383653911371E-2</v>
      </c>
      <c r="X269" s="22">
        <f t="shared" si="65"/>
        <v>7.0052558604114357E-2</v>
      </c>
      <c r="Y269" s="22">
        <f t="shared" si="62"/>
        <v>0.82549604869260607</v>
      </c>
      <c r="Z269" s="22">
        <f t="shared" si="66"/>
        <v>1</v>
      </c>
      <c r="AA269" s="22">
        <f t="array" ref="AA269:AD269">LINEST(V269:Y269,$AB$2:$AE$5,0,0)</f>
        <v>2.7327865620672444E-4</v>
      </c>
      <c r="AB269" s="22">
        <v>2.2529922024174318E-4</v>
      </c>
      <c r="AC269" s="22">
        <v>9.3212214624027238E-5</v>
      </c>
      <c r="AD269" s="22">
        <v>0.99960543060912754</v>
      </c>
      <c r="AE269" s="35">
        <f t="shared" si="67"/>
        <v>2.417056832631761</v>
      </c>
      <c r="AF269" s="36"/>
      <c r="AG269" s="31" t="str">
        <f t="shared" si="63"/>
        <v/>
      </c>
      <c r="AH269" s="34"/>
      <c r="AI269" s="17"/>
    </row>
    <row r="270" spans="1:35">
      <c r="A270" s="1">
        <v>50.6</v>
      </c>
      <c r="B270" s="41">
        <v>1.2954140000000001</v>
      </c>
      <c r="C270" s="41">
        <v>0.1015151</v>
      </c>
      <c r="D270" s="41">
        <v>0.14846229999999999</v>
      </c>
      <c r="E270" s="41">
        <v>-5.1025760000000002E-3</v>
      </c>
      <c r="F270" s="41">
        <v>3.8971740000000002E-3</v>
      </c>
      <c r="G270" s="42">
        <f t="shared" si="68"/>
        <v>1.2971026176888889</v>
      </c>
      <c r="H270" s="42">
        <f t="shared" si="68"/>
        <v>0.10806511726666666</v>
      </c>
      <c r="I270" s="42">
        <f t="shared" si="68"/>
        <v>0.14958859237111111</v>
      </c>
      <c r="J270" s="42">
        <f t="shared" si="68"/>
        <v>1.0031827555555531E-3</v>
      </c>
      <c r="K270" s="42">
        <f t="shared" si="68"/>
        <v>8.2005403111111118E-3</v>
      </c>
      <c r="L270" s="34">
        <f t="shared" si="52"/>
        <v>6.3221985672362721E-3</v>
      </c>
      <c r="M270" s="34">
        <f t="shared" si="53"/>
        <v>0.11532517962043774</v>
      </c>
      <c r="N270" s="34">
        <f t="shared" si="54"/>
        <v>8.3312696923865254E-2</v>
      </c>
      <c r="O270" s="34">
        <f t="shared" si="55"/>
        <v>1</v>
      </c>
      <c r="P270" s="34">
        <f t="shared" si="56"/>
        <v>6.857470126372822E-3</v>
      </c>
      <c r="Q270" s="34"/>
      <c r="R270" s="34">
        <f t="shared" si="57"/>
        <v>0.11968380515116366</v>
      </c>
      <c r="S270" s="34">
        <f t="shared" si="58"/>
        <v>8.486144312463284E-2</v>
      </c>
      <c r="T270" s="34">
        <f t="shared" si="64"/>
        <v>1</v>
      </c>
      <c r="U270" s="34">
        <f t="shared" si="59"/>
        <v>1.2114027184021694</v>
      </c>
      <c r="V270" s="22">
        <f t="shared" si="60"/>
        <v>5.6607683161036416E-3</v>
      </c>
      <c r="W270" s="22">
        <f t="shared" si="61"/>
        <v>9.8797702310777086E-2</v>
      </c>
      <c r="X270" s="22">
        <f t="shared" si="65"/>
        <v>7.0052214540647903E-2</v>
      </c>
      <c r="Y270" s="22">
        <f t="shared" si="62"/>
        <v>0.82548931483247134</v>
      </c>
      <c r="Z270" s="22">
        <f t="shared" si="66"/>
        <v>1</v>
      </c>
      <c r="AA270" s="22">
        <f t="array" ref="AA270:AD270">LINEST(V270:Y270,$AB$2:$AE$5,0,0)</f>
        <v>2.7380679101062433E-4</v>
      </c>
      <c r="AB270" s="22">
        <v>2.4238922591076771E-4</v>
      </c>
      <c r="AC270" s="22">
        <v>8.2473098021497326E-5</v>
      </c>
      <c r="AD270" s="22">
        <v>0.99959893239834485</v>
      </c>
      <c r="AE270" s="35">
        <f t="shared" si="67"/>
        <v>2.9390095888914813</v>
      </c>
      <c r="AF270" s="36"/>
      <c r="AG270" s="31" t="str">
        <f t="shared" si="63"/>
        <v/>
      </c>
      <c r="AH270" s="34"/>
      <c r="AI270" s="17"/>
    </row>
    <row r="271" spans="1:35">
      <c r="A271" s="1">
        <v>50.8</v>
      </c>
      <c r="B271" s="41">
        <v>1.265164</v>
      </c>
      <c r="C271" s="41">
        <v>9.900697E-2</v>
      </c>
      <c r="D271" s="41">
        <v>0.14481479999999999</v>
      </c>
      <c r="E271" s="41">
        <v>-5.118381E-3</v>
      </c>
      <c r="F271" s="41">
        <v>3.734926E-3</v>
      </c>
      <c r="G271" s="42">
        <f t="shared" si="68"/>
        <v>1.2668526176888888</v>
      </c>
      <c r="H271" s="42">
        <f t="shared" si="68"/>
        <v>0.10555698726666667</v>
      </c>
      <c r="I271" s="42">
        <f t="shared" si="68"/>
        <v>0.14594109237111111</v>
      </c>
      <c r="J271" s="42">
        <f t="shared" si="68"/>
        <v>9.8737775555555324E-4</v>
      </c>
      <c r="K271" s="42">
        <f t="shared" si="68"/>
        <v>8.0382923111111115E-3</v>
      </c>
      <c r="L271" s="34">
        <f t="shared" si="52"/>
        <v>6.3450887647651683E-3</v>
      </c>
      <c r="M271" s="34">
        <f t="shared" si="53"/>
        <v>0.11519974015394981</v>
      </c>
      <c r="N271" s="34">
        <f t="shared" si="54"/>
        <v>8.3322231641462449E-2</v>
      </c>
      <c r="O271" s="34">
        <f t="shared" si="55"/>
        <v>1</v>
      </c>
      <c r="P271" s="34">
        <f t="shared" si="56"/>
        <v>6.8822983319522298E-3</v>
      </c>
      <c r="Q271" s="34"/>
      <c r="R271" s="34">
        <f t="shared" si="57"/>
        <v>0.11955362479753386</v>
      </c>
      <c r="S271" s="34">
        <f t="shared" si="58"/>
        <v>8.4871155088414585E-2</v>
      </c>
      <c r="T271" s="34">
        <f t="shared" si="64"/>
        <v>1</v>
      </c>
      <c r="U271" s="34">
        <f t="shared" si="59"/>
        <v>1.2113070782179007</v>
      </c>
      <c r="V271" s="22">
        <f t="shared" si="60"/>
        <v>5.6817123054193697E-3</v>
      </c>
      <c r="W271" s="22">
        <f t="shared" si="61"/>
        <v>9.8698032024566007E-2</v>
      </c>
      <c r="X271" s="22">
        <f t="shared" si="65"/>
        <v>7.0065763351501859E-2</v>
      </c>
      <c r="Y271" s="22">
        <f t="shared" si="62"/>
        <v>0.82555449231851274</v>
      </c>
      <c r="Z271" s="22">
        <f t="shared" si="66"/>
        <v>1</v>
      </c>
      <c r="AA271" s="22">
        <f t="array" ref="AA271:AD271">LINEST(V271:Y271,$AB$2:$AE$5,0,0)</f>
        <v>3.053482424859148E-4</v>
      </c>
      <c r="AB271" s="22">
        <v>1.2970604906570576E-4</v>
      </c>
      <c r="AC271" s="22">
        <v>1.0932484022852314E-4</v>
      </c>
      <c r="AD271" s="22">
        <v>0.99967598810070102</v>
      </c>
      <c r="AE271" s="35">
        <f t="shared" si="67"/>
        <v>1.1864279773432964</v>
      </c>
      <c r="AF271" s="36"/>
      <c r="AG271" s="31" t="str">
        <f t="shared" si="63"/>
        <v/>
      </c>
      <c r="AH271" s="34"/>
      <c r="AI271" s="17"/>
    </row>
    <row r="272" spans="1:35">
      <c r="A272" s="1">
        <v>51</v>
      </c>
      <c r="B272" s="41">
        <v>1.2406410000000001</v>
      </c>
      <c r="C272" s="41">
        <v>9.694026E-2</v>
      </c>
      <c r="D272" s="41">
        <v>0.1419665</v>
      </c>
      <c r="E272" s="41">
        <v>-5.1147450000000004E-3</v>
      </c>
      <c r="F272" s="41">
        <v>3.6939400000000002E-3</v>
      </c>
      <c r="G272" s="42">
        <f t="shared" si="68"/>
        <v>1.2423296176888889</v>
      </c>
      <c r="H272" s="42">
        <f t="shared" si="68"/>
        <v>0.10349027726666667</v>
      </c>
      <c r="I272" s="42">
        <f t="shared" si="68"/>
        <v>0.14309279237111111</v>
      </c>
      <c r="J272" s="42">
        <f t="shared" si="68"/>
        <v>9.9101375555555281E-4</v>
      </c>
      <c r="K272" s="42">
        <f t="shared" si="68"/>
        <v>7.9973063111111117E-3</v>
      </c>
      <c r="L272" s="34">
        <f t="shared" si="52"/>
        <v>6.4373465763365879E-3</v>
      </c>
      <c r="M272" s="34">
        <f t="shared" si="53"/>
        <v>0.11518101986275368</v>
      </c>
      <c r="N272" s="34">
        <f t="shared" si="54"/>
        <v>8.3303396935178978E-2</v>
      </c>
      <c r="O272" s="34">
        <f t="shared" si="55"/>
        <v>1</v>
      </c>
      <c r="P272" s="34">
        <f t="shared" si="56"/>
        <v>6.9823671893358263E-3</v>
      </c>
      <c r="Q272" s="34"/>
      <c r="R272" s="34">
        <f t="shared" si="57"/>
        <v>0.11953419698748176</v>
      </c>
      <c r="S272" s="34">
        <f t="shared" si="58"/>
        <v>8.4851970253268696E-2</v>
      </c>
      <c r="T272" s="34">
        <f t="shared" si="64"/>
        <v>1</v>
      </c>
      <c r="U272" s="34">
        <f t="shared" si="59"/>
        <v>1.2113685344300862</v>
      </c>
      <c r="V272" s="22">
        <f t="shared" si="60"/>
        <v>5.7640321593963378E-3</v>
      </c>
      <c r="W272" s="22">
        <f t="shared" si="61"/>
        <v>9.8676986887164878E-2</v>
      </c>
      <c r="X272" s="22">
        <f t="shared" si="65"/>
        <v>7.0046371390345794E-2</v>
      </c>
      <c r="Y272" s="22">
        <f t="shared" si="62"/>
        <v>0.82551260956309302</v>
      </c>
      <c r="Z272" s="22">
        <f t="shared" si="66"/>
        <v>1</v>
      </c>
      <c r="AA272" s="22">
        <f t="array" ref="AA272:AD272">LINEST(V272:Y272,$AB$2:$AE$5,0,0)</f>
        <v>2.4696599739078854E-4</v>
      </c>
      <c r="AB272" s="22">
        <v>1.1004499116031531E-4</v>
      </c>
      <c r="AC272" s="22">
        <v>2.1760431743103441E-4</v>
      </c>
      <c r="AD272" s="22">
        <v>0.99960361785343499</v>
      </c>
      <c r="AE272" s="35">
        <f t="shared" si="67"/>
        <v>0.50571143284044451</v>
      </c>
      <c r="AF272" s="36"/>
      <c r="AG272" s="31">
        <f t="shared" si="63"/>
        <v>0.50571143284044451</v>
      </c>
      <c r="AH272" s="34"/>
      <c r="AI272" s="17"/>
    </row>
    <row r="273" spans="1:35">
      <c r="A273" s="1">
        <v>51.2</v>
      </c>
      <c r="B273" s="41">
        <v>1.2353810000000001</v>
      </c>
      <c r="C273" s="41">
        <v>9.6548889999999998E-2</v>
      </c>
      <c r="D273" s="41">
        <v>0.14150289999999999</v>
      </c>
      <c r="E273" s="41">
        <v>-5.2236319999999998E-3</v>
      </c>
      <c r="F273" s="41">
        <v>3.6700130000000002E-3</v>
      </c>
      <c r="G273" s="42">
        <f t="shared" ref="G273:K323" si="69">B273-AVERAGE(B$17:B$106)</f>
        <v>1.2370696176888889</v>
      </c>
      <c r="H273" s="42">
        <f t="shared" si="69"/>
        <v>0.10309890726666666</v>
      </c>
      <c r="I273" s="42">
        <f t="shared" si="69"/>
        <v>0.1426291923711111</v>
      </c>
      <c r="J273" s="42">
        <f t="shared" si="69"/>
        <v>8.8212675555555346E-4</v>
      </c>
      <c r="K273" s="42">
        <f t="shared" si="69"/>
        <v>7.9733793111111118E-3</v>
      </c>
      <c r="L273" s="34">
        <f t="shared" ref="L273:L336" si="70">K273/$G273</f>
        <v>6.4453763936156584E-3</v>
      </c>
      <c r="M273" s="34">
        <f t="shared" ref="M273:M336" si="71">I273/$G273</f>
        <v>0.11529601109885229</v>
      </c>
      <c r="N273" s="34">
        <f t="shared" ref="N273:N336" si="72">H273/$G273</f>
        <v>8.334123301748976E-2</v>
      </c>
      <c r="O273" s="34">
        <f t="shared" ref="O273:O336" si="73">G273/$G273</f>
        <v>1</v>
      </c>
      <c r="P273" s="34">
        <f t="shared" ref="P273:P336" si="74">L273*($I$4/$I$7)^$P$3</f>
        <v>6.9910768544192382E-3</v>
      </c>
      <c r="Q273" s="34"/>
      <c r="R273" s="34">
        <f t="shared" ref="R273:R336" si="75">M273*($I$5/$I$7)^$R$3</f>
        <v>0.11965353422797523</v>
      </c>
      <c r="S273" s="34">
        <f t="shared" ref="S273:S336" si="76">N273*($I$6/$I$7)^$S$3</f>
        <v>8.4890509691621166E-2</v>
      </c>
      <c r="T273" s="34">
        <f t="shared" si="64"/>
        <v>1</v>
      </c>
      <c r="U273" s="34">
        <f t="shared" ref="U273:U336" si="77">SUM(P273,R273,S273,T273)</f>
        <v>1.2115351207740157</v>
      </c>
      <c r="V273" s="22">
        <f t="shared" ref="V273:V336" si="78">P273/U273</f>
        <v>5.7704285534478242E-3</v>
      </c>
      <c r="W273" s="22">
        <f t="shared" ref="W273:W336" si="79">R273/U273</f>
        <v>9.8761919630965339E-2</v>
      </c>
      <c r="X273" s="22">
        <f t="shared" si="65"/>
        <v>7.0068550416753098E-2</v>
      </c>
      <c r="Y273" s="22">
        <f t="shared" ref="Y273:Y336" si="80">T273/U273</f>
        <v>0.82539910139883366</v>
      </c>
      <c r="Z273" s="22">
        <f t="shared" si="66"/>
        <v>0.99999999999999989</v>
      </c>
      <c r="AA273" s="22">
        <f t="array" ref="AA273:AD273">LINEST(V273:Y273,$AB$2:$AE$5,0,0)</f>
        <v>3.5814219112666786E-4</v>
      </c>
      <c r="AB273" s="22">
        <v>2.1239940833432048E-4</v>
      </c>
      <c r="AC273" s="22">
        <v>2.2701994116173296E-4</v>
      </c>
      <c r="AD273" s="22">
        <v>0.99946090543072508</v>
      </c>
      <c r="AE273" s="35">
        <f t="shared" si="67"/>
        <v>0.9355980238890268</v>
      </c>
      <c r="AF273" s="36"/>
      <c r="AG273" s="31">
        <f t="shared" ref="AG273:AG336" si="81">IF((P273&gt;$Q$11),AE273,"")</f>
        <v>0.9355980238890268</v>
      </c>
      <c r="AH273" s="34"/>
      <c r="AI273" s="17"/>
    </row>
    <row r="274" spans="1:35">
      <c r="A274" s="1">
        <v>51.4</v>
      </c>
      <c r="B274" s="41">
        <v>1.252494</v>
      </c>
      <c r="C274" s="41">
        <v>9.8011769999999998E-2</v>
      </c>
      <c r="D274" s="41">
        <v>0.14328370000000001</v>
      </c>
      <c r="E274" s="41">
        <v>-5.1651370000000002E-3</v>
      </c>
      <c r="F274" s="41">
        <v>3.6879460000000001E-3</v>
      </c>
      <c r="G274" s="42">
        <f t="shared" si="69"/>
        <v>1.2541826176888888</v>
      </c>
      <c r="H274" s="42">
        <f t="shared" si="69"/>
        <v>0.10456178726666666</v>
      </c>
      <c r="I274" s="42">
        <f t="shared" si="69"/>
        <v>0.14440999237111113</v>
      </c>
      <c r="J274" s="42">
        <f t="shared" si="69"/>
        <v>9.4062175555555301E-4</v>
      </c>
      <c r="K274" s="42">
        <f t="shared" si="69"/>
        <v>7.9913123111111112E-3</v>
      </c>
      <c r="L274" s="34">
        <f t="shared" si="70"/>
        <v>6.3717294422696484E-3</v>
      </c>
      <c r="M274" s="34">
        <f t="shared" si="71"/>
        <v>0.11514271552991122</v>
      </c>
      <c r="N274" s="34">
        <f t="shared" si="72"/>
        <v>8.3370464390062335E-2</v>
      </c>
      <c r="O274" s="34">
        <f t="shared" si="73"/>
        <v>1</v>
      </c>
      <c r="P274" s="34">
        <f t="shared" si="74"/>
        <v>6.9111945534470831E-3</v>
      </c>
      <c r="Q274" s="34"/>
      <c r="R274" s="34">
        <f t="shared" si="75"/>
        <v>0.11949444497215041</v>
      </c>
      <c r="S274" s="34">
        <f t="shared" si="76"/>
        <v>8.4920284462485798E-2</v>
      </c>
      <c r="T274" s="34">
        <f t="shared" ref="T274:T337" si="82">O274</f>
        <v>1</v>
      </c>
      <c r="U274" s="34">
        <f t="shared" si="77"/>
        <v>1.2113259239880834</v>
      </c>
      <c r="V274" s="22">
        <f t="shared" si="78"/>
        <v>5.7054789438445745E-3</v>
      </c>
      <c r="W274" s="22">
        <f t="shared" si="79"/>
        <v>9.8647641073127026E-2</v>
      </c>
      <c r="X274" s="22">
        <f t="shared" ref="X274:X337" si="83">S274/U274</f>
        <v>7.0105231615039079E-2</v>
      </c>
      <c r="Y274" s="22">
        <f t="shared" si="80"/>
        <v>0.82554164836798927</v>
      </c>
      <c r="Z274" s="22">
        <f t="shared" ref="Z274:Z337" si="84">SUM(V274:Y274)</f>
        <v>1</v>
      </c>
      <c r="AA274" s="22">
        <f t="array" ref="AA274:AD274">LINEST(V274:Y274,$AB$2:$AE$5,0,0)</f>
        <v>4.5197092558747206E-4</v>
      </c>
      <c r="AB274" s="22">
        <v>7.7952249955265567E-5</v>
      </c>
      <c r="AC274" s="22">
        <v>1.4058321964416576E-4</v>
      </c>
      <c r="AD274" s="22">
        <v>0.99965567946276457</v>
      </c>
      <c r="AE274" s="35">
        <f t="shared" ref="AE274:AE337" si="85">AB274/AC274</f>
        <v>0.5544918529577908</v>
      </c>
      <c r="AF274" s="36"/>
      <c r="AG274" s="31" t="str">
        <f t="shared" si="81"/>
        <v/>
      </c>
      <c r="AH274" s="34"/>
      <c r="AI274" s="17"/>
    </row>
    <row r="275" spans="1:35">
      <c r="A275" s="1">
        <v>51.6</v>
      </c>
      <c r="B275" s="41">
        <v>1.2695920000000001</v>
      </c>
      <c r="C275" s="41">
        <v>9.9337060000000005E-2</v>
      </c>
      <c r="D275" s="41">
        <v>0.14551729999999999</v>
      </c>
      <c r="E275" s="41">
        <v>-5.1718529999999997E-3</v>
      </c>
      <c r="F275" s="41">
        <v>3.7061960000000001E-3</v>
      </c>
      <c r="G275" s="42">
        <f t="shared" si="69"/>
        <v>1.2712806176888889</v>
      </c>
      <c r="H275" s="42">
        <f t="shared" si="69"/>
        <v>0.10588707726666667</v>
      </c>
      <c r="I275" s="42">
        <f t="shared" si="69"/>
        <v>0.1466435923711111</v>
      </c>
      <c r="J275" s="42">
        <f t="shared" si="69"/>
        <v>9.3390575555555352E-4</v>
      </c>
      <c r="K275" s="42">
        <f t="shared" si="69"/>
        <v>8.0095623111111104E-3</v>
      </c>
      <c r="L275" s="34">
        <f t="shared" si="70"/>
        <v>6.3003889146615085E-3</v>
      </c>
      <c r="M275" s="34">
        <f t="shared" si="71"/>
        <v>0.11535108010826144</v>
      </c>
      <c r="N275" s="34">
        <f t="shared" si="72"/>
        <v>8.3291663377329669E-2</v>
      </c>
      <c r="O275" s="34">
        <f t="shared" si="73"/>
        <v>1</v>
      </c>
      <c r="P275" s="34">
        <f t="shared" si="74"/>
        <v>6.833813950533443E-3</v>
      </c>
      <c r="Q275" s="34"/>
      <c r="R275" s="34">
        <f t="shared" si="75"/>
        <v>0.11971068452779426</v>
      </c>
      <c r="S275" s="34">
        <f t="shared" si="76"/>
        <v>8.4840018573766732E-2</v>
      </c>
      <c r="T275" s="34">
        <f t="shared" si="82"/>
        <v>1</v>
      </c>
      <c r="U275" s="34">
        <f t="shared" si="77"/>
        <v>1.2113845170520945</v>
      </c>
      <c r="V275" s="22">
        <f t="shared" si="78"/>
        <v>5.6413251567417558E-3</v>
      </c>
      <c r="W275" s="22">
        <f t="shared" si="79"/>
        <v>9.88213757421222E-2</v>
      </c>
      <c r="X275" s="22">
        <f t="shared" si="83"/>
        <v>7.0035581088839574E-2</v>
      </c>
      <c r="Y275" s="22">
        <f t="shared" si="80"/>
        <v>0.82550171801229644</v>
      </c>
      <c r="Z275" s="22">
        <f t="shared" si="84"/>
        <v>1</v>
      </c>
      <c r="AA275" s="22">
        <f t="array" ref="AA275:AD275">LINEST(V275:Y275,$AB$2:$AE$5,0,0)</f>
        <v>2.1005961581837762E-4</v>
      </c>
      <c r="AB275" s="22">
        <v>2.6620723374383307E-4</v>
      </c>
      <c r="AC275" s="22">
        <v>5.6880269819908452E-5</v>
      </c>
      <c r="AD275" s="22">
        <v>0.99961844758120943</v>
      </c>
      <c r="AE275" s="35">
        <f t="shared" si="85"/>
        <v>4.6801331039160941</v>
      </c>
      <c r="AF275" s="36"/>
      <c r="AG275" s="31" t="str">
        <f t="shared" si="81"/>
        <v/>
      </c>
      <c r="AH275" s="34"/>
      <c r="AI275" s="17"/>
    </row>
    <row r="276" spans="1:35">
      <c r="A276" s="1">
        <v>51.8</v>
      </c>
      <c r="B276" s="41">
        <v>1.2654430000000001</v>
      </c>
      <c r="C276" s="41">
        <v>9.9154660000000006E-2</v>
      </c>
      <c r="D276" s="41">
        <v>0.14460410000000001</v>
      </c>
      <c r="E276" s="41">
        <v>-5.22917E-3</v>
      </c>
      <c r="F276" s="41">
        <v>3.6920220000000001E-3</v>
      </c>
      <c r="G276" s="42">
        <f t="shared" si="69"/>
        <v>1.2671316176888889</v>
      </c>
      <c r="H276" s="42">
        <f t="shared" si="69"/>
        <v>0.10570467726666667</v>
      </c>
      <c r="I276" s="42">
        <f t="shared" si="69"/>
        <v>0.14573039237111113</v>
      </c>
      <c r="J276" s="42">
        <f t="shared" si="69"/>
        <v>8.7658875555555321E-4</v>
      </c>
      <c r="K276" s="42">
        <f t="shared" si="69"/>
        <v>7.9953883111111117E-3</v>
      </c>
      <c r="L276" s="34">
        <f t="shared" si="70"/>
        <v>6.3098325379125457E-3</v>
      </c>
      <c r="M276" s="34">
        <f t="shared" si="71"/>
        <v>0.11500809413698287</v>
      </c>
      <c r="N276" s="34">
        <f t="shared" si="72"/>
        <v>8.3420440142958921E-2</v>
      </c>
      <c r="O276" s="34">
        <f t="shared" si="73"/>
        <v>1</v>
      </c>
      <c r="P276" s="34">
        <f t="shared" si="74"/>
        <v>6.8440571220567663E-3</v>
      </c>
      <c r="Q276" s="34">
        <f>AVERAGE(P267:P276)</f>
        <v>6.8792900621038235E-3</v>
      </c>
      <c r="R276" s="34">
        <f t="shared" si="75"/>
        <v>0.11935473566830676</v>
      </c>
      <c r="S276" s="34">
        <f t="shared" si="76"/>
        <v>8.4971189242532955E-2</v>
      </c>
      <c r="T276" s="34">
        <f t="shared" si="82"/>
        <v>1</v>
      </c>
      <c r="U276" s="34">
        <f t="shared" si="77"/>
        <v>1.2111699820328965</v>
      </c>
      <c r="V276" s="22">
        <f t="shared" si="78"/>
        <v>5.6507816603655519E-3</v>
      </c>
      <c r="W276" s="22">
        <f t="shared" si="79"/>
        <v>9.8544991569205667E-2</v>
      </c>
      <c r="X276" s="22">
        <f t="shared" si="83"/>
        <v>7.0156287311474219E-2</v>
      </c>
      <c r="Y276" s="22">
        <f t="shared" si="80"/>
        <v>0.82564793945895454</v>
      </c>
      <c r="Z276" s="22">
        <f t="shared" si="84"/>
        <v>1</v>
      </c>
      <c r="AA276" s="22">
        <f t="array" ref="AA276:AD276">LINEST(V276:Y276,$AB$2:$AE$5,0,0)</f>
        <v>6.0777409749654117E-4</v>
      </c>
      <c r="AB276" s="22">
        <v>-4.0242899512674915E-5</v>
      </c>
      <c r="AC276" s="22">
        <v>6.7911793584550796E-5</v>
      </c>
      <c r="AD276" s="22">
        <v>0.9998031883794527</v>
      </c>
      <c r="AE276" s="35">
        <f t="shared" si="85"/>
        <v>-0.5925760076204164</v>
      </c>
      <c r="AF276" s="36"/>
      <c r="AG276" s="31" t="str">
        <f t="shared" si="81"/>
        <v/>
      </c>
      <c r="AH276" s="34">
        <f>AVERAGE(AG267:AG276)</f>
        <v>0.72065472836473565</v>
      </c>
      <c r="AI276" s="17"/>
    </row>
    <row r="277" spans="1:35">
      <c r="A277" s="1">
        <v>52</v>
      </c>
      <c r="B277" s="41">
        <v>1.241017</v>
      </c>
      <c r="C277" s="41">
        <v>9.6662750000000006E-2</v>
      </c>
      <c r="D277" s="41">
        <v>0.14199980000000001</v>
      </c>
      <c r="E277" s="41">
        <v>-5.0420880000000001E-3</v>
      </c>
      <c r="F277" s="41">
        <v>3.7781949999999998E-3</v>
      </c>
      <c r="G277" s="42">
        <f t="shared" si="69"/>
        <v>1.2427056176888889</v>
      </c>
      <c r="H277" s="42">
        <f t="shared" si="69"/>
        <v>0.10321276726666667</v>
      </c>
      <c r="I277" s="42">
        <f t="shared" si="69"/>
        <v>0.14312609237111112</v>
      </c>
      <c r="J277" s="42">
        <f t="shared" si="69"/>
        <v>1.0636707555555531E-3</v>
      </c>
      <c r="K277" s="42">
        <f t="shared" si="69"/>
        <v>8.0815613111111101E-3</v>
      </c>
      <c r="L277" s="34">
        <f t="shared" si="70"/>
        <v>6.5031985017825252E-3</v>
      </c>
      <c r="M277" s="34">
        <f t="shared" si="71"/>
        <v>0.1151729664160436</v>
      </c>
      <c r="N277" s="34">
        <f t="shared" si="72"/>
        <v>8.3054881057523289E-2</v>
      </c>
      <c r="O277" s="34">
        <f t="shared" si="73"/>
        <v>1</v>
      </c>
      <c r="P277" s="34">
        <f t="shared" si="74"/>
        <v>7.0537944953128753E-3</v>
      </c>
      <c r="Q277" s="34"/>
      <c r="R277" s="34">
        <f t="shared" si="75"/>
        <v>0.11952583916701257</v>
      </c>
      <c r="S277" s="34">
        <f t="shared" si="76"/>
        <v>8.4598834575323731E-2</v>
      </c>
      <c r="T277" s="34">
        <f t="shared" si="82"/>
        <v>1</v>
      </c>
      <c r="U277" s="34">
        <f t="shared" si="77"/>
        <v>1.2111784682376492</v>
      </c>
      <c r="V277" s="22">
        <f t="shared" si="78"/>
        <v>5.8239100845118626E-3</v>
      </c>
      <c r="W277" s="22">
        <f t="shared" si="79"/>
        <v>9.8685571368298156E-2</v>
      </c>
      <c r="X277" s="22">
        <f t="shared" si="83"/>
        <v>6.9848364046977363E-2</v>
      </c>
      <c r="Y277" s="22">
        <f t="shared" si="80"/>
        <v>0.82564215450021261</v>
      </c>
      <c r="Z277" s="22">
        <f t="shared" si="84"/>
        <v>1</v>
      </c>
      <c r="AA277" s="22">
        <f t="array" ref="AA277:AD277">LINEST(V277:Y277,$AB$2:$AE$5,0,0)</f>
        <v>-5.0515841552197069E-4</v>
      </c>
      <c r="AB277" s="22">
        <v>1.0077033363794041E-4</v>
      </c>
      <c r="AC277" s="22">
        <v>2.9494345328655931E-4</v>
      </c>
      <c r="AD277" s="22">
        <v>0.99974486978470878</v>
      </c>
      <c r="AE277" s="35">
        <f t="shared" si="85"/>
        <v>0.34165984196311217</v>
      </c>
      <c r="AF277" s="36"/>
      <c r="AG277" s="31">
        <f t="shared" si="81"/>
        <v>0.34165984196311217</v>
      </c>
      <c r="AH277" s="34"/>
      <c r="AI277" s="17"/>
    </row>
    <row r="278" spans="1:35">
      <c r="A278" s="1">
        <v>52.2</v>
      </c>
      <c r="B278" s="41">
        <v>1.264904</v>
      </c>
      <c r="C278" s="41">
        <v>9.9120730000000004E-2</v>
      </c>
      <c r="D278" s="41">
        <v>0.14510899999999999</v>
      </c>
      <c r="E278" s="41">
        <v>-5.173385E-3</v>
      </c>
      <c r="F278" s="41">
        <v>3.476331E-3</v>
      </c>
      <c r="G278" s="42">
        <f t="shared" si="69"/>
        <v>1.2665926176888889</v>
      </c>
      <c r="H278" s="42">
        <f t="shared" si="69"/>
        <v>0.10567074726666667</v>
      </c>
      <c r="I278" s="42">
        <f t="shared" si="69"/>
        <v>0.1462352923711111</v>
      </c>
      <c r="J278" s="42">
        <f t="shared" si="69"/>
        <v>9.3237375555555325E-4</v>
      </c>
      <c r="K278" s="42">
        <f t="shared" si="69"/>
        <v>7.7796973111111112E-3</v>
      </c>
      <c r="L278" s="34">
        <f t="shared" si="70"/>
        <v>6.1422253710166708E-3</v>
      </c>
      <c r="M278" s="34">
        <f t="shared" si="71"/>
        <v>0.1154556645355647</v>
      </c>
      <c r="N278" s="34">
        <f t="shared" si="72"/>
        <v>8.3429151402667032E-2</v>
      </c>
      <c r="O278" s="34">
        <f t="shared" si="73"/>
        <v>1</v>
      </c>
      <c r="P278" s="34">
        <f t="shared" si="74"/>
        <v>6.6622594249849251E-3</v>
      </c>
      <c r="Q278" s="34"/>
      <c r="R278" s="34">
        <f t="shared" si="75"/>
        <v>0.11981922164224236</v>
      </c>
      <c r="S278" s="34">
        <f t="shared" si="76"/>
        <v>8.4980062440707521E-2</v>
      </c>
      <c r="T278" s="34">
        <f t="shared" si="82"/>
        <v>1</v>
      </c>
      <c r="U278" s="34">
        <f t="shared" si="77"/>
        <v>1.2114615435079348</v>
      </c>
      <c r="V278" s="22">
        <f t="shared" si="78"/>
        <v>5.4993569219651331E-3</v>
      </c>
      <c r="W278" s="22">
        <f t="shared" si="79"/>
        <v>9.8904684415562355E-2</v>
      </c>
      <c r="X278" s="22">
        <f t="shared" si="83"/>
        <v>7.0146727228862241E-2</v>
      </c>
      <c r="Y278" s="22">
        <f t="shared" si="80"/>
        <v>0.82544923143361026</v>
      </c>
      <c r="Z278" s="22">
        <f t="shared" si="84"/>
        <v>1</v>
      </c>
      <c r="AA278" s="22">
        <f t="array" ref="AA278:AD278">LINEST(V278:Y278,$AB$2:$AE$5,0,0)</f>
        <v>6.2608039779407198E-4</v>
      </c>
      <c r="AB278" s="22">
        <v>3.6458240425137138E-4</v>
      </c>
      <c r="AC278" s="22">
        <v>-1.2873540823781917E-4</v>
      </c>
      <c r="AD278" s="22">
        <v>0.99958990753763222</v>
      </c>
      <c r="AE278" s="35">
        <f t="shared" si="85"/>
        <v>-2.8320289595684556</v>
      </c>
      <c r="AF278" s="36"/>
      <c r="AG278" s="31" t="str">
        <f t="shared" si="81"/>
        <v/>
      </c>
      <c r="AH278" s="34"/>
      <c r="AI278" s="17"/>
    </row>
    <row r="279" spans="1:35">
      <c r="A279" s="1">
        <v>52.4</v>
      </c>
      <c r="B279" s="41">
        <v>1.249034</v>
      </c>
      <c r="C279" s="41">
        <v>9.7490179999999996E-2</v>
      </c>
      <c r="D279" s="41">
        <v>0.14286769999999999</v>
      </c>
      <c r="E279" s="41">
        <v>-5.2355020000000004E-3</v>
      </c>
      <c r="F279" s="41">
        <v>3.6344839999999999E-3</v>
      </c>
      <c r="G279" s="42">
        <f t="shared" si="69"/>
        <v>1.2507226176888888</v>
      </c>
      <c r="H279" s="42">
        <f t="shared" si="69"/>
        <v>0.10404019726666666</v>
      </c>
      <c r="I279" s="42">
        <f t="shared" si="69"/>
        <v>0.1439939923711111</v>
      </c>
      <c r="J279" s="42">
        <f t="shared" si="69"/>
        <v>8.7025675555555283E-4</v>
      </c>
      <c r="K279" s="42">
        <f t="shared" si="69"/>
        <v>7.9378503111111106E-3</v>
      </c>
      <c r="L279" s="34">
        <f t="shared" si="70"/>
        <v>6.3466113100111958E-3</v>
      </c>
      <c r="M279" s="34">
        <f t="shared" si="71"/>
        <v>0.11512863870422858</v>
      </c>
      <c r="N279" s="34">
        <f t="shared" si="72"/>
        <v>8.3184069589238172E-2</v>
      </c>
      <c r="O279" s="34">
        <f t="shared" si="73"/>
        <v>1</v>
      </c>
      <c r="P279" s="34">
        <f t="shared" si="74"/>
        <v>6.883949784121858E-3</v>
      </c>
      <c r="Q279" s="34"/>
      <c r="R279" s="34">
        <f t="shared" si="75"/>
        <v>0.11947983612378188</v>
      </c>
      <c r="S279" s="34">
        <f t="shared" si="76"/>
        <v>8.4730424664725051E-2</v>
      </c>
      <c r="T279" s="34">
        <f t="shared" si="82"/>
        <v>1</v>
      </c>
      <c r="U279" s="34">
        <f t="shared" si="77"/>
        <v>1.2110942105726288</v>
      </c>
      <c r="V279" s="22">
        <f t="shared" si="78"/>
        <v>5.684074553429657E-3</v>
      </c>
      <c r="W279" s="22">
        <f t="shared" si="79"/>
        <v>9.8654452379298804E-2</v>
      </c>
      <c r="X279" s="22">
        <f t="shared" si="83"/>
        <v>6.9961877387443597E-2</v>
      </c>
      <c r="Y279" s="22">
        <f t="shared" si="80"/>
        <v>0.82569959567982798</v>
      </c>
      <c r="Z279" s="22">
        <f t="shared" si="84"/>
        <v>1</v>
      </c>
      <c r="AA279" s="22">
        <f t="array" ref="AA279:AD279">LINEST(V279:Y279,$AB$2:$AE$5,0,0)</f>
        <v>-1.1036021159618004E-4</v>
      </c>
      <c r="AB279" s="22">
        <v>6.6201467824378166E-5</v>
      </c>
      <c r="AC279" s="22">
        <v>1.1111810502649804E-4</v>
      </c>
      <c r="AD279" s="22">
        <v>0.99985339235000703</v>
      </c>
      <c r="AE279" s="35">
        <f t="shared" si="85"/>
        <v>0.59577570917530742</v>
      </c>
      <c r="AF279" s="36"/>
      <c r="AG279" s="31" t="str">
        <f t="shared" si="81"/>
        <v/>
      </c>
      <c r="AH279" s="34"/>
      <c r="AI279" s="17"/>
    </row>
    <row r="280" spans="1:35">
      <c r="A280" s="1">
        <v>52.6</v>
      </c>
      <c r="B280" s="41">
        <v>1.241727</v>
      </c>
      <c r="C280" s="41">
        <v>9.6952549999999998E-2</v>
      </c>
      <c r="D280" s="41">
        <v>0.14210249999999999</v>
      </c>
      <c r="E280" s="41">
        <v>-5.2283160000000002E-3</v>
      </c>
      <c r="F280" s="41">
        <v>3.4079420000000002E-3</v>
      </c>
      <c r="G280" s="42">
        <f t="shared" si="69"/>
        <v>1.2434156176888889</v>
      </c>
      <c r="H280" s="42">
        <f t="shared" si="69"/>
        <v>0.10350256726666666</v>
      </c>
      <c r="I280" s="42">
        <f t="shared" si="69"/>
        <v>0.14322879237111111</v>
      </c>
      <c r="J280" s="42">
        <f t="shared" si="69"/>
        <v>8.77442755555553E-4</v>
      </c>
      <c r="K280" s="42">
        <f t="shared" si="69"/>
        <v>7.7113083111111109E-3</v>
      </c>
      <c r="L280" s="34">
        <f t="shared" si="70"/>
        <v>6.2017142147884246E-3</v>
      </c>
      <c r="M280" s="34">
        <f t="shared" si="71"/>
        <v>0.115189796825399</v>
      </c>
      <c r="N280" s="34">
        <f t="shared" si="72"/>
        <v>8.3240523759098961E-2</v>
      </c>
      <c r="O280" s="34">
        <f t="shared" si="73"/>
        <v>1</v>
      </c>
      <c r="P280" s="34">
        <f t="shared" si="74"/>
        <v>6.7267849163434781E-3</v>
      </c>
      <c r="Q280" s="34"/>
      <c r="R280" s="34">
        <f t="shared" si="75"/>
        <v>0.11954330566860862</v>
      </c>
      <c r="S280" s="34">
        <f t="shared" si="76"/>
        <v>8.4787928292643477E-2</v>
      </c>
      <c r="T280" s="34">
        <f t="shared" si="82"/>
        <v>1</v>
      </c>
      <c r="U280" s="34">
        <f t="shared" si="77"/>
        <v>1.2110580188775955</v>
      </c>
      <c r="V280" s="22">
        <f t="shared" si="78"/>
        <v>5.5544695724634562E-3</v>
      </c>
      <c r="W280" s="22">
        <f t="shared" si="79"/>
        <v>9.8709808948212865E-2</v>
      </c>
      <c r="X280" s="22">
        <f t="shared" si="83"/>
        <v>7.0011450294697394E-2</v>
      </c>
      <c r="Y280" s="22">
        <f t="shared" si="80"/>
        <v>0.82572427118462632</v>
      </c>
      <c r="Z280" s="22">
        <f t="shared" si="84"/>
        <v>1</v>
      </c>
      <c r="AA280" s="22">
        <f t="array" ref="AA280:AD280">LINEST(V280:Y280,$AB$2:$AE$5,0,0)</f>
        <v>6.1736243061904337E-5</v>
      </c>
      <c r="AB280" s="22">
        <v>1.254329482640475E-4</v>
      </c>
      <c r="AC280" s="22">
        <v>-5.8985077711796361E-5</v>
      </c>
      <c r="AD280" s="22">
        <v>0.99991636842434473</v>
      </c>
      <c r="AE280" s="35">
        <f t="shared" si="85"/>
        <v>-2.1265200137044542</v>
      </c>
      <c r="AF280" s="36"/>
      <c r="AG280" s="31" t="str">
        <f t="shared" si="81"/>
        <v/>
      </c>
      <c r="AH280" s="34"/>
      <c r="AI280" s="17"/>
    </row>
    <row r="281" spans="1:35">
      <c r="A281" s="1">
        <v>52.8</v>
      </c>
      <c r="B281" s="41">
        <v>1.2354400000000001</v>
      </c>
      <c r="C281" s="41">
        <v>9.6652329999999995E-2</v>
      </c>
      <c r="D281" s="41">
        <v>0.1415488</v>
      </c>
      <c r="E281" s="41">
        <v>-5.2906469999999999E-3</v>
      </c>
      <c r="F281" s="41">
        <v>3.5785610000000001E-3</v>
      </c>
      <c r="G281" s="42">
        <f t="shared" si="69"/>
        <v>1.2371286176888889</v>
      </c>
      <c r="H281" s="42">
        <f t="shared" si="69"/>
        <v>0.10320234726666666</v>
      </c>
      <c r="I281" s="42">
        <f t="shared" si="69"/>
        <v>0.14267509237111112</v>
      </c>
      <c r="J281" s="42">
        <f t="shared" si="69"/>
        <v>8.1511175555555333E-4</v>
      </c>
      <c r="K281" s="42">
        <f t="shared" si="69"/>
        <v>7.8819273111111112E-3</v>
      </c>
      <c r="L281" s="34">
        <f t="shared" si="70"/>
        <v>6.3711462158522678E-3</v>
      </c>
      <c r="M281" s="34">
        <f t="shared" si="71"/>
        <v>0.11532761455122269</v>
      </c>
      <c r="N281" s="34">
        <f t="shared" si="72"/>
        <v>8.3420871355689402E-2</v>
      </c>
      <c r="O281" s="34">
        <f t="shared" si="73"/>
        <v>1</v>
      </c>
      <c r="P281" s="34">
        <f t="shared" si="74"/>
        <v>6.9105619479236146E-3</v>
      </c>
      <c r="Q281" s="34"/>
      <c r="R281" s="34">
        <f t="shared" si="75"/>
        <v>0.11968633210826514</v>
      </c>
      <c r="S281" s="34">
        <f t="shared" si="76"/>
        <v>8.4971628471317437E-2</v>
      </c>
      <c r="T281" s="34">
        <f t="shared" si="82"/>
        <v>1</v>
      </c>
      <c r="U281" s="34">
        <f t="shared" si="77"/>
        <v>1.2115685225275061</v>
      </c>
      <c r="V281" s="22">
        <f t="shared" si="78"/>
        <v>5.7038143690851173E-3</v>
      </c>
      <c r="W281" s="22">
        <f t="shared" si="79"/>
        <v>9.8786267456488747E-2</v>
      </c>
      <c r="X281" s="22">
        <f t="shared" si="83"/>
        <v>7.013357221765254E-2</v>
      </c>
      <c r="Y281" s="22">
        <f t="shared" si="80"/>
        <v>0.82537634595677367</v>
      </c>
      <c r="Z281" s="22">
        <f t="shared" si="84"/>
        <v>1</v>
      </c>
      <c r="AA281" s="22">
        <f t="array" ref="AA281:AD281">LINEST(V281:Y281,$AB$2:$AE$5,0,0)</f>
        <v>5.9946611544893491E-4</v>
      </c>
      <c r="AB281" s="22">
        <v>2.4296689724503492E-4</v>
      </c>
      <c r="AC281" s="22">
        <v>1.3990560065358558E-4</v>
      </c>
      <c r="AD281" s="22">
        <v>0.99945029122283413</v>
      </c>
      <c r="AE281" s="35">
        <f t="shared" si="85"/>
        <v>1.7366488268517222</v>
      </c>
      <c r="AF281" s="36"/>
      <c r="AG281" s="31" t="str">
        <f t="shared" si="81"/>
        <v/>
      </c>
      <c r="AH281" s="34"/>
      <c r="AI281" s="17"/>
    </row>
    <row r="282" spans="1:35">
      <c r="A282" s="1">
        <v>53</v>
      </c>
      <c r="B282" s="41">
        <v>1.217811</v>
      </c>
      <c r="C282" s="41">
        <v>9.4988970000000006E-2</v>
      </c>
      <c r="D282" s="41">
        <v>0.1391153</v>
      </c>
      <c r="E282" s="41">
        <v>-5.3597749999999998E-3</v>
      </c>
      <c r="F282" s="41">
        <v>3.3347569999999998E-3</v>
      </c>
      <c r="G282" s="42">
        <f t="shared" si="69"/>
        <v>1.2194996176888888</v>
      </c>
      <c r="H282" s="42">
        <f t="shared" si="69"/>
        <v>0.10153898726666667</v>
      </c>
      <c r="I282" s="42">
        <f t="shared" si="69"/>
        <v>0.14024159237111111</v>
      </c>
      <c r="J282" s="42">
        <f t="shared" si="69"/>
        <v>7.4598375555555343E-4</v>
      </c>
      <c r="K282" s="42">
        <f t="shared" si="69"/>
        <v>7.638123311111111E-3</v>
      </c>
      <c r="L282" s="34">
        <f t="shared" si="70"/>
        <v>6.2633257118902205E-3</v>
      </c>
      <c r="M282" s="34">
        <f t="shared" si="71"/>
        <v>0.11499929178894476</v>
      </c>
      <c r="N282" s="34">
        <f t="shared" si="72"/>
        <v>8.3262828289439178E-2</v>
      </c>
      <c r="O282" s="34">
        <f t="shared" si="73"/>
        <v>1</v>
      </c>
      <c r="P282" s="34">
        <f t="shared" si="74"/>
        <v>6.7936127763550576E-3</v>
      </c>
      <c r="Q282" s="34"/>
      <c r="R282" s="34">
        <f t="shared" si="75"/>
        <v>0.11934560064236591</v>
      </c>
      <c r="S282" s="34">
        <f t="shared" si="76"/>
        <v>8.4810647454341206E-2</v>
      </c>
      <c r="T282" s="34">
        <f t="shared" si="82"/>
        <v>1</v>
      </c>
      <c r="U282" s="34">
        <f t="shared" si="77"/>
        <v>1.2109498608730622</v>
      </c>
      <c r="V282" s="22">
        <f t="shared" si="78"/>
        <v>5.6101519937886164E-3</v>
      </c>
      <c r="W282" s="22">
        <f t="shared" si="79"/>
        <v>9.8555360959636212E-2</v>
      </c>
      <c r="X282" s="22">
        <f t="shared" si="83"/>
        <v>7.0036464922829264E-2</v>
      </c>
      <c r="Y282" s="22">
        <f t="shared" si="80"/>
        <v>0.82579802212374587</v>
      </c>
      <c r="Z282" s="22">
        <f t="shared" si="84"/>
        <v>1</v>
      </c>
      <c r="AA282" s="22">
        <f t="array" ref="AA282:AD282">LINEST(V282:Y282,$AB$2:$AE$5,0,0)</f>
        <v>1.3270976792283581E-4</v>
      </c>
      <c r="AB282" s="22">
        <v>-4.6624762677988153E-5</v>
      </c>
      <c r="AC282" s="22">
        <v>1.3315727729452173E-5</v>
      </c>
      <c r="AD282" s="22">
        <v>0.99999637683903098</v>
      </c>
      <c r="AE282" s="35">
        <f t="shared" si="85"/>
        <v>-3.5014806269177416</v>
      </c>
      <c r="AF282" s="36"/>
      <c r="AG282" s="31" t="str">
        <f t="shared" si="81"/>
        <v/>
      </c>
      <c r="AH282" s="34"/>
      <c r="AI282" s="17"/>
    </row>
    <row r="283" spans="1:35">
      <c r="A283" s="1">
        <v>53.2</v>
      </c>
      <c r="B283" s="41">
        <v>1.224842</v>
      </c>
      <c r="C283" s="41">
        <v>9.5421679999999995E-2</v>
      </c>
      <c r="D283" s="41">
        <v>0.14029040000000001</v>
      </c>
      <c r="E283" s="41">
        <v>-5.4021360000000001E-3</v>
      </c>
      <c r="F283" s="41">
        <v>3.4839160000000001E-3</v>
      </c>
      <c r="G283" s="42">
        <f t="shared" si="69"/>
        <v>1.2265306176888888</v>
      </c>
      <c r="H283" s="42">
        <f t="shared" si="69"/>
        <v>0.10197169726666666</v>
      </c>
      <c r="I283" s="42">
        <f t="shared" si="69"/>
        <v>0.14141669237111112</v>
      </c>
      <c r="J283" s="42">
        <f t="shared" si="69"/>
        <v>7.0362275555555312E-4</v>
      </c>
      <c r="K283" s="42">
        <f t="shared" si="69"/>
        <v>7.7872823111111112E-3</v>
      </c>
      <c r="L283" s="34">
        <f t="shared" si="70"/>
        <v>6.3490321389485004E-3</v>
      </c>
      <c r="M283" s="34">
        <f t="shared" si="71"/>
        <v>0.11529813469930163</v>
      </c>
      <c r="N283" s="34">
        <f t="shared" si="72"/>
        <v>8.313832186171477E-2</v>
      </c>
      <c r="O283" s="34">
        <f t="shared" si="73"/>
        <v>1</v>
      </c>
      <c r="P283" s="34">
        <f t="shared" si="74"/>
        <v>6.8865755735433827E-3</v>
      </c>
      <c r="Q283" s="34"/>
      <c r="R283" s="34">
        <f t="shared" si="75"/>
        <v>0.11965573808825304</v>
      </c>
      <c r="S283" s="34">
        <f t="shared" si="76"/>
        <v>8.4683826507173446E-2</v>
      </c>
      <c r="T283" s="34">
        <f t="shared" si="82"/>
        <v>1</v>
      </c>
      <c r="U283" s="34">
        <f t="shared" si="77"/>
        <v>1.2112261401689699</v>
      </c>
      <c r="V283" s="22">
        <f t="shared" si="78"/>
        <v>5.685623307785187E-3</v>
      </c>
      <c r="W283" s="22">
        <f t="shared" si="79"/>
        <v>9.8788933065431267E-2</v>
      </c>
      <c r="X283" s="22">
        <f t="shared" si="83"/>
        <v>6.9915785086474252E-2</v>
      </c>
      <c r="Y283" s="22">
        <f t="shared" si="80"/>
        <v>0.82560965854030921</v>
      </c>
      <c r="Z283" s="22">
        <f t="shared" si="84"/>
        <v>0.99999999999999989</v>
      </c>
      <c r="AA283" s="22">
        <f t="array" ref="AA283:AD283">LINEST(V283:Y283,$AB$2:$AE$5,0,0)</f>
        <v>-2.5294898630950566E-4</v>
      </c>
      <c r="AB283" s="22">
        <v>2.1742506722827681E-4</v>
      </c>
      <c r="AC283" s="22">
        <v>1.1397988934027268E-4</v>
      </c>
      <c r="AD283" s="22">
        <v>0.99973898639781988</v>
      </c>
      <c r="AE283" s="35">
        <f t="shared" si="85"/>
        <v>1.9075739456035223</v>
      </c>
      <c r="AF283" s="36"/>
      <c r="AG283" s="31" t="str">
        <f t="shared" si="81"/>
        <v/>
      </c>
      <c r="AH283" s="34"/>
      <c r="AI283" s="17"/>
    </row>
    <row r="284" spans="1:35">
      <c r="A284" s="1">
        <v>53.4</v>
      </c>
      <c r="B284" s="41">
        <v>1.1939630000000001</v>
      </c>
      <c r="C284" s="41">
        <v>9.3056379999999994E-2</v>
      </c>
      <c r="D284" s="41">
        <v>0.13641900000000001</v>
      </c>
      <c r="E284" s="41">
        <v>-5.2108620000000001E-3</v>
      </c>
      <c r="F284" s="41">
        <v>3.507212E-3</v>
      </c>
      <c r="G284" s="42">
        <f t="shared" si="69"/>
        <v>1.1956516176888889</v>
      </c>
      <c r="H284" s="42">
        <f t="shared" si="69"/>
        <v>9.960639726666666E-2</v>
      </c>
      <c r="I284" s="42">
        <f t="shared" si="69"/>
        <v>0.13754529237111113</v>
      </c>
      <c r="J284" s="42">
        <f t="shared" si="69"/>
        <v>8.9489675555555308E-4</v>
      </c>
      <c r="K284" s="42">
        <f t="shared" si="69"/>
        <v>7.8105783111111111E-3</v>
      </c>
      <c r="L284" s="34">
        <f t="shared" si="70"/>
        <v>6.5324867173336106E-3</v>
      </c>
      <c r="M284" s="34">
        <f t="shared" si="71"/>
        <v>0.11503793440849984</v>
      </c>
      <c r="N284" s="34">
        <f t="shared" si="72"/>
        <v>8.3307207378014392E-2</v>
      </c>
      <c r="O284" s="34">
        <f t="shared" si="73"/>
        <v>1</v>
      </c>
      <c r="P284" s="34">
        <f t="shared" si="74"/>
        <v>7.0855624097591521E-3</v>
      </c>
      <c r="Q284" s="34"/>
      <c r="R284" s="34">
        <f t="shared" si="75"/>
        <v>0.11938570372969326</v>
      </c>
      <c r="S284" s="34">
        <f t="shared" si="76"/>
        <v>8.485585153055171E-2</v>
      </c>
      <c r="T284" s="34">
        <f t="shared" si="82"/>
        <v>1</v>
      </c>
      <c r="U284" s="34">
        <f t="shared" si="77"/>
        <v>1.2113271176700042</v>
      </c>
      <c r="V284" s="22">
        <f t="shared" si="78"/>
        <v>5.8494211071475708E-3</v>
      </c>
      <c r="W284" s="22">
        <f t="shared" si="79"/>
        <v>9.8557773526388531E-2</v>
      </c>
      <c r="X284" s="22">
        <f t="shared" si="83"/>
        <v>7.0051970514597661E-2</v>
      </c>
      <c r="Y284" s="22">
        <f t="shared" si="80"/>
        <v>0.82554083485186613</v>
      </c>
      <c r="Z284" s="22">
        <f t="shared" si="84"/>
        <v>0.99999999999999989</v>
      </c>
      <c r="AA284" s="22">
        <f t="array" ref="AA284:AD284">LINEST(V284:Y284,$AB$2:$AE$5,0,0)</f>
        <v>2.6013078697251506E-4</v>
      </c>
      <c r="AB284" s="22">
        <v>-2.0709212128158946E-5</v>
      </c>
      <c r="AC284" s="22">
        <v>3.2926022686378151E-4</v>
      </c>
      <c r="AD284" s="22">
        <v>0.99961905500143433</v>
      </c>
      <c r="AE284" s="35">
        <f t="shared" si="85"/>
        <v>-6.2896184958065315E-2</v>
      </c>
      <c r="AF284" s="36"/>
      <c r="AG284" s="31">
        <f t="shared" si="81"/>
        <v>-6.2896184958065315E-2</v>
      </c>
      <c r="AH284" s="34"/>
      <c r="AI284" s="17"/>
    </row>
    <row r="285" spans="1:35">
      <c r="A285" s="1">
        <v>53.6</v>
      </c>
      <c r="B285" s="41">
        <v>1.2124360000000001</v>
      </c>
      <c r="C285" s="41">
        <v>9.4814289999999996E-2</v>
      </c>
      <c r="D285" s="41">
        <v>0.13905609999999999</v>
      </c>
      <c r="E285" s="41">
        <v>-4.9911629999999998E-3</v>
      </c>
      <c r="F285" s="41">
        <v>3.316729E-3</v>
      </c>
      <c r="G285" s="42">
        <f t="shared" si="69"/>
        <v>1.2141246176888889</v>
      </c>
      <c r="H285" s="42">
        <f t="shared" si="69"/>
        <v>0.10136430726666666</v>
      </c>
      <c r="I285" s="42">
        <f t="shared" si="69"/>
        <v>0.1401823923711111</v>
      </c>
      <c r="J285" s="42">
        <f t="shared" si="69"/>
        <v>1.1145957555555534E-3</v>
      </c>
      <c r="K285" s="42">
        <f t="shared" si="69"/>
        <v>7.6200953111111112E-3</v>
      </c>
      <c r="L285" s="34">
        <f t="shared" si="70"/>
        <v>6.2762052594041943E-3</v>
      </c>
      <c r="M285" s="34">
        <f t="shared" si="71"/>
        <v>0.11545964090403764</v>
      </c>
      <c r="N285" s="34">
        <f t="shared" si="72"/>
        <v>8.3487564447557033E-2</v>
      </c>
      <c r="O285" s="34">
        <f t="shared" si="73"/>
        <v>1</v>
      </c>
      <c r="P285" s="34">
        <f t="shared" si="74"/>
        <v>6.8075827760915386E-3</v>
      </c>
      <c r="Q285" s="34"/>
      <c r="R285" s="34">
        <f t="shared" si="75"/>
        <v>0.11982334829447121</v>
      </c>
      <c r="S285" s="34">
        <f t="shared" si="76"/>
        <v>8.5039561358275867E-2</v>
      </c>
      <c r="T285" s="34">
        <f t="shared" si="82"/>
        <v>1</v>
      </c>
      <c r="U285" s="34">
        <f t="shared" si="77"/>
        <v>1.2116704924288386</v>
      </c>
      <c r="V285" s="22">
        <f t="shared" si="78"/>
        <v>5.6183449367042731E-3</v>
      </c>
      <c r="W285" s="22">
        <f t="shared" si="79"/>
        <v>9.8891034355619939E-2</v>
      </c>
      <c r="X285" s="22">
        <f t="shared" si="83"/>
        <v>7.0183735503710168E-2</v>
      </c>
      <c r="Y285" s="22">
        <f t="shared" si="80"/>
        <v>0.82530688520396567</v>
      </c>
      <c r="Z285" s="22">
        <f t="shared" si="84"/>
        <v>1</v>
      </c>
      <c r="AA285" s="22">
        <f t="array" ref="AA285:AD285">LINEST(V285:Y285,$AB$2:$AE$5,0,0)</f>
        <v>7.9950708342615832E-4</v>
      </c>
      <c r="AB285" s="22">
        <v>3.6379222847997473E-4</v>
      </c>
      <c r="AC285" s="22">
        <v>2.8508641723820088E-5</v>
      </c>
      <c r="AD285" s="22">
        <v>0.99938518903263418</v>
      </c>
      <c r="AE285" s="35">
        <f t="shared" si="85"/>
        <v>12.760770295696412</v>
      </c>
      <c r="AF285" s="36"/>
      <c r="AG285" s="31" t="str">
        <f t="shared" si="81"/>
        <v/>
      </c>
      <c r="AH285" s="34"/>
      <c r="AI285" s="17"/>
    </row>
    <row r="286" spans="1:35">
      <c r="A286" s="1">
        <v>53.8</v>
      </c>
      <c r="B286" s="41">
        <v>1.2274499999999999</v>
      </c>
      <c r="C286" s="41">
        <v>9.5772220000000005E-2</v>
      </c>
      <c r="D286" s="41">
        <v>0.1404273</v>
      </c>
      <c r="E286" s="41">
        <v>-5.4565710000000003E-3</v>
      </c>
      <c r="F286" s="41">
        <v>3.3662990000000001E-3</v>
      </c>
      <c r="G286" s="42">
        <f t="shared" si="69"/>
        <v>1.2291386176888888</v>
      </c>
      <c r="H286" s="42">
        <f t="shared" si="69"/>
        <v>0.10232223726666667</v>
      </c>
      <c r="I286" s="42">
        <f t="shared" si="69"/>
        <v>0.14155359237111112</v>
      </c>
      <c r="J286" s="42">
        <f t="shared" si="69"/>
        <v>6.4918775555555287E-4</v>
      </c>
      <c r="K286" s="42">
        <f t="shared" si="69"/>
        <v>7.6696653111111117E-3</v>
      </c>
      <c r="L286" s="34">
        <f t="shared" si="70"/>
        <v>6.2398701014960752E-3</v>
      </c>
      <c r="M286" s="34">
        <f t="shared" si="71"/>
        <v>0.11516487264656118</v>
      </c>
      <c r="N286" s="34">
        <f t="shared" si="72"/>
        <v>8.324710963769083E-2</v>
      </c>
      <c r="O286" s="34">
        <f t="shared" si="73"/>
        <v>1</v>
      </c>
      <c r="P286" s="34">
        <f t="shared" si="74"/>
        <v>6.7681712869960787E-3</v>
      </c>
      <c r="Q286" s="34">
        <f>AVERAGE(P277:P286)</f>
        <v>6.8578855391431982E-3</v>
      </c>
      <c r="R286" s="34">
        <f t="shared" si="75"/>
        <v>0.1195174394998032</v>
      </c>
      <c r="S286" s="34">
        <f t="shared" si="76"/>
        <v>8.4794636599806558E-2</v>
      </c>
      <c r="T286" s="34">
        <f t="shared" si="82"/>
        <v>1</v>
      </c>
      <c r="U286" s="34">
        <f t="shared" si="77"/>
        <v>1.2110802473866058</v>
      </c>
      <c r="V286" s="22">
        <f t="shared" si="78"/>
        <v>5.5885407276694823E-3</v>
      </c>
      <c r="W286" s="22">
        <f t="shared" si="79"/>
        <v>9.8686639269123813E-2</v>
      </c>
      <c r="X286" s="22">
        <f t="shared" si="83"/>
        <v>7.0015704395134173E-2</v>
      </c>
      <c r="Y286" s="22">
        <f t="shared" si="80"/>
        <v>0.82570911560807259</v>
      </c>
      <c r="Z286" s="22">
        <f t="shared" si="84"/>
        <v>1</v>
      </c>
      <c r="AA286" s="22">
        <f t="array" ref="AA286:AD286">LINEST(V286:Y286,$AB$2:$AE$5,0,0)</f>
        <v>8.1471847553300092E-5</v>
      </c>
      <c r="AB286" s="22">
        <v>1.0196003781568898E-4</v>
      </c>
      <c r="AC286" s="22">
        <v>-1.4192183089352724E-5</v>
      </c>
      <c r="AD286" s="22">
        <v>0.99988955649089906</v>
      </c>
      <c r="AE286" s="35">
        <f t="shared" si="85"/>
        <v>-7.1842391810870563</v>
      </c>
      <c r="AF286" s="36"/>
      <c r="AG286" s="31" t="str">
        <f t="shared" si="81"/>
        <v/>
      </c>
      <c r="AH286" s="34">
        <f>AVERAGE(AG277:AG286)</f>
        <v>0.13938182850252342</v>
      </c>
      <c r="AI286" s="17"/>
    </row>
    <row r="287" spans="1:35">
      <c r="A287" s="1">
        <v>54</v>
      </c>
      <c r="B287" s="41">
        <v>1.2366600000000001</v>
      </c>
      <c r="C287" s="41">
        <v>9.6585180000000007E-2</v>
      </c>
      <c r="D287" s="41">
        <v>0.14152319999999999</v>
      </c>
      <c r="E287" s="41">
        <v>-5.3787059999999996E-3</v>
      </c>
      <c r="F287" s="41">
        <v>3.3879800000000001E-3</v>
      </c>
      <c r="G287" s="42">
        <f t="shared" si="69"/>
        <v>1.2383486176888889</v>
      </c>
      <c r="H287" s="42">
        <f t="shared" si="69"/>
        <v>0.10313519726666667</v>
      </c>
      <c r="I287" s="42">
        <f t="shared" si="69"/>
        <v>0.1426494923711111</v>
      </c>
      <c r="J287" s="42">
        <f t="shared" si="69"/>
        <v>7.2705275555555362E-4</v>
      </c>
      <c r="K287" s="42">
        <f t="shared" si="69"/>
        <v>7.6913463111111108E-3</v>
      </c>
      <c r="L287" s="34">
        <f t="shared" si="70"/>
        <v>6.2109701591667723E-3</v>
      </c>
      <c r="M287" s="34">
        <f t="shared" si="71"/>
        <v>0.11519332305416198</v>
      </c>
      <c r="N287" s="34">
        <f t="shared" si="72"/>
        <v>8.3284461090727679E-2</v>
      </c>
      <c r="O287" s="34">
        <f t="shared" si="73"/>
        <v>1</v>
      </c>
      <c r="P287" s="34">
        <f t="shared" si="74"/>
        <v>6.7368245190846552E-3</v>
      </c>
      <c r="Q287" s="34"/>
      <c r="R287" s="34">
        <f t="shared" si="75"/>
        <v>0.11954696516844705</v>
      </c>
      <c r="S287" s="34">
        <f t="shared" si="76"/>
        <v>8.4832682399841153E-2</v>
      </c>
      <c r="T287" s="34">
        <f t="shared" si="82"/>
        <v>1</v>
      </c>
      <c r="U287" s="34">
        <f t="shared" si="77"/>
        <v>1.2111164720873728</v>
      </c>
      <c r="V287" s="22">
        <f t="shared" si="78"/>
        <v>5.5624910356257169E-3</v>
      </c>
      <c r="W287" s="22">
        <f t="shared" si="79"/>
        <v>9.8708066419414237E-2</v>
      </c>
      <c r="X287" s="22">
        <f t="shared" si="83"/>
        <v>7.0045024037722045E-2</v>
      </c>
      <c r="Y287" s="22">
        <f t="shared" si="80"/>
        <v>0.82568441850723806</v>
      </c>
      <c r="Z287" s="22">
        <f t="shared" si="84"/>
        <v>1</v>
      </c>
      <c r="AA287" s="22">
        <f t="array" ref="AA287:AD287">LINEST(V287:Y287,$AB$2:$AE$5,0,0)</f>
        <v>1.9422968793620879E-4</v>
      </c>
      <c r="AB287" s="22">
        <v>1.282795044795918E-4</v>
      </c>
      <c r="AC287" s="22">
        <v>-4.8115041255352937E-5</v>
      </c>
      <c r="AD287" s="22">
        <v>0.99986577884903283</v>
      </c>
      <c r="AE287" s="35">
        <f t="shared" si="85"/>
        <v>-2.666099854280398</v>
      </c>
      <c r="AF287" s="36"/>
      <c r="AG287" s="31" t="str">
        <f t="shared" si="81"/>
        <v/>
      </c>
      <c r="AH287" s="34"/>
      <c r="AI287" s="17"/>
    </row>
    <row r="288" spans="1:35">
      <c r="A288" s="1">
        <v>54.2</v>
      </c>
      <c r="B288" s="41">
        <v>1.2164680000000001</v>
      </c>
      <c r="C288" s="41">
        <v>9.4924700000000001E-2</v>
      </c>
      <c r="D288" s="41">
        <v>0.13944010000000001</v>
      </c>
      <c r="E288" s="41">
        <v>-5.2675650000000001E-3</v>
      </c>
      <c r="F288" s="41">
        <v>3.474904E-3</v>
      </c>
      <c r="G288" s="42">
        <f t="shared" si="69"/>
        <v>1.2181566176888889</v>
      </c>
      <c r="H288" s="42">
        <f t="shared" si="69"/>
        <v>0.10147471726666667</v>
      </c>
      <c r="I288" s="42">
        <f t="shared" si="69"/>
        <v>0.14056639237111113</v>
      </c>
      <c r="J288" s="42">
        <f t="shared" si="69"/>
        <v>8.3819375555555312E-4</v>
      </c>
      <c r="K288" s="42">
        <f t="shared" si="69"/>
        <v>7.7782703111111112E-3</v>
      </c>
      <c r="L288" s="34">
        <f t="shared" si="70"/>
        <v>6.3852793624092448E-3</v>
      </c>
      <c r="M288" s="34">
        <f t="shared" si="71"/>
        <v>0.11539270922141071</v>
      </c>
      <c r="N288" s="34">
        <f t="shared" si="72"/>
        <v>8.3301864303119352E-2</v>
      </c>
      <c r="O288" s="34">
        <f t="shared" si="73"/>
        <v>1</v>
      </c>
      <c r="P288" s="34">
        <f t="shared" si="74"/>
        <v>6.9258916831850753E-3</v>
      </c>
      <c r="Q288" s="34"/>
      <c r="R288" s="34">
        <f t="shared" si="75"/>
        <v>0.11975388698092003</v>
      </c>
      <c r="S288" s="34">
        <f t="shared" si="76"/>
        <v>8.485040913025671E-2</v>
      </c>
      <c r="T288" s="34">
        <f t="shared" si="82"/>
        <v>1</v>
      </c>
      <c r="U288" s="34">
        <f t="shared" si="77"/>
        <v>1.2115301877943618</v>
      </c>
      <c r="V288" s="22">
        <f t="shared" si="78"/>
        <v>5.7166480480308401E-3</v>
      </c>
      <c r="W288" s="22">
        <f t="shared" si="79"/>
        <v>9.8845153168602984E-2</v>
      </c>
      <c r="X288" s="22">
        <f t="shared" si="83"/>
        <v>7.0035736612333366E-2</v>
      </c>
      <c r="Y288" s="22">
        <f t="shared" si="80"/>
        <v>0.82540246217103275</v>
      </c>
      <c r="Z288" s="22">
        <f t="shared" si="84"/>
        <v>1</v>
      </c>
      <c r="AA288" s="22">
        <f t="array" ref="AA288:AD288">LINEST(V288:Y288,$AB$2:$AE$5,0,0)</f>
        <v>2.3801219930053144E-4</v>
      </c>
      <c r="AB288" s="22">
        <v>3.0061855565264765E-4</v>
      </c>
      <c r="AC288" s="22">
        <v>1.5650905919436636E-4</v>
      </c>
      <c r="AD288" s="22">
        <v>0.99947662757771649</v>
      </c>
      <c r="AE288" s="35">
        <f t="shared" si="85"/>
        <v>1.9207741532668328</v>
      </c>
      <c r="AF288" s="36"/>
      <c r="AG288" s="31" t="str">
        <f t="shared" si="81"/>
        <v/>
      </c>
      <c r="AH288" s="34"/>
      <c r="AI288" s="17"/>
    </row>
    <row r="289" spans="1:35">
      <c r="A289" s="1">
        <v>54.4</v>
      </c>
      <c r="B289" s="41">
        <v>1.180501</v>
      </c>
      <c r="C289" s="41">
        <v>9.1519680000000006E-2</v>
      </c>
      <c r="D289" s="41">
        <v>0.13507739999999999</v>
      </c>
      <c r="E289" s="41">
        <v>-5.212805E-3</v>
      </c>
      <c r="F289" s="41">
        <v>3.1374160000000001E-3</v>
      </c>
      <c r="G289" s="42">
        <f t="shared" si="69"/>
        <v>1.1821896176888889</v>
      </c>
      <c r="H289" s="42">
        <f t="shared" si="69"/>
        <v>9.8069697266666672E-2</v>
      </c>
      <c r="I289" s="42">
        <f t="shared" si="69"/>
        <v>0.1362036923711111</v>
      </c>
      <c r="J289" s="42">
        <f t="shared" si="69"/>
        <v>8.9295375555555317E-4</v>
      </c>
      <c r="K289" s="42">
        <f t="shared" si="69"/>
        <v>7.4407823111111108E-3</v>
      </c>
      <c r="L289" s="34">
        <f t="shared" si="70"/>
        <v>6.2940683962843472E-3</v>
      </c>
      <c r="M289" s="34">
        <f t="shared" si="71"/>
        <v>0.11521306762732471</v>
      </c>
      <c r="N289" s="34">
        <f t="shared" si="72"/>
        <v>8.2955979141812422E-2</v>
      </c>
      <c r="O289" s="34">
        <f t="shared" si="73"/>
        <v>1</v>
      </c>
      <c r="P289" s="34">
        <f t="shared" si="74"/>
        <v>6.8269583028511341E-3</v>
      </c>
      <c r="Q289" s="34"/>
      <c r="R289" s="34">
        <f t="shared" si="75"/>
        <v>0.11956745597240659</v>
      </c>
      <c r="S289" s="34">
        <f t="shared" si="76"/>
        <v>8.4498094116727304E-2</v>
      </c>
      <c r="T289" s="34">
        <f t="shared" si="82"/>
        <v>1</v>
      </c>
      <c r="U289" s="34">
        <f t="shared" si="77"/>
        <v>1.210892508391985</v>
      </c>
      <c r="V289" s="22">
        <f t="shared" si="78"/>
        <v>5.6379556860229078E-3</v>
      </c>
      <c r="W289" s="22">
        <f t="shared" si="79"/>
        <v>9.8743245287054596E-2</v>
      </c>
      <c r="X289" s="22">
        <f t="shared" si="83"/>
        <v>6.9781663963663684E-2</v>
      </c>
      <c r="Y289" s="22">
        <f t="shared" si="80"/>
        <v>0.82583713506325884</v>
      </c>
      <c r="Z289" s="22">
        <f t="shared" si="84"/>
        <v>1</v>
      </c>
      <c r="AA289" s="22">
        <f t="array" ref="AA289:AD289">LINEST(V289:Y289,$AB$2:$AE$5,0,0)</f>
        <v>-8.0084967007024123E-4</v>
      </c>
      <c r="AB289" s="22">
        <v>1.4328034552181577E-4</v>
      </c>
      <c r="AC289" s="22">
        <v>4.945556197873592E-5</v>
      </c>
      <c r="AD289" s="22">
        <v>1.0000301376900735</v>
      </c>
      <c r="AE289" s="35">
        <f t="shared" si="85"/>
        <v>2.8971533188404788</v>
      </c>
      <c r="AF289" s="36"/>
      <c r="AG289" s="31" t="str">
        <f t="shared" si="81"/>
        <v/>
      </c>
      <c r="AH289" s="34"/>
      <c r="AI289" s="17"/>
    </row>
    <row r="290" spans="1:35">
      <c r="A290" s="1">
        <v>54.6</v>
      </c>
      <c r="B290" s="41">
        <v>1.186633</v>
      </c>
      <c r="C290" s="41">
        <v>9.2223200000000005E-2</v>
      </c>
      <c r="D290" s="41">
        <v>0.13570989999999999</v>
      </c>
      <c r="E290" s="41">
        <v>-5.3952840000000002E-3</v>
      </c>
      <c r="F290" s="41">
        <v>3.2560829999999999E-3</v>
      </c>
      <c r="G290" s="42">
        <f t="shared" si="69"/>
        <v>1.1883216176888889</v>
      </c>
      <c r="H290" s="42">
        <f t="shared" si="69"/>
        <v>9.8773217266666671E-2</v>
      </c>
      <c r="I290" s="42">
        <f t="shared" si="69"/>
        <v>0.13683619237111111</v>
      </c>
      <c r="J290" s="42">
        <f t="shared" si="69"/>
        <v>7.1047475555555302E-4</v>
      </c>
      <c r="K290" s="42">
        <f t="shared" si="69"/>
        <v>7.559449311111111E-3</v>
      </c>
      <c r="L290" s="34">
        <f t="shared" si="70"/>
        <v>6.3614506364136755E-3</v>
      </c>
      <c r="M290" s="34">
        <f t="shared" si="71"/>
        <v>0.11515080625835741</v>
      </c>
      <c r="N290" s="34">
        <f t="shared" si="72"/>
        <v>8.3119936384533744E-2</v>
      </c>
      <c r="O290" s="34">
        <f t="shared" si="73"/>
        <v>1</v>
      </c>
      <c r="P290" s="34">
        <f t="shared" si="74"/>
        <v>6.9000454882378057E-3</v>
      </c>
      <c r="Q290" s="34"/>
      <c r="R290" s="34">
        <f t="shared" si="75"/>
        <v>0.11950284148338995</v>
      </c>
      <c r="S290" s="34">
        <f t="shared" si="76"/>
        <v>8.466509925210039E-2</v>
      </c>
      <c r="T290" s="34">
        <f t="shared" si="82"/>
        <v>1</v>
      </c>
      <c r="U290" s="34">
        <f t="shared" si="77"/>
        <v>1.2110679862237281</v>
      </c>
      <c r="V290" s="22">
        <f t="shared" si="78"/>
        <v>5.6974881399954021E-3</v>
      </c>
      <c r="W290" s="22">
        <f t="shared" si="79"/>
        <v>9.8675584560711405E-2</v>
      </c>
      <c r="X290" s="22">
        <f t="shared" si="83"/>
        <v>6.9909452000376529E-2</v>
      </c>
      <c r="Y290" s="22">
        <f t="shared" si="80"/>
        <v>0.8257174752989167</v>
      </c>
      <c r="Z290" s="22">
        <f t="shared" si="84"/>
        <v>1</v>
      </c>
      <c r="AA290" s="22">
        <f t="array" ref="AA290:AD290">LINEST(V290:Y290,$AB$2:$AE$5,0,0)</f>
        <v>-3.0505871354145051E-4</v>
      </c>
      <c r="AB290" s="22">
        <v>8.5520531669820211E-5</v>
      </c>
      <c r="AC290" s="22">
        <v>1.2854684366636124E-4</v>
      </c>
      <c r="AD290" s="22">
        <v>0.99987082875423183</v>
      </c>
      <c r="AE290" s="35">
        <f t="shared" si="85"/>
        <v>0.66528690421824521</v>
      </c>
      <c r="AF290" s="36"/>
      <c r="AG290" s="31" t="str">
        <f t="shared" si="81"/>
        <v/>
      </c>
      <c r="AH290" s="34"/>
      <c r="AI290" s="17"/>
    </row>
    <row r="291" spans="1:35">
      <c r="A291" s="1">
        <v>54.8</v>
      </c>
      <c r="B291" s="41">
        <v>1.1976290000000001</v>
      </c>
      <c r="C291" s="41">
        <v>9.3707410000000005E-2</v>
      </c>
      <c r="D291" s="41">
        <v>0.13727690000000001</v>
      </c>
      <c r="E291" s="41">
        <v>-5.2610560000000001E-3</v>
      </c>
      <c r="F291" s="41">
        <v>3.352683E-3</v>
      </c>
      <c r="G291" s="42">
        <f t="shared" si="69"/>
        <v>1.1993176176888889</v>
      </c>
      <c r="H291" s="42">
        <f t="shared" si="69"/>
        <v>0.10025742726666667</v>
      </c>
      <c r="I291" s="42">
        <f t="shared" si="69"/>
        <v>0.13840319237111112</v>
      </c>
      <c r="J291" s="42">
        <f t="shared" si="69"/>
        <v>8.4470275555555314E-4</v>
      </c>
      <c r="K291" s="42">
        <f t="shared" si="69"/>
        <v>7.6560493111111107E-3</v>
      </c>
      <c r="L291" s="34">
        <f t="shared" si="70"/>
        <v>6.3836711795032947E-3</v>
      </c>
      <c r="M291" s="34">
        <f t="shared" si="71"/>
        <v>0.11540161699435141</v>
      </c>
      <c r="N291" s="34">
        <f t="shared" si="72"/>
        <v>8.3595392736633786E-2</v>
      </c>
      <c r="O291" s="34">
        <f t="shared" si="73"/>
        <v>1</v>
      </c>
      <c r="P291" s="34">
        <f t="shared" si="74"/>
        <v>6.9241473428075925E-3</v>
      </c>
      <c r="Q291" s="34"/>
      <c r="R291" s="34">
        <f t="shared" si="75"/>
        <v>0.11976313141621572</v>
      </c>
      <c r="S291" s="34">
        <f t="shared" si="76"/>
        <v>8.5149394127572428E-2</v>
      </c>
      <c r="T291" s="34">
        <f t="shared" si="82"/>
        <v>1</v>
      </c>
      <c r="U291" s="34">
        <f t="shared" si="77"/>
        <v>1.2118366728865957</v>
      </c>
      <c r="V291" s="22">
        <f t="shared" si="78"/>
        <v>5.7137628343217816E-3</v>
      </c>
      <c r="W291" s="22">
        <f t="shared" si="79"/>
        <v>9.882778273324562E-2</v>
      </c>
      <c r="X291" s="22">
        <f t="shared" si="83"/>
        <v>7.0264744443445937E-2</v>
      </c>
      <c r="Y291" s="22">
        <f t="shared" si="80"/>
        <v>0.82519370998898667</v>
      </c>
      <c r="Z291" s="22">
        <f t="shared" si="84"/>
        <v>1</v>
      </c>
      <c r="AA291" s="22">
        <f t="array" ref="AA291:AD291">LINEST(V291:Y291,$AB$2:$AE$5,0,0)</f>
        <v>1.1242865452891491E-3</v>
      </c>
      <c r="AB291" s="22">
        <v>3.0854175218282971E-4</v>
      </c>
      <c r="AC291" s="22">
        <v>1.5458426944991768E-4</v>
      </c>
      <c r="AD291" s="22">
        <v>0.99922397886197856</v>
      </c>
      <c r="AE291" s="35">
        <f t="shared" si="85"/>
        <v>1.9959453395922104</v>
      </c>
      <c r="AF291" s="36"/>
      <c r="AG291" s="31" t="str">
        <f t="shared" si="81"/>
        <v/>
      </c>
      <c r="AH291" s="34"/>
      <c r="AI291" s="17"/>
    </row>
    <row r="292" spans="1:35">
      <c r="A292" s="1">
        <v>55</v>
      </c>
      <c r="B292" s="41">
        <v>1.132444</v>
      </c>
      <c r="C292" s="41">
        <v>8.7834780000000001E-2</v>
      </c>
      <c r="D292" s="41">
        <v>0.12955320000000001</v>
      </c>
      <c r="E292" s="41">
        <v>-5.5719810000000002E-3</v>
      </c>
      <c r="F292" s="41">
        <v>2.8339179999999999E-3</v>
      </c>
      <c r="G292" s="42">
        <f t="shared" si="69"/>
        <v>1.1341326176888888</v>
      </c>
      <c r="H292" s="42">
        <f t="shared" si="69"/>
        <v>9.4384797266666667E-2</v>
      </c>
      <c r="I292" s="42">
        <f t="shared" si="69"/>
        <v>0.13067949237111112</v>
      </c>
      <c r="J292" s="42">
        <f t="shared" si="69"/>
        <v>5.3377775555555305E-4</v>
      </c>
      <c r="K292" s="42">
        <f t="shared" si="69"/>
        <v>7.1372843111111115E-3</v>
      </c>
      <c r="L292" s="34">
        <f t="shared" si="70"/>
        <v>6.2931655432460062E-3</v>
      </c>
      <c r="M292" s="34">
        <f t="shared" si="71"/>
        <v>0.11522417249351931</v>
      </c>
      <c r="N292" s="34">
        <f t="shared" si="72"/>
        <v>8.3222011072216565E-2</v>
      </c>
      <c r="O292" s="34">
        <f t="shared" si="73"/>
        <v>1</v>
      </c>
      <c r="P292" s="34">
        <f t="shared" si="74"/>
        <v>6.8259790093865126E-3</v>
      </c>
      <c r="Q292" s="34"/>
      <c r="R292" s="34">
        <f t="shared" si="75"/>
        <v>0.11957898053838809</v>
      </c>
      <c r="S292" s="34">
        <f t="shared" si="76"/>
        <v>8.4769071463096951E-2</v>
      </c>
      <c r="T292" s="34">
        <f t="shared" si="82"/>
        <v>1</v>
      </c>
      <c r="U292" s="34">
        <f t="shared" si="77"/>
        <v>1.2111740310108716</v>
      </c>
      <c r="V292" s="22">
        <f t="shared" si="78"/>
        <v>5.6358366631171948E-3</v>
      </c>
      <c r="W292" s="22">
        <f t="shared" si="79"/>
        <v>9.8729808827377946E-2</v>
      </c>
      <c r="X292" s="22">
        <f t="shared" si="83"/>
        <v>6.9989175207419929E-2</v>
      </c>
      <c r="Y292" s="22">
        <f t="shared" si="80"/>
        <v>0.82564517930208492</v>
      </c>
      <c r="Z292" s="22">
        <f t="shared" si="84"/>
        <v>1</v>
      </c>
      <c r="AA292" s="22">
        <f t="array" ref="AA292:AD292">LINEST(V292:Y292,$AB$2:$AE$5,0,0)</f>
        <v>2.9936917069678406E-6</v>
      </c>
      <c r="AB292" s="22">
        <v>1.5318954251427631E-4</v>
      </c>
      <c r="AC292" s="22">
        <v>4.8386265203542463E-5</v>
      </c>
      <c r="AD292" s="22">
        <v>0.99979758798408946</v>
      </c>
      <c r="AE292" s="35">
        <f t="shared" si="85"/>
        <v>3.1659716216960878</v>
      </c>
      <c r="AF292" s="36"/>
      <c r="AG292" s="31" t="str">
        <f t="shared" si="81"/>
        <v/>
      </c>
      <c r="AH292" s="34"/>
      <c r="AI292" s="17"/>
    </row>
    <row r="293" spans="1:35">
      <c r="A293" s="1">
        <v>55.2</v>
      </c>
      <c r="B293" s="41">
        <v>1.214615</v>
      </c>
      <c r="C293" s="41">
        <v>9.5013829999999994E-2</v>
      </c>
      <c r="D293" s="41">
        <v>0.1394669</v>
      </c>
      <c r="E293" s="41">
        <v>-5.4252270000000003E-3</v>
      </c>
      <c r="F293" s="41">
        <v>3.3831439999999998E-3</v>
      </c>
      <c r="G293" s="42">
        <f t="shared" si="69"/>
        <v>1.2163036176888888</v>
      </c>
      <c r="H293" s="42">
        <f t="shared" si="69"/>
        <v>0.10156384726666666</v>
      </c>
      <c r="I293" s="42">
        <f t="shared" si="69"/>
        <v>0.14059319237111112</v>
      </c>
      <c r="J293" s="42">
        <f t="shared" si="69"/>
        <v>6.8053175555555286E-4</v>
      </c>
      <c r="K293" s="42">
        <f t="shared" si="69"/>
        <v>7.6865103111111114E-3</v>
      </c>
      <c r="L293" s="34">
        <f t="shared" si="70"/>
        <v>6.3195654434674208E-3</v>
      </c>
      <c r="M293" s="34">
        <f t="shared" si="71"/>
        <v>0.11559054032763111</v>
      </c>
      <c r="N293" s="34">
        <f t="shared" si="72"/>
        <v>8.3502051452949866E-2</v>
      </c>
      <c r="O293" s="34">
        <f t="shared" si="73"/>
        <v>1</v>
      </c>
      <c r="P293" s="34">
        <f t="shared" si="74"/>
        <v>6.8546140680899462E-3</v>
      </c>
      <c r="Q293" s="34"/>
      <c r="R293" s="34">
        <f t="shared" si="75"/>
        <v>0.11995919496004176</v>
      </c>
      <c r="S293" s="34">
        <f t="shared" si="76"/>
        <v>8.505431767069381E-2</v>
      </c>
      <c r="T293" s="34">
        <f t="shared" si="82"/>
        <v>1</v>
      </c>
      <c r="U293" s="34">
        <f t="shared" si="77"/>
        <v>1.2118681266988256</v>
      </c>
      <c r="V293" s="22">
        <f t="shared" si="78"/>
        <v>5.6562376029825725E-3</v>
      </c>
      <c r="W293" s="22">
        <f t="shared" si="79"/>
        <v>9.8987003880376914E-2</v>
      </c>
      <c r="X293" s="22">
        <f t="shared" si="83"/>
        <v>7.0184466277188898E-2</v>
      </c>
      <c r="Y293" s="22">
        <f t="shared" si="80"/>
        <v>0.82517229223945154</v>
      </c>
      <c r="Z293" s="22">
        <f t="shared" si="84"/>
        <v>1</v>
      </c>
      <c r="AA293" s="22">
        <f t="array" ref="AA293:AD293">LINEST(V293:Y293,$AB$2:$AE$5,0,0)</f>
        <v>8.3889293584154504E-4</v>
      </c>
      <c r="AB293" s="22">
        <v>4.7914063296887493E-4</v>
      </c>
      <c r="AC293" s="22">
        <v>7.9402240560356055E-5</v>
      </c>
      <c r="AD293" s="22">
        <v>0.99920798363961338</v>
      </c>
      <c r="AE293" s="35">
        <f t="shared" si="85"/>
        <v>6.0343465069435362</v>
      </c>
      <c r="AF293" s="36"/>
      <c r="AG293" s="31" t="str">
        <f t="shared" si="81"/>
        <v/>
      </c>
      <c r="AH293" s="34"/>
      <c r="AI293" s="17"/>
    </row>
    <row r="294" spans="1:35">
      <c r="A294" s="1">
        <v>55.4</v>
      </c>
      <c r="B294" s="41">
        <v>1.1961790000000001</v>
      </c>
      <c r="C294" s="41">
        <v>9.3166109999999996E-2</v>
      </c>
      <c r="D294" s="41">
        <v>0.1372853</v>
      </c>
      <c r="E294" s="41">
        <v>-5.3448740000000003E-3</v>
      </c>
      <c r="F294" s="41">
        <v>3.3375549999999999E-3</v>
      </c>
      <c r="G294" s="42">
        <f t="shared" si="69"/>
        <v>1.1978676176888889</v>
      </c>
      <c r="H294" s="42">
        <f t="shared" si="69"/>
        <v>9.9716127266666663E-2</v>
      </c>
      <c r="I294" s="42">
        <f t="shared" si="69"/>
        <v>0.13841159237111111</v>
      </c>
      <c r="J294" s="42">
        <f t="shared" si="69"/>
        <v>7.6088475555555288E-4</v>
      </c>
      <c r="K294" s="42">
        <f t="shared" si="69"/>
        <v>7.640921311111111E-3</v>
      </c>
      <c r="L294" s="34">
        <f t="shared" si="70"/>
        <v>6.3787694051310575E-3</v>
      </c>
      <c r="M294" s="34">
        <f t="shared" si="71"/>
        <v>0.11554832130628601</v>
      </c>
      <c r="N294" s="34">
        <f t="shared" si="72"/>
        <v>8.3244697322275393E-2</v>
      </c>
      <c r="O294" s="34">
        <f t="shared" si="73"/>
        <v>1</v>
      </c>
      <c r="P294" s="34">
        <f t="shared" si="74"/>
        <v>6.9188305576787556E-3</v>
      </c>
      <c r="Q294" s="34"/>
      <c r="R294" s="34">
        <f t="shared" si="75"/>
        <v>0.11991538030359838</v>
      </c>
      <c r="S294" s="34">
        <f t="shared" si="76"/>
        <v>8.4792179440514093E-2</v>
      </c>
      <c r="T294" s="34">
        <f t="shared" si="82"/>
        <v>1</v>
      </c>
      <c r="U294" s="34">
        <f t="shared" si="77"/>
        <v>1.2116263903017912</v>
      </c>
      <c r="V294" s="22">
        <f t="shared" si="78"/>
        <v>5.7103663415216778E-3</v>
      </c>
      <c r="W294" s="22">
        <f t="shared" si="79"/>
        <v>9.8970591317122047E-2</v>
      </c>
      <c r="X294" s="22">
        <f t="shared" si="83"/>
        <v>6.9982116698031074E-2</v>
      </c>
      <c r="Y294" s="22">
        <f t="shared" si="80"/>
        <v>0.82533692564332528</v>
      </c>
      <c r="Z294" s="22">
        <f t="shared" si="84"/>
        <v>1</v>
      </c>
      <c r="AA294" s="22">
        <f t="array" ref="AA294:AD294">LINEST(V294:Y294,$AB$2:$AE$5,0,0)</f>
        <v>6.148503985097484E-5</v>
      </c>
      <c r="AB294" s="22">
        <v>4.3967056459420616E-4</v>
      </c>
      <c r="AC294" s="22">
        <v>1.4888657136107741E-4</v>
      </c>
      <c r="AD294" s="22">
        <v>0.99939432278404328</v>
      </c>
      <c r="AE294" s="35">
        <f t="shared" si="85"/>
        <v>2.9530572205059644</v>
      </c>
      <c r="AF294" s="36"/>
      <c r="AG294" s="31" t="str">
        <f t="shared" si="81"/>
        <v/>
      </c>
      <c r="AH294" s="34"/>
      <c r="AI294" s="17"/>
    </row>
    <row r="295" spans="1:35">
      <c r="A295" s="1">
        <v>55.6</v>
      </c>
      <c r="B295" s="41">
        <v>1.2141960000000001</v>
      </c>
      <c r="C295" s="41">
        <v>9.4906580000000004E-2</v>
      </c>
      <c r="D295" s="41">
        <v>0.1390622</v>
      </c>
      <c r="E295" s="41">
        <v>-5.2719639999999996E-3</v>
      </c>
      <c r="F295" s="41">
        <v>3.3334760000000001E-3</v>
      </c>
      <c r="G295" s="42">
        <f t="shared" si="69"/>
        <v>1.2158846176888889</v>
      </c>
      <c r="H295" s="42">
        <f t="shared" si="69"/>
        <v>0.10145659726666667</v>
      </c>
      <c r="I295" s="42">
        <f t="shared" si="69"/>
        <v>0.14018849237111111</v>
      </c>
      <c r="J295" s="42">
        <f t="shared" si="69"/>
        <v>8.3379475555555357E-4</v>
      </c>
      <c r="K295" s="42">
        <f t="shared" si="69"/>
        <v>7.6368423111111113E-3</v>
      </c>
      <c r="L295" s="34">
        <f t="shared" si="70"/>
        <v>6.2808939269475709E-3</v>
      </c>
      <c r="M295" s="34">
        <f t="shared" si="71"/>
        <v>0.1152975293310121</v>
      </c>
      <c r="N295" s="34">
        <f t="shared" si="72"/>
        <v>8.3442619300104173E-2</v>
      </c>
      <c r="O295" s="34">
        <f t="shared" si="73"/>
        <v>1</v>
      </c>
      <c r="P295" s="34">
        <f t="shared" si="74"/>
        <v>6.8126684116136217E-3</v>
      </c>
      <c r="Q295" s="34"/>
      <c r="R295" s="34">
        <f t="shared" si="75"/>
        <v>0.11965510984053952</v>
      </c>
      <c r="S295" s="34">
        <f t="shared" si="76"/>
        <v>8.4993780700403462E-2</v>
      </c>
      <c r="T295" s="34">
        <f t="shared" si="82"/>
        <v>1</v>
      </c>
      <c r="U295" s="34">
        <f t="shared" si="77"/>
        <v>1.2114615589525566</v>
      </c>
      <c r="V295" s="22">
        <f t="shared" si="78"/>
        <v>5.6235118326857453E-3</v>
      </c>
      <c r="W295" s="22">
        <f t="shared" si="79"/>
        <v>9.8769217195793388E-2</v>
      </c>
      <c r="X295" s="22">
        <f t="shared" si="83"/>
        <v>7.0158050061357335E-2</v>
      </c>
      <c r="Y295" s="22">
        <f t="shared" si="80"/>
        <v>0.82544922091016359</v>
      </c>
      <c r="Z295" s="22">
        <f t="shared" si="84"/>
        <v>1</v>
      </c>
      <c r="AA295" s="22">
        <f t="array" ref="AA295:AD295">LINEST(V295:Y295,$AB$2:$AE$5,0,0)</f>
        <v>6.6788177385809842E-4</v>
      </c>
      <c r="AB295" s="22">
        <v>2.1901737362959499E-4</v>
      </c>
      <c r="AC295" s="22">
        <v>3.39858314181575E-5</v>
      </c>
      <c r="AD295" s="22">
        <v>0.99956112091694016</v>
      </c>
      <c r="AE295" s="35">
        <f t="shared" si="85"/>
        <v>6.4443729781046724</v>
      </c>
      <c r="AF295" s="36"/>
      <c r="AG295" s="31" t="str">
        <f t="shared" si="81"/>
        <v/>
      </c>
      <c r="AH295" s="34"/>
      <c r="AI295" s="17"/>
    </row>
    <row r="296" spans="1:35">
      <c r="A296" s="1">
        <v>55.8</v>
      </c>
      <c r="B296" s="41">
        <v>1.2271860000000001</v>
      </c>
      <c r="C296" s="41">
        <v>9.5796030000000004E-2</v>
      </c>
      <c r="D296" s="41">
        <v>0.1406231</v>
      </c>
      <c r="E296" s="41">
        <v>-5.4504280000000002E-3</v>
      </c>
      <c r="F296" s="41">
        <v>3.3402449999999999E-3</v>
      </c>
      <c r="G296" s="42">
        <f t="shared" si="69"/>
        <v>1.2288746176888889</v>
      </c>
      <c r="H296" s="42">
        <f t="shared" si="69"/>
        <v>0.10234604726666667</v>
      </c>
      <c r="I296" s="42">
        <f t="shared" si="69"/>
        <v>0.14174939237111112</v>
      </c>
      <c r="J296" s="42">
        <f t="shared" si="69"/>
        <v>6.5533075555555299E-4</v>
      </c>
      <c r="K296" s="42">
        <f t="shared" si="69"/>
        <v>7.6436113111111106E-3</v>
      </c>
      <c r="L296" s="34">
        <f t="shared" si="70"/>
        <v>6.2200091051487763E-3</v>
      </c>
      <c r="M296" s="34">
        <f t="shared" si="71"/>
        <v>0.11534894636988706</v>
      </c>
      <c r="N296" s="34">
        <f t="shared" si="72"/>
        <v>8.328436912396002E-2</v>
      </c>
      <c r="O296" s="34">
        <f t="shared" si="73"/>
        <v>1</v>
      </c>
      <c r="P296" s="34">
        <f t="shared" si="74"/>
        <v>6.746628751170422E-3</v>
      </c>
      <c r="Q296" s="34">
        <f>AVERAGE(P287:P296)</f>
        <v>6.8472588134105518E-3</v>
      </c>
      <c r="R296" s="34">
        <f t="shared" si="75"/>
        <v>0.11970847014643642</v>
      </c>
      <c r="S296" s="34">
        <f t="shared" si="76"/>
        <v>8.4832588723451952E-2</v>
      </c>
      <c r="T296" s="34">
        <f t="shared" si="82"/>
        <v>1</v>
      </c>
      <c r="U296" s="34">
        <f t="shared" si="77"/>
        <v>1.2112876876210588</v>
      </c>
      <c r="V296" s="22">
        <f t="shared" si="78"/>
        <v>5.5697988348421554E-3</v>
      </c>
      <c r="W296" s="22">
        <f t="shared" si="79"/>
        <v>9.8827447327183779E-2</v>
      </c>
      <c r="X296" s="22">
        <f t="shared" si="83"/>
        <v>7.003504583627132E-2</v>
      </c>
      <c r="Y296" s="22">
        <f t="shared" si="80"/>
        <v>0.82556770800170276</v>
      </c>
      <c r="Z296" s="22">
        <f t="shared" si="84"/>
        <v>1</v>
      </c>
      <c r="AA296" s="22">
        <f t="array" ref="AA296:AD296">LINEST(V296:Y296,$AB$2:$AE$5,0,0)</f>
        <v>1.8977666346610506E-4</v>
      </c>
      <c r="AB296" s="22">
        <v>2.6688979685792348E-4</v>
      </c>
      <c r="AC296" s="22">
        <v>-3.7468521974119243E-5</v>
      </c>
      <c r="AD296" s="22">
        <v>0.99971775854187783</v>
      </c>
      <c r="AE296" s="35">
        <f t="shared" si="85"/>
        <v>-7.1230404295710716</v>
      </c>
      <c r="AF296" s="36"/>
      <c r="AG296" s="31" t="str">
        <f t="shared" si="81"/>
        <v/>
      </c>
      <c r="AH296" s="34" t="e">
        <f>AVERAGE(AG287:AG296)</f>
        <v>#DIV/0!</v>
      </c>
      <c r="AI296" s="17"/>
    </row>
    <row r="297" spans="1:35">
      <c r="A297" s="1">
        <v>56</v>
      </c>
      <c r="B297" s="41">
        <v>1.1912750000000001</v>
      </c>
      <c r="C297" s="41">
        <v>9.286519E-2</v>
      </c>
      <c r="D297" s="41">
        <v>0.1360951</v>
      </c>
      <c r="E297" s="41">
        <v>-5.2573289999999998E-3</v>
      </c>
      <c r="F297" s="41">
        <v>3.2915209999999999E-3</v>
      </c>
      <c r="G297" s="42">
        <f t="shared" si="69"/>
        <v>1.1929636176888889</v>
      </c>
      <c r="H297" s="42">
        <f t="shared" si="69"/>
        <v>9.9415207266666666E-2</v>
      </c>
      <c r="I297" s="42">
        <f t="shared" si="69"/>
        <v>0.13722139237111111</v>
      </c>
      <c r="J297" s="42">
        <f t="shared" si="69"/>
        <v>8.4842975555555339E-4</v>
      </c>
      <c r="K297" s="42">
        <f t="shared" si="69"/>
        <v>7.5948873111111107E-3</v>
      </c>
      <c r="L297" s="34">
        <f t="shared" si="70"/>
        <v>6.3664031312409804E-3</v>
      </c>
      <c r="M297" s="34">
        <f t="shared" si="71"/>
        <v>0.11502563056947883</v>
      </c>
      <c r="N297" s="34">
        <f t="shared" si="72"/>
        <v>8.3334651444997382E-2</v>
      </c>
      <c r="O297" s="34">
        <f t="shared" si="73"/>
        <v>1</v>
      </c>
      <c r="P297" s="34">
        <f t="shared" si="74"/>
        <v>6.9054172880900376E-3</v>
      </c>
      <c r="Q297" s="34"/>
      <c r="R297" s="34">
        <f t="shared" si="75"/>
        <v>0.11937293487663923</v>
      </c>
      <c r="S297" s="34">
        <f t="shared" si="76"/>
        <v>8.4883805770606072E-2</v>
      </c>
      <c r="T297" s="34">
        <f t="shared" si="82"/>
        <v>1</v>
      </c>
      <c r="U297" s="34">
        <f t="shared" si="77"/>
        <v>1.2111621579353353</v>
      </c>
      <c r="V297" s="22">
        <f t="shared" si="78"/>
        <v>5.7014803862941712E-3</v>
      </c>
      <c r="W297" s="22">
        <f t="shared" si="79"/>
        <v>9.8560654404967488E-2</v>
      </c>
      <c r="X297" s="22">
        <f t="shared" si="83"/>
        <v>7.0084592070897636E-2</v>
      </c>
      <c r="Y297" s="22">
        <f t="shared" si="80"/>
        <v>0.82565327313784076</v>
      </c>
      <c r="Z297" s="22">
        <f t="shared" si="84"/>
        <v>1</v>
      </c>
      <c r="AA297" s="22">
        <f t="array" ref="AA297:AD297">LINEST(V297:Y297,$AB$2:$AE$5,0,0)</f>
        <v>3.4689794049531746E-4</v>
      </c>
      <c r="AB297" s="22">
        <v>-2.6393748884145966E-5</v>
      </c>
      <c r="AC297" s="22">
        <v>1.3432718845144068E-4</v>
      </c>
      <c r="AD297" s="22">
        <v>0.99979552539146788</v>
      </c>
      <c r="AE297" s="35">
        <f t="shared" si="85"/>
        <v>-0.1964885083088545</v>
      </c>
      <c r="AF297" s="36"/>
      <c r="AG297" s="31" t="str">
        <f t="shared" si="81"/>
        <v/>
      </c>
      <c r="AH297" s="34"/>
      <c r="AI297" s="17"/>
    </row>
    <row r="298" spans="1:35">
      <c r="A298" s="1">
        <v>56.2</v>
      </c>
      <c r="B298" s="41">
        <v>1.2189399999999999</v>
      </c>
      <c r="C298" s="41">
        <v>9.5043710000000003E-2</v>
      </c>
      <c r="D298" s="41">
        <v>0.13971629999999999</v>
      </c>
      <c r="E298" s="41">
        <v>-5.4850239999999998E-3</v>
      </c>
      <c r="F298" s="41">
        <v>3.676244E-3</v>
      </c>
      <c r="G298" s="42">
        <f t="shared" si="69"/>
        <v>1.2206286176888888</v>
      </c>
      <c r="H298" s="42">
        <f t="shared" si="69"/>
        <v>0.10159372726666667</v>
      </c>
      <c r="I298" s="42">
        <f t="shared" si="69"/>
        <v>0.1408425923711111</v>
      </c>
      <c r="J298" s="42">
        <f t="shared" si="69"/>
        <v>6.2073475555555341E-4</v>
      </c>
      <c r="K298" s="42">
        <f t="shared" si="69"/>
        <v>7.9796103111111107E-3</v>
      </c>
      <c r="L298" s="34">
        <f t="shared" si="70"/>
        <v>6.5372957797921599E-3</v>
      </c>
      <c r="M298" s="34">
        <f t="shared" si="71"/>
        <v>0.11538529437215667</v>
      </c>
      <c r="N298" s="34">
        <f t="shared" si="72"/>
        <v>8.3230661475905743E-2</v>
      </c>
      <c r="O298" s="34">
        <f t="shared" si="73"/>
        <v>1</v>
      </c>
      <c r="P298" s="34">
        <f t="shared" si="74"/>
        <v>7.0907786334817452E-3</v>
      </c>
      <c r="Q298" s="34"/>
      <c r="R298" s="34">
        <f t="shared" si="75"/>
        <v>0.1197461918932014</v>
      </c>
      <c r="S298" s="34">
        <f t="shared" si="76"/>
        <v>8.4777882673966104E-2</v>
      </c>
      <c r="T298" s="34">
        <f t="shared" si="82"/>
        <v>1</v>
      </c>
      <c r="U298" s="34">
        <f t="shared" si="77"/>
        <v>1.2116148532006492</v>
      </c>
      <c r="V298" s="22">
        <f t="shared" si="78"/>
        <v>5.8523371637038508E-3</v>
      </c>
      <c r="W298" s="22">
        <f t="shared" si="79"/>
        <v>9.8831894951498134E-2</v>
      </c>
      <c r="X298" s="22">
        <f t="shared" si="83"/>
        <v>6.997098331207606E-2</v>
      </c>
      <c r="Y298" s="22">
        <f t="shared" si="80"/>
        <v>0.82534478457272198</v>
      </c>
      <c r="Z298" s="22">
        <f t="shared" si="84"/>
        <v>1</v>
      </c>
      <c r="AA298" s="22">
        <f t="array" ref="AA298:AD298">LINEST(V298:Y298,$AB$2:$AE$5,0,0)</f>
        <v>1.9906386045855743E-5</v>
      </c>
      <c r="AB298" s="22">
        <v>2.8912897518452009E-4</v>
      </c>
      <c r="AC298" s="22">
        <v>3.3489129677274812E-4</v>
      </c>
      <c r="AD298" s="22">
        <v>0.999370433998227</v>
      </c>
      <c r="AE298" s="35">
        <f t="shared" si="85"/>
        <v>0.86335171433469171</v>
      </c>
      <c r="AF298" s="36"/>
      <c r="AG298" s="31">
        <f t="shared" si="81"/>
        <v>0.86335171433469171</v>
      </c>
      <c r="AH298" s="34"/>
      <c r="AI298" s="17"/>
    </row>
    <row r="299" spans="1:35">
      <c r="A299" s="1">
        <v>56.4</v>
      </c>
      <c r="B299" s="41">
        <v>1.2021539999999999</v>
      </c>
      <c r="C299" s="41">
        <v>9.3940090000000004E-2</v>
      </c>
      <c r="D299" s="41">
        <v>0.1376366</v>
      </c>
      <c r="E299" s="41">
        <v>-5.3337300000000001E-3</v>
      </c>
      <c r="F299" s="41">
        <v>3.185612E-3</v>
      </c>
      <c r="G299" s="42">
        <f t="shared" si="69"/>
        <v>1.2038426176888888</v>
      </c>
      <c r="H299" s="42">
        <f t="shared" si="69"/>
        <v>0.10049010726666667</v>
      </c>
      <c r="I299" s="42">
        <f t="shared" si="69"/>
        <v>0.13876289237111111</v>
      </c>
      <c r="J299" s="42">
        <f t="shared" si="69"/>
        <v>7.7202875555555314E-4</v>
      </c>
      <c r="K299" s="42">
        <f t="shared" si="69"/>
        <v>7.4889783111111111E-3</v>
      </c>
      <c r="L299" s="34">
        <f t="shared" si="70"/>
        <v>6.2208948255115699E-3</v>
      </c>
      <c r="M299" s="34">
        <f t="shared" si="71"/>
        <v>0.11526663895443835</v>
      </c>
      <c r="N299" s="34">
        <f t="shared" si="72"/>
        <v>8.3474455705501951E-2</v>
      </c>
      <c r="O299" s="34">
        <f t="shared" si="73"/>
        <v>1</v>
      </c>
      <c r="P299" s="34">
        <f t="shared" si="74"/>
        <v>6.7475894614144275E-3</v>
      </c>
      <c r="Q299" s="34"/>
      <c r="R299" s="34">
        <f t="shared" si="75"/>
        <v>0.11962305198619179</v>
      </c>
      <c r="S299" s="34">
        <f t="shared" si="76"/>
        <v>8.5026208930501751E-2</v>
      </c>
      <c r="T299" s="34">
        <f t="shared" si="82"/>
        <v>1</v>
      </c>
      <c r="U299" s="34">
        <f t="shared" si="77"/>
        <v>1.2113968503781081</v>
      </c>
      <c r="V299" s="22">
        <f t="shared" si="78"/>
        <v>5.5700899827404466E-3</v>
      </c>
      <c r="W299" s="22">
        <f t="shared" si="79"/>
        <v>9.874802955683297E-2</v>
      </c>
      <c r="X299" s="22">
        <f t="shared" si="83"/>
        <v>7.0188566945640393E-2</v>
      </c>
      <c r="Y299" s="22">
        <f t="shared" si="80"/>
        <v>0.82549331351478605</v>
      </c>
      <c r="Z299" s="22">
        <f t="shared" si="84"/>
        <v>0.99999999999999989</v>
      </c>
      <c r="AA299" s="22">
        <f t="array" ref="AA299:AD299">LINEST(V299:Y299,$AB$2:$AE$5,0,0)</f>
        <v>7.6615031272598655E-4</v>
      </c>
      <c r="AB299" s="22">
        <v>1.9337247488530852E-4</v>
      </c>
      <c r="AC299" s="22">
        <v>-3.6441122432198554E-5</v>
      </c>
      <c r="AD299" s="22">
        <v>0.99962984514806552</v>
      </c>
      <c r="AE299" s="35">
        <f t="shared" si="85"/>
        <v>-5.3064357511240914</v>
      </c>
      <c r="AF299" s="36"/>
      <c r="AG299" s="31" t="str">
        <f t="shared" si="81"/>
        <v/>
      </c>
      <c r="AH299" s="34"/>
      <c r="AI299" s="17"/>
    </row>
    <row r="300" spans="1:35">
      <c r="A300" s="1">
        <v>56.6</v>
      </c>
      <c r="B300" s="41">
        <v>1.258413</v>
      </c>
      <c r="C300" s="41">
        <v>9.8131720000000006E-2</v>
      </c>
      <c r="D300" s="41">
        <v>0.14430750000000001</v>
      </c>
      <c r="E300" s="41">
        <v>-5.4401340000000001E-3</v>
      </c>
      <c r="F300" s="41">
        <v>3.6930980000000001E-3</v>
      </c>
      <c r="G300" s="42">
        <f t="shared" si="69"/>
        <v>1.2601016176888888</v>
      </c>
      <c r="H300" s="42">
        <f t="shared" si="69"/>
        <v>0.10468173726666667</v>
      </c>
      <c r="I300" s="42">
        <f t="shared" si="69"/>
        <v>0.14543379237111112</v>
      </c>
      <c r="J300" s="42">
        <f t="shared" si="69"/>
        <v>6.656247555555531E-4</v>
      </c>
      <c r="K300" s="42">
        <f t="shared" si="69"/>
        <v>7.9964643111111108E-3</v>
      </c>
      <c r="L300" s="34">
        <f t="shared" si="70"/>
        <v>6.3458884576127793E-3</v>
      </c>
      <c r="M300" s="34">
        <f t="shared" si="71"/>
        <v>0.11541433669281885</v>
      </c>
      <c r="N300" s="34">
        <f t="shared" si="72"/>
        <v>8.307404402722697E-2</v>
      </c>
      <c r="O300" s="34">
        <f t="shared" si="73"/>
        <v>1</v>
      </c>
      <c r="P300" s="34">
        <f t="shared" si="74"/>
        <v>6.8831657311258631E-3</v>
      </c>
      <c r="Q300" s="34"/>
      <c r="R300" s="34">
        <f t="shared" si="75"/>
        <v>0.11977633184580075</v>
      </c>
      <c r="S300" s="34">
        <f t="shared" si="76"/>
        <v>8.461835377616167E-2</v>
      </c>
      <c r="T300" s="34">
        <f t="shared" si="82"/>
        <v>1</v>
      </c>
      <c r="U300" s="34">
        <f t="shared" si="77"/>
        <v>1.2112778513530882</v>
      </c>
      <c r="V300" s="22">
        <f t="shared" si="78"/>
        <v>5.682565501744171E-3</v>
      </c>
      <c r="W300" s="22">
        <f t="shared" si="79"/>
        <v>9.8884274745056719E-2</v>
      </c>
      <c r="X300" s="22">
        <f t="shared" si="83"/>
        <v>6.9858747670187002E-2</v>
      </c>
      <c r="Y300" s="22">
        <f t="shared" si="80"/>
        <v>0.82557441208301219</v>
      </c>
      <c r="Z300" s="22">
        <f t="shared" si="84"/>
        <v>1</v>
      </c>
      <c r="AA300" s="22">
        <f t="array" ref="AA300:AD300">LINEST(V300:Y300,$AB$2:$AE$5,0,0)</f>
        <v>-4.5005193626410729E-4</v>
      </c>
      <c r="AB300" s="22">
        <v>3.2124456031002477E-4</v>
      </c>
      <c r="AC300" s="22">
        <v>1.1030681095523184E-4</v>
      </c>
      <c r="AD300" s="22">
        <v>0.99969369165770594</v>
      </c>
      <c r="AE300" s="35">
        <f t="shared" si="85"/>
        <v>2.9122821839206492</v>
      </c>
      <c r="AF300" s="36"/>
      <c r="AG300" s="31" t="str">
        <f t="shared" si="81"/>
        <v/>
      </c>
      <c r="AH300" s="34"/>
      <c r="AI300" s="17"/>
    </row>
    <row r="301" spans="1:35">
      <c r="A301" s="1">
        <v>56.8</v>
      </c>
      <c r="B301" s="41">
        <v>1.2496989999999999</v>
      </c>
      <c r="C301" s="41">
        <v>9.774948E-2</v>
      </c>
      <c r="D301" s="41">
        <v>0.14304040000000001</v>
      </c>
      <c r="E301" s="41">
        <v>-5.1845909999999997E-3</v>
      </c>
      <c r="F301" s="41">
        <v>3.696763E-3</v>
      </c>
      <c r="G301" s="42">
        <f t="shared" si="69"/>
        <v>1.2513876176888887</v>
      </c>
      <c r="H301" s="42">
        <f t="shared" si="69"/>
        <v>0.10429949726666667</v>
      </c>
      <c r="I301" s="42">
        <f t="shared" si="69"/>
        <v>0.14416669237111113</v>
      </c>
      <c r="J301" s="42">
        <f t="shared" si="69"/>
        <v>9.2116775555555353E-4</v>
      </c>
      <c r="K301" s="42">
        <f t="shared" si="69"/>
        <v>8.0001293111111108E-3</v>
      </c>
      <c r="L301" s="34">
        <f t="shared" si="70"/>
        <v>6.3930066096435098E-3</v>
      </c>
      <c r="M301" s="34">
        <f t="shared" si="71"/>
        <v>0.1152054649840341</v>
      </c>
      <c r="N301" s="34">
        <f t="shared" si="72"/>
        <v>8.3347074713182021E-2</v>
      </c>
      <c r="O301" s="34">
        <f t="shared" si="73"/>
        <v>1</v>
      </c>
      <c r="P301" s="34">
        <f t="shared" si="74"/>
        <v>6.9342731610055729E-3</v>
      </c>
      <c r="Q301" s="34"/>
      <c r="R301" s="34">
        <f t="shared" si="75"/>
        <v>0.11955956599312173</v>
      </c>
      <c r="S301" s="34">
        <f t="shared" si="76"/>
        <v>8.4896459981853564E-2</v>
      </c>
      <c r="T301" s="34">
        <f t="shared" si="82"/>
        <v>1</v>
      </c>
      <c r="U301" s="34">
        <f t="shared" si="77"/>
        <v>1.2113902991359808</v>
      </c>
      <c r="V301" s="22">
        <f t="shared" si="78"/>
        <v>5.724227085152832E-3</v>
      </c>
      <c r="W301" s="22">
        <f t="shared" si="79"/>
        <v>9.8696156043512229E-2</v>
      </c>
      <c r="X301" s="22">
        <f t="shared" si="83"/>
        <v>7.0081839059141893E-2</v>
      </c>
      <c r="Y301" s="22">
        <f t="shared" si="80"/>
        <v>0.82549777781219302</v>
      </c>
      <c r="Z301" s="22">
        <f t="shared" si="84"/>
        <v>1</v>
      </c>
      <c r="AA301" s="22">
        <f t="array" ref="AA301:AD301">LINEST(V301:Y301,$AB$2:$AE$5,0,0)</f>
        <v>3.7923619798852545E-4</v>
      </c>
      <c r="AB301" s="22">
        <v>1.3327741848487873E-4</v>
      </c>
      <c r="AC301" s="22">
        <v>1.6556147165729346E-4</v>
      </c>
      <c r="AD301" s="22">
        <v>0.99959561701040944</v>
      </c>
      <c r="AE301" s="35">
        <f t="shared" si="85"/>
        <v>0.80500262017940016</v>
      </c>
      <c r="AF301" s="36"/>
      <c r="AG301" s="31" t="str">
        <f t="shared" si="81"/>
        <v/>
      </c>
      <c r="AH301" s="34"/>
      <c r="AI301" s="17"/>
    </row>
    <row r="302" spans="1:35">
      <c r="A302" s="1">
        <v>57</v>
      </c>
      <c r="B302" s="41">
        <v>1.265525</v>
      </c>
      <c r="C302" s="41">
        <v>9.8883899999999997E-2</v>
      </c>
      <c r="D302" s="41">
        <v>0.1452097</v>
      </c>
      <c r="E302" s="41">
        <v>-5.2873360000000001E-3</v>
      </c>
      <c r="F302" s="41">
        <v>3.6847389999999998E-3</v>
      </c>
      <c r="G302" s="42">
        <f t="shared" si="69"/>
        <v>1.2672136176888888</v>
      </c>
      <c r="H302" s="42">
        <f t="shared" si="69"/>
        <v>0.10543391726666666</v>
      </c>
      <c r="I302" s="42">
        <f t="shared" si="69"/>
        <v>0.14633599237111111</v>
      </c>
      <c r="J302" s="42">
        <f t="shared" si="69"/>
        <v>8.1842275555555309E-4</v>
      </c>
      <c r="K302" s="42">
        <f t="shared" si="69"/>
        <v>7.9881053111111114E-3</v>
      </c>
      <c r="L302" s="34">
        <f t="shared" si="70"/>
        <v>6.3036769804286109E-3</v>
      </c>
      <c r="M302" s="34">
        <f t="shared" si="71"/>
        <v>0.11547855099442103</v>
      </c>
      <c r="N302" s="34">
        <f t="shared" si="72"/>
        <v>8.3201376464809698E-2</v>
      </c>
      <c r="O302" s="34">
        <f t="shared" si="73"/>
        <v>1</v>
      </c>
      <c r="P302" s="34">
        <f t="shared" si="74"/>
        <v>6.8373804017500036E-3</v>
      </c>
      <c r="Q302" s="34"/>
      <c r="R302" s="34">
        <f t="shared" si="75"/>
        <v>0.11984297307702335</v>
      </c>
      <c r="S302" s="34">
        <f t="shared" si="76"/>
        <v>8.4748053267461571E-2</v>
      </c>
      <c r="T302" s="34">
        <f t="shared" si="82"/>
        <v>1</v>
      </c>
      <c r="U302" s="34">
        <f t="shared" si="77"/>
        <v>1.2114284067462349</v>
      </c>
      <c r="V302" s="22">
        <f t="shared" si="78"/>
        <v>5.6440647781361387E-3</v>
      </c>
      <c r="W302" s="22">
        <f t="shared" si="79"/>
        <v>9.8926995941021861E-2</v>
      </c>
      <c r="X302" s="22">
        <f t="shared" si="83"/>
        <v>6.9957128952494715E-2</v>
      </c>
      <c r="Y302" s="22">
        <f t="shared" si="80"/>
        <v>0.82547181032834738</v>
      </c>
      <c r="Z302" s="22">
        <f t="shared" si="84"/>
        <v>1</v>
      </c>
      <c r="AA302" s="22">
        <f t="array" ref="AA302:AD302">LINEST(V302:Y302,$AB$2:$AE$5,0,0)</f>
        <v>-6.6038960143712766E-5</v>
      </c>
      <c r="AB302" s="22">
        <v>3.7986615970525322E-4</v>
      </c>
      <c r="AC302" s="22">
        <v>6.0761542001192073E-5</v>
      </c>
      <c r="AD302" s="22">
        <v>0.99957774334357841</v>
      </c>
      <c r="AE302" s="35">
        <f t="shared" si="85"/>
        <v>6.2517531187375175</v>
      </c>
      <c r="AF302" s="36"/>
      <c r="AG302" s="31" t="str">
        <f t="shared" si="81"/>
        <v/>
      </c>
      <c r="AH302" s="34"/>
      <c r="AI302" s="17"/>
    </row>
    <row r="303" spans="1:35">
      <c r="A303" s="1">
        <v>57.2</v>
      </c>
      <c r="B303" s="41">
        <v>1.224645</v>
      </c>
      <c r="C303" s="41">
        <v>9.5492670000000002E-2</v>
      </c>
      <c r="D303" s="41">
        <v>0.14012620000000001</v>
      </c>
      <c r="E303" s="41">
        <v>-5.4391989999999996E-3</v>
      </c>
      <c r="F303" s="41">
        <v>3.4101410000000002E-3</v>
      </c>
      <c r="G303" s="42">
        <f t="shared" si="69"/>
        <v>1.2263336176888888</v>
      </c>
      <c r="H303" s="42">
        <f t="shared" si="69"/>
        <v>0.10204268726666667</v>
      </c>
      <c r="I303" s="42">
        <f t="shared" si="69"/>
        <v>0.14125249237111112</v>
      </c>
      <c r="J303" s="42">
        <f t="shared" si="69"/>
        <v>6.6655975555555361E-4</v>
      </c>
      <c r="K303" s="42">
        <f t="shared" si="69"/>
        <v>7.7135073111111114E-3</v>
      </c>
      <c r="L303" s="34">
        <f t="shared" si="70"/>
        <v>6.2898930599715221E-3</v>
      </c>
      <c r="M303" s="34">
        <f t="shared" si="71"/>
        <v>0.11518276130871409</v>
      </c>
      <c r="N303" s="34">
        <f t="shared" si="72"/>
        <v>8.3209565321199649E-2</v>
      </c>
      <c r="O303" s="34">
        <f t="shared" si="73"/>
        <v>1</v>
      </c>
      <c r="P303" s="34">
        <f t="shared" si="74"/>
        <v>6.8224294599607601E-3</v>
      </c>
      <c r="Q303" s="34"/>
      <c r="R303" s="34">
        <f t="shared" si="75"/>
        <v>0.11953600425003875</v>
      </c>
      <c r="S303" s="34">
        <f t="shared" si="76"/>
        <v>8.4756394351071268E-2</v>
      </c>
      <c r="T303" s="34">
        <f t="shared" si="82"/>
        <v>1</v>
      </c>
      <c r="U303" s="34">
        <f t="shared" si="77"/>
        <v>1.2111148280610708</v>
      </c>
      <c r="V303" s="22">
        <f t="shared" si="78"/>
        <v>5.6331813481989151E-3</v>
      </c>
      <c r="W303" s="22">
        <f t="shared" si="79"/>
        <v>9.8699150138727487E-2</v>
      </c>
      <c r="X303" s="22">
        <f t="shared" si="83"/>
        <v>6.9982129181558828E-2</v>
      </c>
      <c r="Y303" s="22">
        <f t="shared" si="80"/>
        <v>0.82568553933151467</v>
      </c>
      <c r="Z303" s="22">
        <f t="shared" si="84"/>
        <v>0.99999999999999989</v>
      </c>
      <c r="AA303" s="22">
        <f t="array" ref="AA303:AD303">LINEST(V303:Y303,$AB$2:$AE$5,0,0)</f>
        <v>-3.3495712921776752E-5</v>
      </c>
      <c r="AB303" s="22">
        <v>1.163305904272321E-4</v>
      </c>
      <c r="AC303" s="22">
        <v>4.4538875954445493E-5</v>
      </c>
      <c r="AD303" s="22">
        <v>0.99984845006391265</v>
      </c>
      <c r="AE303" s="35">
        <f t="shared" si="85"/>
        <v>2.6118887810778029</v>
      </c>
      <c r="AF303" s="36"/>
      <c r="AG303" s="31" t="str">
        <f t="shared" si="81"/>
        <v/>
      </c>
      <c r="AH303" s="34"/>
      <c r="AI303" s="17"/>
    </row>
    <row r="304" spans="1:35">
      <c r="A304" s="1">
        <v>57.4</v>
      </c>
      <c r="B304" s="41">
        <v>1.2407410000000001</v>
      </c>
      <c r="C304" s="41">
        <v>9.6907119999999999E-2</v>
      </c>
      <c r="D304" s="41">
        <v>0.14214260000000001</v>
      </c>
      <c r="E304" s="41">
        <v>-5.4519729999999997E-3</v>
      </c>
      <c r="F304" s="41">
        <v>3.5749369999999998E-3</v>
      </c>
      <c r="G304" s="42">
        <f t="shared" si="69"/>
        <v>1.2424296176888889</v>
      </c>
      <c r="H304" s="42">
        <f t="shared" si="69"/>
        <v>0.10345713726666667</v>
      </c>
      <c r="I304" s="42">
        <f t="shared" si="69"/>
        <v>0.14326889237111112</v>
      </c>
      <c r="J304" s="42">
        <f t="shared" si="69"/>
        <v>6.537857555555535E-4</v>
      </c>
      <c r="K304" s="42">
        <f t="shared" si="69"/>
        <v>7.8783033111111105E-3</v>
      </c>
      <c r="L304" s="34">
        <f t="shared" si="70"/>
        <v>6.3410459626405012E-3</v>
      </c>
      <c r="M304" s="34">
        <f t="shared" si="71"/>
        <v>0.11531348764657864</v>
      </c>
      <c r="N304" s="34">
        <f t="shared" si="72"/>
        <v>8.3270018513493693E-2</v>
      </c>
      <c r="O304" s="34">
        <f t="shared" si="73"/>
        <v>1</v>
      </c>
      <c r="P304" s="34">
        <f t="shared" si="74"/>
        <v>6.8779132443119251E-3</v>
      </c>
      <c r="Q304" s="34"/>
      <c r="R304" s="34">
        <f t="shared" si="75"/>
        <v>0.11967167128823979</v>
      </c>
      <c r="S304" s="34">
        <f t="shared" si="76"/>
        <v>8.481797134148189E-2</v>
      </c>
      <c r="T304" s="34">
        <f t="shared" si="82"/>
        <v>1</v>
      </c>
      <c r="U304" s="34">
        <f t="shared" si="77"/>
        <v>1.2113675558740336</v>
      </c>
      <c r="V304" s="22">
        <f t="shared" si="78"/>
        <v>5.6778086972531878E-3</v>
      </c>
      <c r="W304" s="22">
        <f t="shared" si="79"/>
        <v>9.8790553459964126E-2</v>
      </c>
      <c r="X304" s="22">
        <f t="shared" si="83"/>
        <v>7.0018361421512146E-2</v>
      </c>
      <c r="Y304" s="22">
        <f t="shared" si="80"/>
        <v>0.82551327642127059</v>
      </c>
      <c r="Z304" s="22">
        <f t="shared" si="84"/>
        <v>1</v>
      </c>
      <c r="AA304" s="22">
        <f t="array" ref="AA304:AD304">LINEST(V304:Y304,$AB$2:$AE$5,0,0)</f>
        <v>1.4476759052233111E-4</v>
      </c>
      <c r="AB304" s="22">
        <v>2.3135849774789762E-4</v>
      </c>
      <c r="AC304" s="22">
        <v>1.0459562365157534E-4</v>
      </c>
      <c r="AD304" s="22">
        <v>0.99962375243098844</v>
      </c>
      <c r="AE304" s="35">
        <f t="shared" si="85"/>
        <v>2.2119328674647956</v>
      </c>
      <c r="AF304" s="36"/>
      <c r="AG304" s="31" t="str">
        <f t="shared" si="81"/>
        <v/>
      </c>
      <c r="AH304" s="34"/>
      <c r="AI304" s="17"/>
    </row>
    <row r="305" spans="1:35">
      <c r="A305" s="1">
        <v>57.6</v>
      </c>
      <c r="B305" s="41">
        <v>1.207295</v>
      </c>
      <c r="C305" s="41">
        <v>9.4232350000000006E-2</v>
      </c>
      <c r="D305" s="41">
        <v>0.1383529</v>
      </c>
      <c r="E305" s="41">
        <v>-5.4279599999999999E-3</v>
      </c>
      <c r="F305" s="41">
        <v>3.39938E-3</v>
      </c>
      <c r="G305" s="42">
        <f t="shared" si="69"/>
        <v>1.2089836176888888</v>
      </c>
      <c r="H305" s="42">
        <f t="shared" si="69"/>
        <v>0.10078236726666667</v>
      </c>
      <c r="I305" s="42">
        <f t="shared" si="69"/>
        <v>0.13947919237111112</v>
      </c>
      <c r="J305" s="42">
        <f t="shared" si="69"/>
        <v>6.7779875555555331E-4</v>
      </c>
      <c r="K305" s="42">
        <f t="shared" si="69"/>
        <v>7.7027463111111107E-3</v>
      </c>
      <c r="L305" s="34">
        <f t="shared" si="70"/>
        <v>6.3712578056564538E-3</v>
      </c>
      <c r="M305" s="34">
        <f t="shared" si="71"/>
        <v>0.11536896805743457</v>
      </c>
      <c r="N305" s="34">
        <f t="shared" si="72"/>
        <v>8.3361234835690953E-2</v>
      </c>
      <c r="O305" s="34">
        <f t="shared" si="73"/>
        <v>1</v>
      </c>
      <c r="P305" s="34">
        <f t="shared" si="74"/>
        <v>6.9106829855247716E-3</v>
      </c>
      <c r="Q305" s="34"/>
      <c r="R305" s="34">
        <f t="shared" si="75"/>
        <v>0.11972924853810353</v>
      </c>
      <c r="S305" s="34">
        <f t="shared" si="76"/>
        <v>8.4910883334779322E-2</v>
      </c>
      <c r="T305" s="34">
        <f t="shared" si="82"/>
        <v>1</v>
      </c>
      <c r="U305" s="34">
        <f t="shared" si="77"/>
        <v>1.2115508148584075</v>
      </c>
      <c r="V305" s="22">
        <f t="shared" si="78"/>
        <v>5.7039976373854488E-3</v>
      </c>
      <c r="W305" s="22">
        <f t="shared" si="79"/>
        <v>9.8823134011177358E-2</v>
      </c>
      <c r="X305" s="22">
        <f t="shared" si="83"/>
        <v>7.0084458937616043E-2</v>
      </c>
      <c r="Y305" s="22">
        <f t="shared" si="80"/>
        <v>0.82538840941382119</v>
      </c>
      <c r="Z305" s="22">
        <f t="shared" si="84"/>
        <v>1</v>
      </c>
      <c r="AA305" s="22">
        <f t="array" ref="AA305:AD305">LINEST(V305:Y305,$AB$2:$AE$5,0,0)</f>
        <v>4.1826170684998107E-4</v>
      </c>
      <c r="AB305" s="22">
        <v>2.7987302975962151E-4</v>
      </c>
      <c r="AC305" s="22">
        <v>1.400464303035836E-4</v>
      </c>
      <c r="AD305" s="22">
        <v>0.9994636727094599</v>
      </c>
      <c r="AE305" s="35">
        <f t="shared" si="85"/>
        <v>1.9984303002435038</v>
      </c>
      <c r="AF305" s="36"/>
      <c r="AG305" s="31" t="str">
        <f t="shared" si="81"/>
        <v/>
      </c>
      <c r="AH305" s="34"/>
      <c r="AI305" s="17"/>
    </row>
    <row r="306" spans="1:35">
      <c r="A306" s="1">
        <v>57.8</v>
      </c>
      <c r="B306" s="41">
        <v>1.2376529999999999</v>
      </c>
      <c r="C306" s="41">
        <v>9.6692760000000003E-2</v>
      </c>
      <c r="D306" s="41">
        <v>0.1418246</v>
      </c>
      <c r="E306" s="41">
        <v>-5.3247329999999999E-3</v>
      </c>
      <c r="F306" s="41">
        <v>3.587495E-3</v>
      </c>
      <c r="G306" s="42">
        <f t="shared" si="69"/>
        <v>1.2393416176888887</v>
      </c>
      <c r="H306" s="42">
        <f t="shared" si="69"/>
        <v>0.10324277726666667</v>
      </c>
      <c r="I306" s="42">
        <f t="shared" si="69"/>
        <v>0.14295089237111111</v>
      </c>
      <c r="J306" s="42">
        <f t="shared" si="69"/>
        <v>7.8102575555555331E-4</v>
      </c>
      <c r="K306" s="42">
        <f t="shared" si="69"/>
        <v>7.8908613111111116E-3</v>
      </c>
      <c r="L306" s="34">
        <f t="shared" si="70"/>
        <v>6.3669784008592457E-3</v>
      </c>
      <c r="M306" s="34">
        <f t="shared" si="71"/>
        <v>0.11534422013333534</v>
      </c>
      <c r="N306" s="34">
        <f t="shared" si="72"/>
        <v>8.3304535079837566E-2</v>
      </c>
      <c r="O306" s="34">
        <f t="shared" si="73"/>
        <v>1</v>
      </c>
      <c r="P306" s="34">
        <f t="shared" si="74"/>
        <v>6.9060412631486989E-3</v>
      </c>
      <c r="Q306" s="34">
        <f>AVERAGE(P297:P306)</f>
        <v>6.8915671629813822E-3</v>
      </c>
      <c r="R306" s="34">
        <f t="shared" si="75"/>
        <v>0.11970356528544754</v>
      </c>
      <c r="S306" s="34">
        <f t="shared" si="76"/>
        <v>8.4853129555533285E-2</v>
      </c>
      <c r="T306" s="34">
        <f t="shared" si="82"/>
        <v>1</v>
      </c>
      <c r="U306" s="34">
        <f t="shared" si="77"/>
        <v>1.2114627361041295</v>
      </c>
      <c r="V306" s="22">
        <f t="shared" si="78"/>
        <v>5.7005808411057061E-3</v>
      </c>
      <c r="W306" s="22">
        <f t="shared" si="79"/>
        <v>9.8809118694310874E-2</v>
      </c>
      <c r="X306" s="22">
        <f t="shared" si="83"/>
        <v>7.004188162518922E-2</v>
      </c>
      <c r="Y306" s="22">
        <f t="shared" si="80"/>
        <v>0.82544841883939424</v>
      </c>
      <c r="Z306" s="22">
        <f t="shared" si="84"/>
        <v>1</v>
      </c>
      <c r="AA306" s="22">
        <f t="array" ref="AA306:AD306">LINEST(V306:Y306,$AB$2:$AE$5,0,0)</f>
        <v>2.4771130850072281E-4</v>
      </c>
      <c r="AB306" s="22">
        <v>2.5794195524537914E-4</v>
      </c>
      <c r="AC306" s="22">
        <v>1.350293238734954E-4</v>
      </c>
      <c r="AD306" s="22">
        <v>0.99953808550488654</v>
      </c>
      <c r="AE306" s="35">
        <f t="shared" si="85"/>
        <v>1.9102662136339852</v>
      </c>
      <c r="AF306" s="36"/>
      <c r="AG306" s="31" t="str">
        <f t="shared" si="81"/>
        <v/>
      </c>
      <c r="AH306" s="34">
        <f>AVERAGE(AG297:AG306)</f>
        <v>0.86335171433469171</v>
      </c>
      <c r="AI306" s="17"/>
    </row>
    <row r="307" spans="1:35">
      <c r="A307" s="1">
        <v>58</v>
      </c>
      <c r="B307" s="41">
        <v>1.179241</v>
      </c>
      <c r="C307" s="41">
        <v>9.1793570000000005E-2</v>
      </c>
      <c r="D307" s="41">
        <v>0.13497200000000001</v>
      </c>
      <c r="E307" s="41">
        <v>-5.3504210000000002E-3</v>
      </c>
      <c r="F307" s="41">
        <v>3.2279969999999998E-3</v>
      </c>
      <c r="G307" s="42">
        <f t="shared" si="69"/>
        <v>1.1809296176888888</v>
      </c>
      <c r="H307" s="42">
        <f t="shared" si="69"/>
        <v>9.8343587266666671E-2</v>
      </c>
      <c r="I307" s="42">
        <f t="shared" si="69"/>
        <v>0.13609829237111112</v>
      </c>
      <c r="J307" s="42">
        <f t="shared" si="69"/>
        <v>7.5533775555555304E-4</v>
      </c>
      <c r="K307" s="42">
        <f t="shared" si="69"/>
        <v>7.531363311111111E-3</v>
      </c>
      <c r="L307" s="34">
        <f t="shared" si="70"/>
        <v>6.3774870223427815E-3</v>
      </c>
      <c r="M307" s="34">
        <f t="shared" si="71"/>
        <v>0.11524674318648995</v>
      </c>
      <c r="N307" s="34">
        <f t="shared" si="72"/>
        <v>8.3276416979978646E-2</v>
      </c>
      <c r="O307" s="34">
        <f t="shared" si="73"/>
        <v>1</v>
      </c>
      <c r="P307" s="34">
        <f t="shared" si="74"/>
        <v>6.9174396014207934E-3</v>
      </c>
      <c r="Q307" s="34"/>
      <c r="R307" s="34">
        <f t="shared" si="75"/>
        <v>0.11960240427315716</v>
      </c>
      <c r="S307" s="34">
        <f t="shared" si="76"/>
        <v>8.4824488752629837E-2</v>
      </c>
      <c r="T307" s="34">
        <f t="shared" si="82"/>
        <v>1</v>
      </c>
      <c r="U307" s="34">
        <f t="shared" si="77"/>
        <v>1.2113443326272078</v>
      </c>
      <c r="V307" s="22">
        <f t="shared" si="78"/>
        <v>5.710547707288148E-3</v>
      </c>
      <c r="W307" s="22">
        <f t="shared" si="79"/>
        <v>9.8735265482902873E-2</v>
      </c>
      <c r="X307" s="22">
        <f t="shared" si="83"/>
        <v>7.002508408873255E-2</v>
      </c>
      <c r="Y307" s="22">
        <f t="shared" si="80"/>
        <v>0.82552910272107649</v>
      </c>
      <c r="Z307" s="22">
        <f t="shared" si="84"/>
        <v>1</v>
      </c>
      <c r="AA307" s="22">
        <f t="array" ref="AA307:AD307">LINEST(V307:Y307,$AB$2:$AE$5,0,0)</f>
        <v>1.6503610196772742E-4</v>
      </c>
      <c r="AB307" s="22">
        <v>1.7062310112391532E-4</v>
      </c>
      <c r="AC307" s="22">
        <v>1.4735892506125481E-4</v>
      </c>
      <c r="AD307" s="22">
        <v>0.99963608501417534</v>
      </c>
      <c r="AE307" s="35">
        <f t="shared" si="85"/>
        <v>1.1578742248085072</v>
      </c>
      <c r="AF307" s="36"/>
      <c r="AG307" s="31" t="str">
        <f t="shared" si="81"/>
        <v/>
      </c>
      <c r="AH307" s="34"/>
      <c r="AI307" s="17"/>
    </row>
    <row r="308" spans="1:35">
      <c r="A308" s="1">
        <v>58.2</v>
      </c>
      <c r="B308" s="41">
        <v>1.227784</v>
      </c>
      <c r="C308" s="41">
        <v>9.6002100000000007E-2</v>
      </c>
      <c r="D308" s="41">
        <v>0.14070830000000001</v>
      </c>
      <c r="E308" s="41">
        <v>-5.1709049999999999E-3</v>
      </c>
      <c r="F308" s="41">
        <v>3.365453E-3</v>
      </c>
      <c r="G308" s="42">
        <f t="shared" si="69"/>
        <v>1.2294726176888888</v>
      </c>
      <c r="H308" s="42">
        <f t="shared" si="69"/>
        <v>0.10255211726666667</v>
      </c>
      <c r="I308" s="42">
        <f t="shared" si="69"/>
        <v>0.14183459237111112</v>
      </c>
      <c r="J308" s="42">
        <f t="shared" si="69"/>
        <v>9.3485375555555326E-4</v>
      </c>
      <c r="K308" s="42">
        <f t="shared" si="69"/>
        <v>7.6688193111111112E-3</v>
      </c>
      <c r="L308" s="34">
        <f t="shared" si="70"/>
        <v>6.2374868710184349E-3</v>
      </c>
      <c r="M308" s="34">
        <f t="shared" si="71"/>
        <v>0.11536214010013973</v>
      </c>
      <c r="N308" s="34">
        <f t="shared" si="72"/>
        <v>8.3411469105704725E-2</v>
      </c>
      <c r="O308" s="34">
        <f t="shared" si="73"/>
        <v>1</v>
      </c>
      <c r="P308" s="34">
        <f t="shared" si="74"/>
        <v>6.7655862793233722E-3</v>
      </c>
      <c r="Q308" s="34"/>
      <c r="R308" s="34">
        <f t="shared" si="75"/>
        <v>0.11972216252346955</v>
      </c>
      <c r="S308" s="34">
        <f t="shared" si="76"/>
        <v>8.496205143766257E-2</v>
      </c>
      <c r="T308" s="34">
        <f t="shared" si="82"/>
        <v>1</v>
      </c>
      <c r="U308" s="34">
        <f t="shared" si="77"/>
        <v>1.2114498002404555</v>
      </c>
      <c r="V308" s="22">
        <f t="shared" si="78"/>
        <v>5.5847021296140378E-3</v>
      </c>
      <c r="W308" s="22">
        <f t="shared" si="79"/>
        <v>9.8825525002939799E-2</v>
      </c>
      <c r="X308" s="22">
        <f t="shared" si="83"/>
        <v>7.0132539887991077E-2</v>
      </c>
      <c r="Y308" s="22">
        <f t="shared" si="80"/>
        <v>0.82545723297945517</v>
      </c>
      <c r="Z308" s="22">
        <f t="shared" si="84"/>
        <v>1</v>
      </c>
      <c r="AA308" s="22">
        <f t="array" ref="AA308:AD308">LINEST(V308:Y308,$AB$2:$AE$5,0,0)</f>
        <v>5.7304456146818812E-4</v>
      </c>
      <c r="AB308" s="22">
        <v>2.7807200721041215E-4</v>
      </c>
      <c r="AC308" s="22">
        <v>-1.6947677945051099E-5</v>
      </c>
      <c r="AD308" s="22">
        <v>0.99957939180783795</v>
      </c>
      <c r="AE308" s="35">
        <f t="shared" si="85"/>
        <v>-16.40767591359689</v>
      </c>
      <c r="AF308" s="36"/>
      <c r="AG308" s="31" t="str">
        <f t="shared" si="81"/>
        <v/>
      </c>
      <c r="AH308" s="34"/>
      <c r="AI308" s="17"/>
    </row>
    <row r="309" spans="1:35">
      <c r="A309" s="1">
        <v>58.4</v>
      </c>
      <c r="B309" s="41">
        <v>1.249322</v>
      </c>
      <c r="C309" s="41">
        <v>9.7886760000000003E-2</v>
      </c>
      <c r="D309" s="41">
        <v>0.1432735</v>
      </c>
      <c r="E309" s="41">
        <v>-5.3081819999999998E-3</v>
      </c>
      <c r="F309" s="41">
        <v>3.7779609999999998E-3</v>
      </c>
      <c r="G309" s="42">
        <f t="shared" si="69"/>
        <v>1.2510106176888889</v>
      </c>
      <c r="H309" s="42">
        <f t="shared" si="69"/>
        <v>0.10443677726666667</v>
      </c>
      <c r="I309" s="42">
        <f t="shared" si="69"/>
        <v>0.14439979237111111</v>
      </c>
      <c r="J309" s="42">
        <f t="shared" si="69"/>
        <v>7.9757675555555338E-4</v>
      </c>
      <c r="K309" s="42">
        <f t="shared" si="69"/>
        <v>8.0813273111111118E-3</v>
      </c>
      <c r="L309" s="34">
        <f t="shared" si="70"/>
        <v>6.45983910675396E-3</v>
      </c>
      <c r="M309" s="34">
        <f t="shared" si="71"/>
        <v>0.11542651223686223</v>
      </c>
      <c r="N309" s="34">
        <f t="shared" si="72"/>
        <v>8.3481927163498171E-2</v>
      </c>
      <c r="O309" s="34">
        <f t="shared" si="73"/>
        <v>1</v>
      </c>
      <c r="P309" s="34">
        <f t="shared" si="74"/>
        <v>7.0067640591530752E-3</v>
      </c>
      <c r="Q309" s="34"/>
      <c r="R309" s="34">
        <f t="shared" si="75"/>
        <v>0.11978896755506817</v>
      </c>
      <c r="S309" s="34">
        <f t="shared" si="76"/>
        <v>8.5033819279598771E-2</v>
      </c>
      <c r="T309" s="34">
        <f t="shared" si="82"/>
        <v>1</v>
      </c>
      <c r="U309" s="34">
        <f t="shared" si="77"/>
        <v>1.2118295508938199</v>
      </c>
      <c r="V309" s="22">
        <f t="shared" si="78"/>
        <v>5.7819716097738611E-3</v>
      </c>
      <c r="W309" s="22">
        <f t="shared" si="79"/>
        <v>9.8849683494443882E-2</v>
      </c>
      <c r="X309" s="22">
        <f t="shared" si="83"/>
        <v>7.0169785195351622E-2</v>
      </c>
      <c r="Y309" s="22">
        <f t="shared" si="80"/>
        <v>0.82519855970043066</v>
      </c>
      <c r="Z309" s="22">
        <f t="shared" si="84"/>
        <v>1</v>
      </c>
      <c r="AA309" s="22">
        <f t="array" ref="AA309:AD309">LINEST(V309:Y309,$AB$2:$AE$5,0,0)</f>
        <v>7.7936730753171992E-4</v>
      </c>
      <c r="AB309" s="22">
        <v>3.2832591964144207E-4</v>
      </c>
      <c r="AC309" s="22">
        <v>2.4395877312690032E-4</v>
      </c>
      <c r="AD309" s="22">
        <v>0.9992108108190273</v>
      </c>
      <c r="AE309" s="35">
        <f t="shared" si="85"/>
        <v>1.3458254254732473</v>
      </c>
      <c r="AF309" s="36"/>
      <c r="AG309" s="31">
        <f t="shared" si="81"/>
        <v>1.3458254254732473</v>
      </c>
      <c r="AH309" s="34"/>
      <c r="AI309" s="17"/>
    </row>
    <row r="310" spans="1:35">
      <c r="A310" s="1">
        <v>58.6</v>
      </c>
      <c r="B310" s="41">
        <v>1.310165</v>
      </c>
      <c r="C310" s="41">
        <v>0.1029022</v>
      </c>
      <c r="D310" s="41">
        <v>0.14996180000000001</v>
      </c>
      <c r="E310" s="41">
        <v>-5.2721720000000003E-3</v>
      </c>
      <c r="F310" s="41">
        <v>3.989846E-3</v>
      </c>
      <c r="G310" s="42">
        <f t="shared" si="69"/>
        <v>1.3118536176888889</v>
      </c>
      <c r="H310" s="42">
        <f t="shared" si="69"/>
        <v>0.10945221726666667</v>
      </c>
      <c r="I310" s="42">
        <f t="shared" si="69"/>
        <v>0.15108809237111112</v>
      </c>
      <c r="J310" s="42">
        <f t="shared" si="69"/>
        <v>8.3358675555555289E-4</v>
      </c>
      <c r="K310" s="42">
        <f t="shared" si="69"/>
        <v>8.2932123111111103E-3</v>
      </c>
      <c r="L310" s="34">
        <f t="shared" si="70"/>
        <v>6.3217512985338864E-3</v>
      </c>
      <c r="M310" s="34">
        <f t="shared" si="71"/>
        <v>0.11517145688654284</v>
      </c>
      <c r="N310" s="34">
        <f t="shared" si="72"/>
        <v>8.3433254892790701E-2</v>
      </c>
      <c r="O310" s="34">
        <f t="shared" si="73"/>
        <v>1</v>
      </c>
      <c r="P310" s="34">
        <f t="shared" si="74"/>
        <v>6.8569849894805765E-3</v>
      </c>
      <c r="Q310" s="34"/>
      <c r="R310" s="34">
        <f t="shared" si="75"/>
        <v>0.11952427258601757</v>
      </c>
      <c r="S310" s="34">
        <f t="shared" si="76"/>
        <v>8.4984242212898312E-2</v>
      </c>
      <c r="T310" s="34">
        <f t="shared" si="82"/>
        <v>1</v>
      </c>
      <c r="U310" s="34">
        <f t="shared" si="77"/>
        <v>1.2113654997883965</v>
      </c>
      <c r="V310" s="22">
        <f t="shared" si="78"/>
        <v>5.6605417528222219E-3</v>
      </c>
      <c r="W310" s="22">
        <f t="shared" si="79"/>
        <v>9.8669041347880793E-2</v>
      </c>
      <c r="X310" s="22">
        <f t="shared" si="83"/>
        <v>7.015573931050828E-2</v>
      </c>
      <c r="Y310" s="22">
        <f t="shared" si="80"/>
        <v>0.82551467758878871</v>
      </c>
      <c r="Z310" s="22">
        <f t="shared" si="84"/>
        <v>1</v>
      </c>
      <c r="AA310" s="22">
        <f t="array" ref="AA310:AD310">LINEST(V310:Y310,$AB$2:$AE$5,0,0)</f>
        <v>6.4199005759955593E-4</v>
      </c>
      <c r="AB310" s="22">
        <v>1.0519934234586442E-4</v>
      </c>
      <c r="AC310" s="22">
        <v>8.1921552742423952E-5</v>
      </c>
      <c r="AD310" s="22">
        <v>0.99963421116789508</v>
      </c>
      <c r="AE310" s="35">
        <f t="shared" si="85"/>
        <v>1.2841473192851949</v>
      </c>
      <c r="AF310" s="36"/>
      <c r="AG310" s="31" t="str">
        <f t="shared" si="81"/>
        <v/>
      </c>
      <c r="AH310" s="34"/>
      <c r="AI310" s="17"/>
    </row>
    <row r="311" spans="1:35">
      <c r="A311" s="1">
        <v>58.8</v>
      </c>
      <c r="B311" s="41">
        <v>1.2816320000000001</v>
      </c>
      <c r="C311" s="41">
        <v>0.10033209999999999</v>
      </c>
      <c r="D311" s="41">
        <v>0.1463594</v>
      </c>
      <c r="E311" s="41">
        <v>-5.3712400000000002E-3</v>
      </c>
      <c r="F311" s="41">
        <v>3.8531139999999999E-3</v>
      </c>
      <c r="G311" s="42">
        <f t="shared" si="69"/>
        <v>1.2833206176888889</v>
      </c>
      <c r="H311" s="42">
        <f t="shared" si="69"/>
        <v>0.10688211726666666</v>
      </c>
      <c r="I311" s="42">
        <f t="shared" si="69"/>
        <v>0.14748569237111112</v>
      </c>
      <c r="J311" s="42">
        <f t="shared" si="69"/>
        <v>7.3451875555555299E-4</v>
      </c>
      <c r="K311" s="42">
        <f t="shared" si="69"/>
        <v>8.1564803111111115E-3</v>
      </c>
      <c r="L311" s="34">
        <f t="shared" si="70"/>
        <v>6.3557619184829925E-3</v>
      </c>
      <c r="M311" s="34">
        <f t="shared" si="71"/>
        <v>0.11492505484460748</v>
      </c>
      <c r="N311" s="34">
        <f t="shared" si="72"/>
        <v>8.3285591919460403E-2</v>
      </c>
      <c r="O311" s="34">
        <f t="shared" si="73"/>
        <v>1</v>
      </c>
      <c r="P311" s="34">
        <f t="shared" si="74"/>
        <v>6.8938751326483461E-3</v>
      </c>
      <c r="Q311" s="34"/>
      <c r="R311" s="34">
        <f t="shared" si="75"/>
        <v>0.11926855797041583</v>
      </c>
      <c r="S311" s="34">
        <f t="shared" si="76"/>
        <v>8.483383425018004E-2</v>
      </c>
      <c r="T311" s="34">
        <f t="shared" si="82"/>
        <v>1</v>
      </c>
      <c r="U311" s="34">
        <f t="shared" si="77"/>
        <v>1.2109962673532442</v>
      </c>
      <c r="V311" s="22">
        <f t="shared" si="78"/>
        <v>5.69273029033823E-3</v>
      </c>
      <c r="W311" s="22">
        <f t="shared" si="79"/>
        <v>9.848796498034583E-2</v>
      </c>
      <c r="X311" s="22">
        <f t="shared" si="83"/>
        <v>7.0052927938079476E-2</v>
      </c>
      <c r="Y311" s="22">
        <f t="shared" si="80"/>
        <v>0.82576637679123654</v>
      </c>
      <c r="Z311" s="22">
        <f t="shared" si="84"/>
        <v>1</v>
      </c>
      <c r="AA311" s="22">
        <f t="array" ref="AA311:AD311">LINEST(V311:Y311,$AB$2:$AE$5,0,0)</f>
        <v>2.0145284785669132E-4</v>
      </c>
      <c r="AB311" s="22">
        <v>-1.1585799417929924E-4</v>
      </c>
      <c r="AC311" s="22">
        <v>1.2183247625122493E-4</v>
      </c>
      <c r="AD311" s="22">
        <v>0.9999379635075295</v>
      </c>
      <c r="AE311" s="35">
        <f t="shared" si="85"/>
        <v>-0.95096149847922318</v>
      </c>
      <c r="AF311" s="36"/>
      <c r="AG311" s="31" t="str">
        <f t="shared" si="81"/>
        <v/>
      </c>
      <c r="AH311" s="34"/>
      <c r="AI311" s="17"/>
    </row>
    <row r="312" spans="1:35">
      <c r="A312" s="1">
        <v>59</v>
      </c>
      <c r="B312" s="41">
        <v>1.2495339999999999</v>
      </c>
      <c r="C312" s="41">
        <v>9.7379370000000007E-2</v>
      </c>
      <c r="D312" s="41">
        <v>0.14296780000000001</v>
      </c>
      <c r="E312" s="41">
        <v>-5.4017249999999996E-3</v>
      </c>
      <c r="F312" s="41">
        <v>3.5601370000000001E-3</v>
      </c>
      <c r="G312" s="42">
        <f t="shared" si="69"/>
        <v>1.2512226176888888</v>
      </c>
      <c r="H312" s="42">
        <f t="shared" si="69"/>
        <v>0.10392938726666667</v>
      </c>
      <c r="I312" s="42">
        <f t="shared" si="69"/>
        <v>0.14409409237111112</v>
      </c>
      <c r="J312" s="42">
        <f t="shared" si="69"/>
        <v>7.0403375555555363E-4</v>
      </c>
      <c r="K312" s="42">
        <f t="shared" si="69"/>
        <v>7.8635033111111117E-3</v>
      </c>
      <c r="L312" s="34">
        <f t="shared" si="70"/>
        <v>6.2846556639422407E-3</v>
      </c>
      <c r="M312" s="34">
        <f t="shared" si="71"/>
        <v>0.11516263399814877</v>
      </c>
      <c r="N312" s="34">
        <f t="shared" si="72"/>
        <v>8.3062267095709005E-2</v>
      </c>
      <c r="O312" s="34">
        <f t="shared" si="73"/>
        <v>1</v>
      </c>
      <c r="P312" s="34">
        <f t="shared" si="74"/>
        <v>6.8167486376283348E-3</v>
      </c>
      <c r="Q312" s="34"/>
      <c r="R312" s="34">
        <f t="shared" si="75"/>
        <v>0.11951511624341396</v>
      </c>
      <c r="S312" s="34">
        <f t="shared" si="76"/>
        <v>8.4606357916693728E-2</v>
      </c>
      <c r="T312" s="34">
        <f t="shared" si="82"/>
        <v>1</v>
      </c>
      <c r="U312" s="34">
        <f t="shared" si="77"/>
        <v>1.2109382227977359</v>
      </c>
      <c r="V312" s="22">
        <f t="shared" si="78"/>
        <v>5.6293116438913019E-3</v>
      </c>
      <c r="W312" s="22">
        <f t="shared" si="79"/>
        <v>9.8696295148143723E-2</v>
      </c>
      <c r="X312" s="22">
        <f t="shared" si="83"/>
        <v>6.986843451123402E-2</v>
      </c>
      <c r="Y312" s="22">
        <f t="shared" si="80"/>
        <v>0.82580595869673101</v>
      </c>
      <c r="Z312" s="22">
        <f t="shared" si="84"/>
        <v>1</v>
      </c>
      <c r="AA312" s="22">
        <f t="array" ref="AA312:AD312">LINEST(V312:Y312,$AB$2:$AE$5,0,0)</f>
        <v>-4.7808517412869253E-4</v>
      </c>
      <c r="AB312" s="22">
        <v>9.8542992008753889E-5</v>
      </c>
      <c r="AC312" s="22">
        <v>3.8391928588215909E-5</v>
      </c>
      <c r="AD312" s="22">
        <v>0.99999611421250312</v>
      </c>
      <c r="AE312" s="35">
        <f t="shared" si="85"/>
        <v>2.5667632659381656</v>
      </c>
      <c r="AF312" s="36"/>
      <c r="AG312" s="31" t="str">
        <f t="shared" si="81"/>
        <v/>
      </c>
      <c r="AH312" s="34"/>
      <c r="AI312" s="17"/>
    </row>
    <row r="313" spans="1:35">
      <c r="A313" s="1">
        <v>59.2</v>
      </c>
      <c r="B313" s="41">
        <v>1.2636050000000001</v>
      </c>
      <c r="C313" s="41">
        <v>9.8997290000000002E-2</v>
      </c>
      <c r="D313" s="41">
        <v>0.14486109999999999</v>
      </c>
      <c r="E313" s="41">
        <v>-5.2124160000000001E-3</v>
      </c>
      <c r="F313" s="41">
        <v>3.5834090000000001E-3</v>
      </c>
      <c r="G313" s="42">
        <f t="shared" si="69"/>
        <v>1.2652936176888889</v>
      </c>
      <c r="H313" s="42">
        <f t="shared" si="69"/>
        <v>0.10554730726666667</v>
      </c>
      <c r="I313" s="42">
        <f t="shared" si="69"/>
        <v>0.14598739237111111</v>
      </c>
      <c r="J313" s="42">
        <f t="shared" si="69"/>
        <v>8.9334275555555311E-4</v>
      </c>
      <c r="K313" s="42">
        <f t="shared" si="69"/>
        <v>7.8867753111111112E-3</v>
      </c>
      <c r="L313" s="34">
        <f t="shared" si="70"/>
        <v>6.2331582178661677E-3</v>
      </c>
      <c r="M313" s="34">
        <f t="shared" si="71"/>
        <v>0.11537827294012841</v>
      </c>
      <c r="N313" s="34">
        <f t="shared" si="72"/>
        <v>8.3417244654606884E-2</v>
      </c>
      <c r="O313" s="34">
        <f t="shared" si="73"/>
        <v>1</v>
      </c>
      <c r="P313" s="34">
        <f t="shared" si="74"/>
        <v>6.7608911389598712E-3</v>
      </c>
      <c r="Q313" s="34"/>
      <c r="R313" s="34">
        <f t="shared" si="75"/>
        <v>0.11973890509160684</v>
      </c>
      <c r="S313" s="34">
        <f t="shared" si="76"/>
        <v>8.4967934351465269E-2</v>
      </c>
      <c r="T313" s="34">
        <f t="shared" si="82"/>
        <v>1</v>
      </c>
      <c r="U313" s="34">
        <f t="shared" si="77"/>
        <v>1.2114677305820321</v>
      </c>
      <c r="V313" s="22">
        <f t="shared" si="78"/>
        <v>5.5807438929567684E-3</v>
      </c>
      <c r="W313" s="22">
        <f t="shared" si="79"/>
        <v>9.8837882404081881E-2</v>
      </c>
      <c r="X313" s="22">
        <f t="shared" si="83"/>
        <v>7.013635791243375E-2</v>
      </c>
      <c r="Y313" s="22">
        <f t="shared" si="80"/>
        <v>0.82544501579052754</v>
      </c>
      <c r="Z313" s="22">
        <f t="shared" si="84"/>
        <v>1</v>
      </c>
      <c r="AA313" s="22">
        <f t="array" ref="AA313:AD313">LINEST(V313:Y313,$AB$2:$AE$5,0,0)</f>
        <v>5.9016550458825011E-4</v>
      </c>
      <c r="AB313" s="22">
        <v>2.9260487545020356E-4</v>
      </c>
      <c r="AC313" s="22">
        <v>-2.2024759929884351E-5</v>
      </c>
      <c r="AD313" s="22">
        <v>0.99956517097245523</v>
      </c>
      <c r="AE313" s="35">
        <f t="shared" si="85"/>
        <v>-13.285269686557713</v>
      </c>
      <c r="AF313" s="36"/>
      <c r="AG313" s="31" t="str">
        <f t="shared" si="81"/>
        <v/>
      </c>
      <c r="AH313" s="34"/>
      <c r="AI313" s="17"/>
    </row>
    <row r="314" spans="1:35">
      <c r="A314" s="1">
        <v>59.4</v>
      </c>
      <c r="B314" s="41">
        <v>1.287288</v>
      </c>
      <c r="C314" s="41">
        <v>0.10075530000000001</v>
      </c>
      <c r="D314" s="41">
        <v>0.1475523</v>
      </c>
      <c r="E314" s="41">
        <v>-5.3811229999999998E-3</v>
      </c>
      <c r="F314" s="41">
        <v>3.9502249999999999E-3</v>
      </c>
      <c r="G314" s="42">
        <f t="shared" si="69"/>
        <v>1.2889766176888888</v>
      </c>
      <c r="H314" s="42">
        <f t="shared" si="69"/>
        <v>0.10730531726666667</v>
      </c>
      <c r="I314" s="42">
        <f t="shared" si="69"/>
        <v>0.14867859237111111</v>
      </c>
      <c r="J314" s="42">
        <f t="shared" si="69"/>
        <v>7.246357555555534E-4</v>
      </c>
      <c r="K314" s="42">
        <f t="shared" si="69"/>
        <v>8.2535913111111102E-3</v>
      </c>
      <c r="L314" s="34">
        <f t="shared" si="70"/>
        <v>6.4032125934989003E-3</v>
      </c>
      <c r="M314" s="34">
        <f t="shared" si="71"/>
        <v>0.11534622919513395</v>
      </c>
      <c r="N314" s="34">
        <f t="shared" si="72"/>
        <v>8.3248459121828849E-2</v>
      </c>
      <c r="O314" s="34">
        <f t="shared" si="73"/>
        <v>1</v>
      </c>
      <c r="P314" s="34">
        <f t="shared" si="74"/>
        <v>6.9453432387094399E-3</v>
      </c>
      <c r="Q314" s="34"/>
      <c r="R314" s="34">
        <f t="shared" si="75"/>
        <v>0.11970565027817534</v>
      </c>
      <c r="S314" s="34">
        <f t="shared" si="76"/>
        <v>8.4796011170258048E-2</v>
      </c>
      <c r="T314" s="34">
        <f t="shared" si="82"/>
        <v>1</v>
      </c>
      <c r="U314" s="34">
        <f t="shared" si="77"/>
        <v>1.2114470046871428</v>
      </c>
      <c r="V314" s="22">
        <f t="shared" si="78"/>
        <v>5.7330970416680175E-3</v>
      </c>
      <c r="W314" s="22">
        <f t="shared" si="79"/>
        <v>9.8812122870442373E-2</v>
      </c>
      <c r="X314" s="22">
        <f t="shared" si="83"/>
        <v>6.9995642270919381E-2</v>
      </c>
      <c r="Y314" s="22">
        <f t="shared" si="80"/>
        <v>0.82545913781697022</v>
      </c>
      <c r="Z314" s="22">
        <f t="shared" si="84"/>
        <v>1</v>
      </c>
      <c r="AA314" s="22">
        <f t="array" ref="AA314:AD314">LINEST(V314:Y314,$AB$2:$AE$5,0,0)</f>
        <v>7.7485820585181708E-5</v>
      </c>
      <c r="AB314" s="22">
        <v>2.585819049180549E-4</v>
      </c>
      <c r="AC314" s="22">
        <v>1.7755896329151835E-4</v>
      </c>
      <c r="AD314" s="22">
        <v>0.99954228965628344</v>
      </c>
      <c r="AE314" s="35">
        <f t="shared" si="85"/>
        <v>1.4563156943730977</v>
      </c>
      <c r="AF314" s="36"/>
      <c r="AG314" s="31">
        <f t="shared" si="81"/>
        <v>1.4563156943730977</v>
      </c>
      <c r="AH314" s="34"/>
      <c r="AI314" s="17"/>
    </row>
    <row r="315" spans="1:35">
      <c r="A315" s="1">
        <v>59.6</v>
      </c>
      <c r="B315" s="41">
        <v>1.2630209999999999</v>
      </c>
      <c r="C315" s="41">
        <v>9.8830840000000003E-2</v>
      </c>
      <c r="D315" s="41">
        <v>0.1446414</v>
      </c>
      <c r="E315" s="41">
        <v>-5.2289529999999997E-3</v>
      </c>
      <c r="F315" s="41">
        <v>3.4911389999999999E-3</v>
      </c>
      <c r="G315" s="42">
        <f t="shared" si="69"/>
        <v>1.2647096176888888</v>
      </c>
      <c r="H315" s="42">
        <f t="shared" si="69"/>
        <v>0.10538085726666667</v>
      </c>
      <c r="I315" s="42">
        <f t="shared" si="69"/>
        <v>0.14576769237111112</v>
      </c>
      <c r="J315" s="42">
        <f t="shared" si="69"/>
        <v>8.7680575555555348E-4</v>
      </c>
      <c r="K315" s="42">
        <f t="shared" si="69"/>
        <v>7.794505311111111E-3</v>
      </c>
      <c r="L315" s="34">
        <f t="shared" si="70"/>
        <v>6.1630790199529535E-3</v>
      </c>
      <c r="M315" s="34">
        <f t="shared" si="71"/>
        <v>0.11525783494671669</v>
      </c>
      <c r="N315" s="34">
        <f t="shared" si="72"/>
        <v>8.3324152669320292E-2</v>
      </c>
      <c r="O315" s="34">
        <f t="shared" si="73"/>
        <v>1</v>
      </c>
      <c r="P315" s="34">
        <f t="shared" si="74"/>
        <v>6.6848786567419785E-3</v>
      </c>
      <c r="Q315" s="34"/>
      <c r="R315" s="34">
        <f t="shared" si="75"/>
        <v>0.11961391523784094</v>
      </c>
      <c r="S315" s="34">
        <f t="shared" si="76"/>
        <v>8.4873111827330969E-2</v>
      </c>
      <c r="T315" s="34">
        <f t="shared" si="82"/>
        <v>1</v>
      </c>
      <c r="U315" s="34">
        <f t="shared" si="77"/>
        <v>1.2111719057219139</v>
      </c>
      <c r="V315" s="22">
        <f t="shared" si="78"/>
        <v>5.5193475221483818E-3</v>
      </c>
      <c r="W315" s="22">
        <f t="shared" si="79"/>
        <v>9.8758825789098517E-2</v>
      </c>
      <c r="X315" s="22">
        <f t="shared" si="83"/>
        <v>7.007519859597694E-2</v>
      </c>
      <c r="Y315" s="22">
        <f t="shared" si="80"/>
        <v>0.82564662809277611</v>
      </c>
      <c r="Z315" s="22">
        <f t="shared" si="84"/>
        <v>1</v>
      </c>
      <c r="AA315" s="22">
        <f t="array" ref="AA315:AD315">LINEST(V315:Y315,$AB$2:$AE$5,0,0)</f>
        <v>3.1352876440117239E-4</v>
      </c>
      <c r="AB315" s="22">
        <v>1.8739457862117979E-4</v>
      </c>
      <c r="AC315" s="22">
        <v>-1.0432247732853069E-4</v>
      </c>
      <c r="AD315" s="22">
        <v>0.99982966909568294</v>
      </c>
      <c r="AE315" s="35">
        <f t="shared" si="85"/>
        <v>-1.7963010793066174</v>
      </c>
      <c r="AF315" s="36"/>
      <c r="AG315" s="31" t="str">
        <f t="shared" si="81"/>
        <v/>
      </c>
      <c r="AH315" s="34"/>
      <c r="AI315" s="17"/>
    </row>
    <row r="316" spans="1:35">
      <c r="A316" s="1">
        <v>59.8</v>
      </c>
      <c r="B316" s="41">
        <v>1.2836289999999999</v>
      </c>
      <c r="C316" s="41">
        <v>0.10037169999999999</v>
      </c>
      <c r="D316" s="41">
        <v>0.14691219999999999</v>
      </c>
      <c r="E316" s="41">
        <v>-5.2111650000000002E-3</v>
      </c>
      <c r="F316" s="41">
        <v>3.8774600000000001E-3</v>
      </c>
      <c r="G316" s="42">
        <f t="shared" si="69"/>
        <v>1.2853176176888887</v>
      </c>
      <c r="H316" s="42">
        <f t="shared" si="69"/>
        <v>0.10692171726666666</v>
      </c>
      <c r="I316" s="42">
        <f t="shared" si="69"/>
        <v>0.14803849237111111</v>
      </c>
      <c r="J316" s="42">
        <f t="shared" si="69"/>
        <v>8.9459375555555297E-4</v>
      </c>
      <c r="K316" s="42">
        <f t="shared" si="69"/>
        <v>8.1808263111111112E-3</v>
      </c>
      <c r="L316" s="34">
        <f t="shared" si="70"/>
        <v>6.3648285828532703E-3</v>
      </c>
      <c r="M316" s="34">
        <f t="shared" si="71"/>
        <v>0.11517658385271105</v>
      </c>
      <c r="N316" s="34">
        <f t="shared" si="72"/>
        <v>8.3187000469908026E-2</v>
      </c>
      <c r="O316" s="34">
        <f t="shared" si="73"/>
        <v>1</v>
      </c>
      <c r="P316" s="34">
        <f t="shared" si="74"/>
        <v>6.9037094299112057E-3</v>
      </c>
      <c r="Q316" s="34">
        <f>AVERAGE(P307:P316)</f>
        <v>6.8552221163976999E-3</v>
      </c>
      <c r="R316" s="34">
        <f t="shared" si="75"/>
        <v>0.11952959332188733</v>
      </c>
      <c r="S316" s="34">
        <f t="shared" si="76"/>
        <v>8.473341002917073E-2</v>
      </c>
      <c r="T316" s="34">
        <f t="shared" si="82"/>
        <v>1</v>
      </c>
      <c r="U316" s="34">
        <f t="shared" si="77"/>
        <v>1.2111667127809693</v>
      </c>
      <c r="V316" s="22">
        <f t="shared" si="78"/>
        <v>5.7000488512927707E-3</v>
      </c>
      <c r="W316" s="22">
        <f t="shared" si="79"/>
        <v>9.8689628818673936E-2</v>
      </c>
      <c r="X316" s="22">
        <f t="shared" si="83"/>
        <v>6.9960154233940003E-2</v>
      </c>
      <c r="Y316" s="22">
        <f t="shared" si="80"/>
        <v>0.82565016809609326</v>
      </c>
      <c r="Z316" s="22">
        <f t="shared" si="84"/>
        <v>1</v>
      </c>
      <c r="AA316" s="22">
        <f t="array" ref="AA316:AD316">LINEST(V316:Y316,$AB$2:$AE$5,0,0)</f>
        <v>-1.0309851179495041E-4</v>
      </c>
      <c r="AB316" s="22">
        <v>1.0841835417960618E-4</v>
      </c>
      <c r="AC316" s="22">
        <v>1.3250680496239156E-4</v>
      </c>
      <c r="AD316" s="22">
        <v>0.99978776498832367</v>
      </c>
      <c r="AE316" s="35">
        <f t="shared" si="85"/>
        <v>0.81820970787408065</v>
      </c>
      <c r="AF316" s="36"/>
      <c r="AG316" s="31" t="str">
        <f t="shared" si="81"/>
        <v/>
      </c>
      <c r="AH316" s="34">
        <f>AVERAGE(AG307:AG316)</f>
        <v>1.4010705599231725</v>
      </c>
      <c r="AI316" s="17"/>
    </row>
    <row r="317" spans="1:35">
      <c r="A317" s="1">
        <v>60</v>
      </c>
      <c r="B317" s="41">
        <v>1.283906</v>
      </c>
      <c r="C317" s="41">
        <v>0.10048899999999999</v>
      </c>
      <c r="D317" s="41">
        <v>0.14717179999999999</v>
      </c>
      <c r="E317" s="41">
        <v>-5.243124E-3</v>
      </c>
      <c r="F317" s="41">
        <v>3.8294980000000002E-3</v>
      </c>
      <c r="G317" s="42">
        <f t="shared" si="69"/>
        <v>1.2855946176888888</v>
      </c>
      <c r="H317" s="42">
        <f t="shared" si="69"/>
        <v>0.10703901726666666</v>
      </c>
      <c r="I317" s="42">
        <f t="shared" si="69"/>
        <v>0.14829809237111111</v>
      </c>
      <c r="J317" s="42">
        <f t="shared" si="69"/>
        <v>8.6263475555555316E-4</v>
      </c>
      <c r="K317" s="42">
        <f t="shared" si="69"/>
        <v>8.1328643111111109E-3</v>
      </c>
      <c r="L317" s="34">
        <f t="shared" si="70"/>
        <v>6.3261499380975524E-3</v>
      </c>
      <c r="M317" s="34">
        <f t="shared" si="71"/>
        <v>0.11535369729355768</v>
      </c>
      <c r="N317" s="34">
        <f t="shared" si="72"/>
        <v>8.3260318450220736E-2</v>
      </c>
      <c r="O317" s="34">
        <f t="shared" si="73"/>
        <v>1</v>
      </c>
      <c r="P317" s="34">
        <f t="shared" si="74"/>
        <v>6.8617560416839724E-3</v>
      </c>
      <c r="Q317" s="34"/>
      <c r="R317" s="34">
        <f t="shared" si="75"/>
        <v>0.11971340062757466</v>
      </c>
      <c r="S317" s="34">
        <f t="shared" si="76"/>
        <v>8.4808090958321369E-2</v>
      </c>
      <c r="T317" s="34">
        <f t="shared" si="82"/>
        <v>1</v>
      </c>
      <c r="U317" s="34">
        <f t="shared" si="77"/>
        <v>1.2113832476275799</v>
      </c>
      <c r="V317" s="22">
        <f t="shared" si="78"/>
        <v>5.6643973367819823E-3</v>
      </c>
      <c r="W317" s="22">
        <f t="shared" si="79"/>
        <v>9.8823721445732426E-2</v>
      </c>
      <c r="X317" s="22">
        <f t="shared" si="83"/>
        <v>7.0009298151029284E-2</v>
      </c>
      <c r="Y317" s="22">
        <f t="shared" si="80"/>
        <v>0.82550258306645641</v>
      </c>
      <c r="Z317" s="22">
        <f t="shared" si="84"/>
        <v>1</v>
      </c>
      <c r="AA317" s="22">
        <f t="array" ref="AA317:AD317">LINEST(V317:Y317,$AB$2:$AE$5,0,0)</f>
        <v>1.1474810646807052E-4</v>
      </c>
      <c r="AB317" s="22">
        <v>2.6772125250118566E-4</v>
      </c>
      <c r="AC317" s="22">
        <v>8.7117726773131937E-5</v>
      </c>
      <c r="AD317" s="22">
        <v>0.9996132212682709</v>
      </c>
      <c r="AE317" s="35">
        <f t="shared" si="85"/>
        <v>3.0730973180507029</v>
      </c>
      <c r="AF317" s="36"/>
      <c r="AG317" s="31" t="str">
        <f t="shared" si="81"/>
        <v/>
      </c>
      <c r="AH317" s="34"/>
      <c r="AI317" s="17"/>
    </row>
    <row r="318" spans="1:35">
      <c r="A318" s="1">
        <v>60.2</v>
      </c>
      <c r="B318" s="41">
        <v>1.290063</v>
      </c>
      <c r="C318" s="41">
        <v>0.100982</v>
      </c>
      <c r="D318" s="41">
        <v>0.14784890000000001</v>
      </c>
      <c r="E318" s="41">
        <v>-5.0616999999999997E-3</v>
      </c>
      <c r="F318" s="41">
        <v>3.89873E-3</v>
      </c>
      <c r="G318" s="42">
        <f t="shared" si="69"/>
        <v>1.2917516176888888</v>
      </c>
      <c r="H318" s="42">
        <f t="shared" si="69"/>
        <v>0.10753201726666667</v>
      </c>
      <c r="I318" s="42">
        <f t="shared" si="69"/>
        <v>0.14897519237111112</v>
      </c>
      <c r="J318" s="42">
        <f t="shared" si="69"/>
        <v>1.0440587555555535E-3</v>
      </c>
      <c r="K318" s="42">
        <f t="shared" si="69"/>
        <v>8.2020963111111116E-3</v>
      </c>
      <c r="L318" s="34">
        <f t="shared" si="70"/>
        <v>6.3495924439295271E-3</v>
      </c>
      <c r="M318" s="34">
        <f t="shared" si="71"/>
        <v>0.11532804784688179</v>
      </c>
      <c r="N318" s="34">
        <f t="shared" si="72"/>
        <v>8.3245119103512635E-2</v>
      </c>
      <c r="O318" s="34">
        <f t="shared" si="73"/>
        <v>1</v>
      </c>
      <c r="P318" s="34">
        <f t="shared" si="74"/>
        <v>6.8871833169775985E-3</v>
      </c>
      <c r="Q318" s="34"/>
      <c r="R318" s="34">
        <f t="shared" si="75"/>
        <v>0.11968678177999691</v>
      </c>
      <c r="S318" s="34">
        <f t="shared" si="76"/>
        <v>8.4792609062478055E-2</v>
      </c>
      <c r="T318" s="34">
        <f t="shared" si="82"/>
        <v>1</v>
      </c>
      <c r="U318" s="34">
        <f t="shared" si="77"/>
        <v>1.2113665741594526</v>
      </c>
      <c r="V318" s="22">
        <f t="shared" si="78"/>
        <v>5.6854658729183624E-3</v>
      </c>
      <c r="W318" s="22">
        <f t="shared" si="79"/>
        <v>9.8803107443381125E-2</v>
      </c>
      <c r="X318" s="22">
        <f t="shared" si="83"/>
        <v>6.999748125072236E-2</v>
      </c>
      <c r="Y318" s="22">
        <f t="shared" si="80"/>
        <v>0.82551394543297818</v>
      </c>
      <c r="Z318" s="22">
        <f t="shared" si="84"/>
        <v>1</v>
      </c>
      <c r="AA318" s="22">
        <f t="array" ref="AA318:AD318">LINEST(V318:Y318,$AB$2:$AE$5,0,0)</f>
        <v>6.8986660563406471E-5</v>
      </c>
      <c r="AB318" s="22">
        <v>2.4408217372599183E-4</v>
      </c>
      <c r="AC318" s="22">
        <v>1.1463000147110022E-4</v>
      </c>
      <c r="AD318" s="22">
        <v>0.99962208395552465</v>
      </c>
      <c r="AE318" s="35">
        <f t="shared" si="85"/>
        <v>2.1293044629989666</v>
      </c>
      <c r="AF318" s="36"/>
      <c r="AG318" s="31" t="str">
        <f t="shared" si="81"/>
        <v/>
      </c>
      <c r="AH318" s="34"/>
      <c r="AI318" s="17"/>
    </row>
    <row r="319" spans="1:35">
      <c r="A319" s="1">
        <v>60.4</v>
      </c>
      <c r="B319" s="41">
        <v>1.2991490000000001</v>
      </c>
      <c r="C319" s="41">
        <v>0.1019331</v>
      </c>
      <c r="D319" s="41">
        <v>0.14904400000000001</v>
      </c>
      <c r="E319" s="41">
        <v>-5.1011440000000002E-3</v>
      </c>
      <c r="F319" s="41">
        <v>3.8266099999999998E-3</v>
      </c>
      <c r="G319" s="42">
        <f t="shared" si="69"/>
        <v>1.3008376176888889</v>
      </c>
      <c r="H319" s="42">
        <f t="shared" si="69"/>
        <v>0.10848311726666666</v>
      </c>
      <c r="I319" s="42">
        <f t="shared" si="69"/>
        <v>0.15017029237111112</v>
      </c>
      <c r="J319" s="42">
        <f t="shared" si="69"/>
        <v>1.004614755555553E-3</v>
      </c>
      <c r="K319" s="42">
        <f t="shared" si="69"/>
        <v>8.1299763111111114E-3</v>
      </c>
      <c r="L319" s="34">
        <f t="shared" si="70"/>
        <v>6.249801051690906E-3</v>
      </c>
      <c r="M319" s="34">
        <f t="shared" si="71"/>
        <v>0.11544122827406285</v>
      </c>
      <c r="N319" s="34">
        <f t="shared" si="72"/>
        <v>8.3394818685672195E-2</v>
      </c>
      <c r="O319" s="34">
        <f t="shared" si="73"/>
        <v>1</v>
      </c>
      <c r="P319" s="34">
        <f t="shared" si="74"/>
        <v>6.7789430452006487E-3</v>
      </c>
      <c r="Q319" s="34"/>
      <c r="R319" s="34">
        <f t="shared" si="75"/>
        <v>0.11980423977345719</v>
      </c>
      <c r="S319" s="34">
        <f t="shared" si="76"/>
        <v>8.4945091493683275E-2</v>
      </c>
      <c r="T319" s="34">
        <f t="shared" si="82"/>
        <v>1</v>
      </c>
      <c r="U319" s="34">
        <f t="shared" si="77"/>
        <v>1.2115282743123412</v>
      </c>
      <c r="V319" s="22">
        <f t="shared" si="78"/>
        <v>5.5953651177050329E-3</v>
      </c>
      <c r="W319" s="22">
        <f t="shared" si="79"/>
        <v>9.8886870668749044E-2</v>
      </c>
      <c r="X319" s="22">
        <f t="shared" si="83"/>
        <v>7.0113998405772066E-2</v>
      </c>
      <c r="Y319" s="22">
        <f t="shared" si="80"/>
        <v>0.82540376580777375</v>
      </c>
      <c r="Z319" s="22">
        <f t="shared" si="84"/>
        <v>0.99999999999999989</v>
      </c>
      <c r="AA319" s="22">
        <f t="array" ref="AA319:AD319">LINEST(V319:Y319,$AB$2:$AE$5,0,0)</f>
        <v>5.2043693221013785E-4</v>
      </c>
      <c r="AB319" s="22">
        <v>3.4824491711229745E-4</v>
      </c>
      <c r="AC319" s="22">
        <v>-2.4796230272135232E-6</v>
      </c>
      <c r="AD319" s="22">
        <v>0.99950939014278239</v>
      </c>
      <c r="AE319" s="35">
        <f t="shared" si="85"/>
        <v>-140.44268555758563</v>
      </c>
      <c r="AF319" s="36"/>
      <c r="AG319" s="31" t="str">
        <f t="shared" si="81"/>
        <v/>
      </c>
      <c r="AH319" s="34"/>
      <c r="AI319" s="17"/>
    </row>
    <row r="320" spans="1:35">
      <c r="A320" s="1">
        <v>60.6</v>
      </c>
      <c r="B320" s="41">
        <v>1.3028999999999999</v>
      </c>
      <c r="C320" s="41">
        <v>0.1018882</v>
      </c>
      <c r="D320" s="41">
        <v>0.1491769</v>
      </c>
      <c r="E320" s="41">
        <v>-5.2288810000000003E-3</v>
      </c>
      <c r="F320" s="41">
        <v>4.0355319999999997E-3</v>
      </c>
      <c r="G320" s="42">
        <f t="shared" si="69"/>
        <v>1.3045886176888888</v>
      </c>
      <c r="H320" s="42">
        <f t="shared" si="69"/>
        <v>0.10843821726666666</v>
      </c>
      <c r="I320" s="42">
        <f t="shared" si="69"/>
        <v>0.15030319237111112</v>
      </c>
      <c r="J320" s="42">
        <f t="shared" si="69"/>
        <v>8.7687775555555288E-4</v>
      </c>
      <c r="K320" s="42">
        <f t="shared" si="69"/>
        <v>8.3388983111111099E-3</v>
      </c>
      <c r="L320" s="34">
        <f t="shared" si="70"/>
        <v>6.3919753691272238E-3</v>
      </c>
      <c r="M320" s="34">
        <f t="shared" si="71"/>
        <v>0.11521117870656955</v>
      </c>
      <c r="N320" s="34">
        <f t="shared" si="72"/>
        <v>8.3120621931201316E-2</v>
      </c>
      <c r="O320" s="34">
        <f t="shared" si="73"/>
        <v>1</v>
      </c>
      <c r="P320" s="34">
        <f t="shared" si="74"/>
        <v>6.9331546100840332E-3</v>
      </c>
      <c r="Q320" s="34"/>
      <c r="R320" s="34">
        <f t="shared" si="75"/>
        <v>0.11956549566135959</v>
      </c>
      <c r="S320" s="34">
        <f t="shared" si="76"/>
        <v>8.4665797542777407E-2</v>
      </c>
      <c r="T320" s="34">
        <f t="shared" si="82"/>
        <v>1</v>
      </c>
      <c r="U320" s="34">
        <f t="shared" si="77"/>
        <v>1.2111644478142209</v>
      </c>
      <c r="V320" s="22">
        <f t="shared" si="78"/>
        <v>5.7243709742275236E-3</v>
      </c>
      <c r="W320" s="22">
        <f t="shared" si="79"/>
        <v>9.8719456203605144E-2</v>
      </c>
      <c r="X320" s="22">
        <f t="shared" si="83"/>
        <v>6.9904460699431126E-2</v>
      </c>
      <c r="Y320" s="22">
        <f t="shared" si="80"/>
        <v>0.82565171212273625</v>
      </c>
      <c r="Z320" s="22">
        <f t="shared" si="84"/>
        <v>1</v>
      </c>
      <c r="AA320" s="22">
        <f t="array" ref="AA320:AD320">LINEST(V320:Y320,$AB$2:$AE$5,0,0)</f>
        <v>-3.0513887118625144E-4</v>
      </c>
      <c r="AB320" s="22">
        <v>1.384360617906424E-4</v>
      </c>
      <c r="AC320" s="22">
        <v>1.6438279289196679E-4</v>
      </c>
      <c r="AD320" s="22">
        <v>0.99978209852444755</v>
      </c>
      <c r="AE320" s="35">
        <f t="shared" si="85"/>
        <v>0.84215664763417963</v>
      </c>
      <c r="AF320" s="36"/>
      <c r="AG320" s="31" t="str">
        <f t="shared" si="81"/>
        <v/>
      </c>
      <c r="AH320" s="34"/>
      <c r="AI320" s="17"/>
    </row>
    <row r="321" spans="1:35">
      <c r="A321" s="1">
        <v>60.8</v>
      </c>
      <c r="B321" s="41">
        <v>1.2869189999999999</v>
      </c>
      <c r="C321" s="41">
        <v>0.10075290000000001</v>
      </c>
      <c r="D321" s="41">
        <v>0.14743619999999999</v>
      </c>
      <c r="E321" s="41">
        <v>-5.2364380000000004E-3</v>
      </c>
      <c r="F321" s="41">
        <v>3.9011750000000002E-3</v>
      </c>
      <c r="G321" s="42">
        <f t="shared" si="69"/>
        <v>1.2886076176888888</v>
      </c>
      <c r="H321" s="42">
        <f t="shared" si="69"/>
        <v>0.10730291726666667</v>
      </c>
      <c r="I321" s="42">
        <f t="shared" si="69"/>
        <v>0.1485624923711111</v>
      </c>
      <c r="J321" s="42">
        <f t="shared" si="69"/>
        <v>8.6932075555555283E-4</v>
      </c>
      <c r="K321" s="42">
        <f t="shared" si="69"/>
        <v>8.2045413111111118E-3</v>
      </c>
      <c r="L321" s="34">
        <f t="shared" si="70"/>
        <v>6.3669818480709553E-3</v>
      </c>
      <c r="M321" s="34">
        <f t="shared" si="71"/>
        <v>0.11528916198521097</v>
      </c>
      <c r="N321" s="34">
        <f t="shared" si="72"/>
        <v>8.3270435308394272E-2</v>
      </c>
      <c r="O321" s="34">
        <f t="shared" si="73"/>
        <v>1</v>
      </c>
      <c r="P321" s="34">
        <f t="shared" si="74"/>
        <v>6.9060450022200154E-3</v>
      </c>
      <c r="Q321" s="34"/>
      <c r="R321" s="34">
        <f t="shared" si="75"/>
        <v>0.11964642625740711</v>
      </c>
      <c r="S321" s="34">
        <f t="shared" si="76"/>
        <v>8.4818395884415393E-2</v>
      </c>
      <c r="T321" s="34">
        <f t="shared" si="82"/>
        <v>1</v>
      </c>
      <c r="U321" s="34">
        <f t="shared" si="77"/>
        <v>1.2113708671440424</v>
      </c>
      <c r="V321" s="22">
        <f t="shared" si="78"/>
        <v>5.7010162531825415E-3</v>
      </c>
      <c r="W321" s="22">
        <f t="shared" si="79"/>
        <v>9.8769443365835971E-2</v>
      </c>
      <c r="X321" s="22">
        <f t="shared" si="83"/>
        <v>7.0018520491899661E-2</v>
      </c>
      <c r="Y321" s="22">
        <f t="shared" si="80"/>
        <v>0.82551101988908193</v>
      </c>
      <c r="Z321" s="22">
        <f t="shared" si="84"/>
        <v>1</v>
      </c>
      <c r="AA321" s="22">
        <f t="array" ref="AA321:AD321">LINEST(V321:Y321,$AB$2:$AE$5,0,0)</f>
        <v>1.4610103962809515E-4</v>
      </c>
      <c r="AB321" s="22">
        <v>2.0881718907678302E-4</v>
      </c>
      <c r="AC321" s="22">
        <v>1.3503319097235843E-4</v>
      </c>
      <c r="AD321" s="22">
        <v>0.99961548552427892</v>
      </c>
      <c r="AE321" s="35">
        <f t="shared" si="85"/>
        <v>1.5464137933282516</v>
      </c>
      <c r="AF321" s="36"/>
      <c r="AG321" s="31" t="str">
        <f t="shared" si="81"/>
        <v/>
      </c>
      <c r="AH321" s="34"/>
      <c r="AI321" s="17"/>
    </row>
    <row r="322" spans="1:35">
      <c r="A322" s="1">
        <v>61</v>
      </c>
      <c r="B322" s="41">
        <v>1.30314</v>
      </c>
      <c r="C322" s="41">
        <v>0.102171</v>
      </c>
      <c r="D322" s="41">
        <v>0.14946590000000001</v>
      </c>
      <c r="E322" s="41">
        <v>-5.276368E-3</v>
      </c>
      <c r="F322" s="41">
        <v>3.9864899999999997E-3</v>
      </c>
      <c r="G322" s="42">
        <f t="shared" si="69"/>
        <v>1.3048286176888888</v>
      </c>
      <c r="H322" s="42">
        <f t="shared" si="69"/>
        <v>0.10872101726666666</v>
      </c>
      <c r="I322" s="42">
        <f t="shared" si="69"/>
        <v>0.15059219237111113</v>
      </c>
      <c r="J322" s="42">
        <f t="shared" si="69"/>
        <v>8.2939075555555318E-4</v>
      </c>
      <c r="K322" s="42">
        <f t="shared" si="69"/>
        <v>8.2898563111111108E-3</v>
      </c>
      <c r="L322" s="34">
        <f t="shared" si="70"/>
        <v>6.3532146664548915E-3</v>
      </c>
      <c r="M322" s="34">
        <f t="shared" si="71"/>
        <v>0.11541147268661218</v>
      </c>
      <c r="N322" s="34">
        <f t="shared" si="72"/>
        <v>8.3322066816125806E-2</v>
      </c>
      <c r="O322" s="34">
        <f t="shared" si="73"/>
        <v>1</v>
      </c>
      <c r="P322" s="34">
        <f t="shared" si="74"/>
        <v>6.8911122164727031E-3</v>
      </c>
      <c r="Q322" s="34"/>
      <c r="R322" s="34">
        <f t="shared" si="75"/>
        <v>0.11977335959670546</v>
      </c>
      <c r="S322" s="34">
        <f t="shared" si="76"/>
        <v>8.4870987199047815E-2</v>
      </c>
      <c r="T322" s="34">
        <f t="shared" si="82"/>
        <v>1</v>
      </c>
      <c r="U322" s="34">
        <f t="shared" si="77"/>
        <v>1.211535459012226</v>
      </c>
      <c r="V322" s="22">
        <f t="shared" si="78"/>
        <v>5.6879162431540207E-3</v>
      </c>
      <c r="W322" s="22">
        <f t="shared" si="79"/>
        <v>9.8860795782533331E-2</v>
      </c>
      <c r="X322" s="22">
        <f t="shared" si="83"/>
        <v>7.0052417011586085E-2</v>
      </c>
      <c r="Y322" s="22">
        <f t="shared" si="80"/>
        <v>0.82539887096272657</v>
      </c>
      <c r="Z322" s="22">
        <f t="shared" si="84"/>
        <v>1</v>
      </c>
      <c r="AA322" s="22">
        <f t="array" ref="AA322:AD322">LINEST(V322:Y322,$AB$2:$AE$5,0,0)</f>
        <v>2.9923830360377825E-4</v>
      </c>
      <c r="AB322" s="22">
        <v>3.1838639887978563E-4</v>
      </c>
      <c r="AC322" s="22">
        <v>1.1888084365828772E-4</v>
      </c>
      <c r="AD322" s="22">
        <v>0.99947944836984104</v>
      </c>
      <c r="AE322" s="35">
        <f t="shared" si="85"/>
        <v>2.6781976732513666</v>
      </c>
      <c r="AF322" s="36"/>
      <c r="AG322" s="31" t="str">
        <f t="shared" si="81"/>
        <v/>
      </c>
      <c r="AH322" s="34"/>
      <c r="AI322" s="17"/>
    </row>
    <row r="323" spans="1:35">
      <c r="A323" s="1">
        <v>61.2</v>
      </c>
      <c r="B323" s="41">
        <v>1.3542270000000001</v>
      </c>
      <c r="C323" s="41">
        <v>0.1064489</v>
      </c>
      <c r="D323" s="41">
        <v>0.1552193</v>
      </c>
      <c r="E323" s="41">
        <v>-5.2763949999999997E-3</v>
      </c>
      <c r="F323" s="41">
        <v>4.332275E-3</v>
      </c>
      <c r="G323" s="42">
        <f t="shared" si="69"/>
        <v>1.3559156176888889</v>
      </c>
      <c r="H323" s="42">
        <f t="shared" si="69"/>
        <v>0.11299891726666667</v>
      </c>
      <c r="I323" s="42">
        <f t="shared" si="69"/>
        <v>0.15634559237111112</v>
      </c>
      <c r="J323" s="42">
        <f t="shared" si="69"/>
        <v>8.2936375555555351E-4</v>
      </c>
      <c r="K323" s="42">
        <f t="shared" si="69"/>
        <v>8.635641311111112E-3</v>
      </c>
      <c r="L323" s="34">
        <f t="shared" si="70"/>
        <v>6.3688633705910568E-3</v>
      </c>
      <c r="M323" s="34">
        <f t="shared" si="71"/>
        <v>0.11530628479491722</v>
      </c>
      <c r="N323" s="34">
        <f t="shared" si="72"/>
        <v>8.3337720867371817E-2</v>
      </c>
      <c r="O323" s="34">
        <f t="shared" si="73"/>
        <v>1</v>
      </c>
      <c r="P323" s="34">
        <f t="shared" si="74"/>
        <v>6.9080858246232469E-3</v>
      </c>
      <c r="Q323" s="34"/>
      <c r="R323" s="34">
        <f t="shared" si="75"/>
        <v>0.11966419621039802</v>
      </c>
      <c r="S323" s="34">
        <f t="shared" si="76"/>
        <v>8.4886932252185354E-2</v>
      </c>
      <c r="T323" s="34">
        <f t="shared" si="82"/>
        <v>1</v>
      </c>
      <c r="U323" s="34">
        <f t="shared" si="77"/>
        <v>1.2114592142872067</v>
      </c>
      <c r="V323" s="22">
        <f t="shared" si="78"/>
        <v>5.7022850981308503E-3</v>
      </c>
      <c r="W323" s="22">
        <f t="shared" si="79"/>
        <v>9.8776908705759059E-2</v>
      </c>
      <c r="X323" s="22">
        <f t="shared" si="83"/>
        <v>7.0069987706627646E-2</v>
      </c>
      <c r="Y323" s="22">
        <f t="shared" si="80"/>
        <v>0.82545081848948243</v>
      </c>
      <c r="Z323" s="22">
        <f t="shared" si="84"/>
        <v>1</v>
      </c>
      <c r="AA323" s="22">
        <f t="array" ref="AA323:AD323">LINEST(V323:Y323,$AB$2:$AE$5,0,0)</f>
        <v>3.4889755759836768E-4</v>
      </c>
      <c r="AB323" s="22">
        <v>2.2402439793340595E-4</v>
      </c>
      <c r="AC323" s="22">
        <v>1.3723487503646662E-4</v>
      </c>
      <c r="AD323" s="22">
        <v>0.9995416380562625</v>
      </c>
      <c r="AE323" s="35">
        <f t="shared" si="85"/>
        <v>1.6324159429144907</v>
      </c>
      <c r="AF323" s="36"/>
      <c r="AG323" s="31" t="str">
        <f t="shared" si="81"/>
        <v/>
      </c>
      <c r="AH323" s="34"/>
      <c r="AI323" s="17"/>
    </row>
    <row r="324" spans="1:35">
      <c r="A324" s="1">
        <v>61.4</v>
      </c>
      <c r="B324" s="41">
        <v>1.2985709999999999</v>
      </c>
      <c r="C324" s="41">
        <v>0.1018869</v>
      </c>
      <c r="D324" s="41">
        <v>0.14856240000000001</v>
      </c>
      <c r="E324" s="41">
        <v>-5.1939830000000001E-3</v>
      </c>
      <c r="F324" s="41">
        <v>3.8646100000000001E-3</v>
      </c>
      <c r="G324" s="42">
        <f t="shared" ref="G324:K374" si="86">B324-AVERAGE(B$17:B$106)</f>
        <v>1.3002596176888888</v>
      </c>
      <c r="H324" s="42">
        <f t="shared" si="86"/>
        <v>0.10843691726666667</v>
      </c>
      <c r="I324" s="42">
        <f t="shared" si="86"/>
        <v>0.14968869237111113</v>
      </c>
      <c r="J324" s="42">
        <f t="shared" si="86"/>
        <v>9.117757555555531E-4</v>
      </c>
      <c r="K324" s="42">
        <f t="shared" si="86"/>
        <v>8.1679763111111112E-3</v>
      </c>
      <c r="L324" s="34">
        <f t="shared" si="70"/>
        <v>6.2818041874045582E-3</v>
      </c>
      <c r="M324" s="34">
        <f t="shared" si="71"/>
        <v>0.11512215740205117</v>
      </c>
      <c r="N324" s="34">
        <f t="shared" si="72"/>
        <v>8.33963585360014E-2</v>
      </c>
      <c r="O324" s="34">
        <f t="shared" si="73"/>
        <v>1</v>
      </c>
      <c r="P324" s="34">
        <f t="shared" si="74"/>
        <v>6.8136557396490556E-3</v>
      </c>
      <c r="Q324" s="34"/>
      <c r="R324" s="34">
        <f t="shared" si="75"/>
        <v>0.11947310986582607</v>
      </c>
      <c r="S324" s="34">
        <f t="shared" si="76"/>
        <v>8.4946659969149296E-2</v>
      </c>
      <c r="T324" s="34">
        <f t="shared" si="82"/>
        <v>1</v>
      </c>
      <c r="U324" s="34">
        <f t="shared" si="77"/>
        <v>1.2112334255746244</v>
      </c>
      <c r="V324" s="22">
        <f t="shared" si="78"/>
        <v>5.6253861524805356E-3</v>
      </c>
      <c r="W324" s="22">
        <f t="shared" si="79"/>
        <v>9.863756014588726E-2</v>
      </c>
      <c r="X324" s="22">
        <f t="shared" si="83"/>
        <v>7.0132361092040976E-2</v>
      </c>
      <c r="Y324" s="22">
        <f t="shared" si="80"/>
        <v>0.82560469260959124</v>
      </c>
      <c r="Z324" s="22">
        <f t="shared" si="84"/>
        <v>1</v>
      </c>
      <c r="AA324" s="22">
        <f t="array" ref="AA324:AD324">LINEST(V324:Y324,$AB$2:$AE$5,0,0)</f>
        <v>5.3266064142721929E-4</v>
      </c>
      <c r="AB324" s="22">
        <v>6.2477000871442639E-5</v>
      </c>
      <c r="AC324" s="22">
        <v>3.5027587156303973E-5</v>
      </c>
      <c r="AD324" s="22">
        <v>0.99975425470592316</v>
      </c>
      <c r="AE324" s="35">
        <f t="shared" si="85"/>
        <v>1.7836512858465203</v>
      </c>
      <c r="AF324" s="36"/>
      <c r="AG324" s="31" t="str">
        <f t="shared" si="81"/>
        <v/>
      </c>
      <c r="AH324" s="34"/>
      <c r="AI324" s="17"/>
    </row>
    <row r="325" spans="1:35">
      <c r="A325" s="1">
        <v>61.6</v>
      </c>
      <c r="B325" s="41">
        <v>1.2707919999999999</v>
      </c>
      <c r="C325" s="41">
        <v>9.9482189999999998E-2</v>
      </c>
      <c r="D325" s="41">
        <v>0.1453373</v>
      </c>
      <c r="E325" s="41">
        <v>-5.3400499999999998E-3</v>
      </c>
      <c r="F325" s="41">
        <v>3.7074600000000001E-3</v>
      </c>
      <c r="G325" s="42">
        <f t="shared" si="86"/>
        <v>1.2724806176888888</v>
      </c>
      <c r="H325" s="42">
        <f t="shared" si="86"/>
        <v>0.10603220726666666</v>
      </c>
      <c r="I325" s="42">
        <f t="shared" si="86"/>
        <v>0.14646359237111112</v>
      </c>
      <c r="J325" s="42">
        <f t="shared" si="86"/>
        <v>7.6570875555555338E-4</v>
      </c>
      <c r="K325" s="42">
        <f t="shared" si="86"/>
        <v>8.0108263111111112E-3</v>
      </c>
      <c r="L325" s="34">
        <f t="shared" si="70"/>
        <v>6.2954407318679441E-3</v>
      </c>
      <c r="M325" s="34">
        <f t="shared" si="71"/>
        <v>0.11510084345105544</v>
      </c>
      <c r="N325" s="34">
        <f t="shared" si="72"/>
        <v>8.3327168832830645E-2</v>
      </c>
      <c r="O325" s="34">
        <f t="shared" si="73"/>
        <v>1</v>
      </c>
      <c r="P325" s="34">
        <f t="shared" si="74"/>
        <v>6.828446827795074E-3</v>
      </c>
      <c r="Q325" s="34"/>
      <c r="R325" s="34">
        <f t="shared" si="75"/>
        <v>0.11945099037061808</v>
      </c>
      <c r="S325" s="34">
        <f t="shared" si="76"/>
        <v>8.4876184059987439E-2</v>
      </c>
      <c r="T325" s="34">
        <f t="shared" si="82"/>
        <v>1</v>
      </c>
      <c r="U325" s="34">
        <f t="shared" si="77"/>
        <v>1.2111556212584005</v>
      </c>
      <c r="V325" s="22">
        <f t="shared" si="78"/>
        <v>5.6379599020481468E-3</v>
      </c>
      <c r="W325" s="22">
        <f t="shared" si="79"/>
        <v>9.8625633464432538E-2</v>
      </c>
      <c r="X325" s="22">
        <f t="shared" si="83"/>
        <v>7.0078677397212089E-2</v>
      </c>
      <c r="Y325" s="22">
        <f t="shared" si="80"/>
        <v>0.82565772923630731</v>
      </c>
      <c r="Z325" s="22">
        <f t="shared" si="84"/>
        <v>1</v>
      </c>
      <c r="AA325" s="22">
        <f t="array" ref="AA325:AD325">LINEST(V325:Y325,$AB$2:$AE$5,0,0)</f>
        <v>3.2386363581912432E-4</v>
      </c>
      <c r="AB325" s="22">
        <v>4.301769941099792E-5</v>
      </c>
      <c r="AC325" s="22">
        <v>5.1034652726714644E-5</v>
      </c>
      <c r="AD325" s="22">
        <v>0.99981581553765975</v>
      </c>
      <c r="AE325" s="35">
        <f t="shared" si="85"/>
        <v>0.84291157307081732</v>
      </c>
      <c r="AF325" s="36"/>
      <c r="AG325" s="31" t="str">
        <f t="shared" si="81"/>
        <v/>
      </c>
      <c r="AH325" s="34"/>
      <c r="AI325" s="17"/>
    </row>
    <row r="326" spans="1:35">
      <c r="A326" s="1">
        <v>61.8</v>
      </c>
      <c r="B326" s="41">
        <v>1.2462690000000001</v>
      </c>
      <c r="C326" s="41">
        <v>9.7737760000000007E-2</v>
      </c>
      <c r="D326" s="41">
        <v>0.14258799999999999</v>
      </c>
      <c r="E326" s="41">
        <v>-5.2025689999999998E-3</v>
      </c>
      <c r="F326" s="41">
        <v>3.4317800000000002E-3</v>
      </c>
      <c r="G326" s="42">
        <f t="shared" si="86"/>
        <v>1.2479576176888889</v>
      </c>
      <c r="H326" s="42">
        <f t="shared" si="86"/>
        <v>0.10428777726666667</v>
      </c>
      <c r="I326" s="42">
        <f t="shared" si="86"/>
        <v>0.14371429237111111</v>
      </c>
      <c r="J326" s="42">
        <f t="shared" si="86"/>
        <v>9.0318975555555344E-4</v>
      </c>
      <c r="K326" s="42">
        <f t="shared" si="86"/>
        <v>7.7351463111111109E-3</v>
      </c>
      <c r="L326" s="34">
        <f t="shared" si="70"/>
        <v>6.1982443966614367E-3</v>
      </c>
      <c r="M326" s="34">
        <f t="shared" si="71"/>
        <v>0.11515959383080471</v>
      </c>
      <c r="N326" s="34">
        <f t="shared" si="72"/>
        <v>8.3566762034594372E-2</v>
      </c>
      <c r="O326" s="34">
        <f t="shared" si="73"/>
        <v>1</v>
      </c>
      <c r="P326" s="34">
        <f t="shared" si="74"/>
        <v>6.7230213246282367E-3</v>
      </c>
      <c r="Q326" s="34">
        <f>AVERAGE(P317:P326)</f>
        <v>6.853140394933459E-3</v>
      </c>
      <c r="R326" s="34">
        <f t="shared" si="75"/>
        <v>0.119511961175308</v>
      </c>
      <c r="S326" s="34">
        <f t="shared" si="76"/>
        <v>8.5120231193440601E-2</v>
      </c>
      <c r="T326" s="34">
        <f t="shared" si="82"/>
        <v>1</v>
      </c>
      <c r="U326" s="34">
        <f t="shared" si="77"/>
        <v>1.211355213693377</v>
      </c>
      <c r="V326" s="22">
        <f t="shared" si="78"/>
        <v>5.5499999080616449E-3</v>
      </c>
      <c r="W326" s="22">
        <f t="shared" si="79"/>
        <v>9.8659715849094734E-2</v>
      </c>
      <c r="X326" s="22">
        <f t="shared" si="83"/>
        <v>7.0268596883247963E-2</v>
      </c>
      <c r="Y326" s="22">
        <f t="shared" si="80"/>
        <v>0.82552168735959552</v>
      </c>
      <c r="Z326" s="22">
        <f t="shared" si="84"/>
        <v>0.99999999999999989</v>
      </c>
      <c r="AA326" s="22">
        <f t="array" ref="AA326:AD326">LINEST(V326:Y326,$AB$2:$AE$5,0,0)</f>
        <v>1.048272583911408E-3</v>
      </c>
      <c r="AB326" s="22">
        <v>9.8553769505799145E-5</v>
      </c>
      <c r="AC326" s="22">
        <v>-6.304910206993959E-5</v>
      </c>
      <c r="AD326" s="22">
        <v>0.99967275910138631</v>
      </c>
      <c r="AE326" s="35">
        <f t="shared" si="85"/>
        <v>-1.5631272495597901</v>
      </c>
      <c r="AF326" s="36"/>
      <c r="AG326" s="31" t="str">
        <f t="shared" si="81"/>
        <v/>
      </c>
      <c r="AH326" s="34" t="e">
        <f>AVERAGE(AG317:AG326)</f>
        <v>#DIV/0!</v>
      </c>
      <c r="AI326" s="17"/>
    </row>
    <row r="327" spans="1:35">
      <c r="A327" s="1">
        <v>62</v>
      </c>
      <c r="B327" s="41">
        <v>1.2786740000000001</v>
      </c>
      <c r="C327" s="41">
        <v>0.1005656</v>
      </c>
      <c r="D327" s="41">
        <v>0.14589579999999999</v>
      </c>
      <c r="E327" s="41">
        <v>-5.0599440000000002E-3</v>
      </c>
      <c r="F327" s="41">
        <v>3.9097300000000001E-3</v>
      </c>
      <c r="G327" s="42">
        <f t="shared" si="86"/>
        <v>1.2803626176888889</v>
      </c>
      <c r="H327" s="42">
        <f t="shared" si="86"/>
        <v>0.10711561726666667</v>
      </c>
      <c r="I327" s="42">
        <f t="shared" si="86"/>
        <v>0.14702209237111111</v>
      </c>
      <c r="J327" s="42">
        <f t="shared" si="86"/>
        <v>1.045814755555553E-3</v>
      </c>
      <c r="K327" s="42">
        <f t="shared" si="86"/>
        <v>8.2130963111111122E-3</v>
      </c>
      <c r="L327" s="34">
        <f t="shared" si="70"/>
        <v>6.4146642503013045E-3</v>
      </c>
      <c r="M327" s="34">
        <f t="shared" si="71"/>
        <v>0.11482847932290656</v>
      </c>
      <c r="N327" s="34">
        <f t="shared" si="72"/>
        <v>8.3660375417719618E-2</v>
      </c>
      <c r="O327" s="34">
        <f t="shared" si="73"/>
        <v>1</v>
      </c>
      <c r="P327" s="34">
        <f t="shared" si="74"/>
        <v>6.9577644547760987E-3</v>
      </c>
      <c r="Q327" s="34"/>
      <c r="R327" s="34">
        <f t="shared" si="75"/>
        <v>0.11916833245193265</v>
      </c>
      <c r="S327" s="34">
        <f t="shared" si="76"/>
        <v>8.5215584807968855E-2</v>
      </c>
      <c r="T327" s="34">
        <f t="shared" si="82"/>
        <v>1</v>
      </c>
      <c r="U327" s="34">
        <f t="shared" si="77"/>
        <v>1.2113416817146776</v>
      </c>
      <c r="V327" s="22">
        <f t="shared" si="78"/>
        <v>5.7438496171676751E-3</v>
      </c>
      <c r="W327" s="22">
        <f t="shared" si="79"/>
        <v>9.8377141850883532E-2</v>
      </c>
      <c r="X327" s="22">
        <f t="shared" si="83"/>
        <v>7.034809921453751E-2</v>
      </c>
      <c r="Y327" s="22">
        <f t="shared" si="80"/>
        <v>0.82553090931741124</v>
      </c>
      <c r="Z327" s="22">
        <f t="shared" si="84"/>
        <v>1</v>
      </c>
      <c r="AA327" s="22">
        <f t="array" ref="AA327:AD327">LINEST(V327:Y327,$AB$2:$AE$5,0,0)</f>
        <v>1.335015687536269E-3</v>
      </c>
      <c r="AB327" s="22">
        <v>-2.0390939677197311E-4</v>
      </c>
      <c r="AC327" s="22">
        <v>1.9091821617160142E-4</v>
      </c>
      <c r="AD327" s="22">
        <v>0.99964146039294677</v>
      </c>
      <c r="AE327" s="35">
        <f t="shared" si="85"/>
        <v>-1.0680457887197885</v>
      </c>
      <c r="AF327" s="36"/>
      <c r="AG327" s="31">
        <f t="shared" si="81"/>
        <v>-1.0680457887197885</v>
      </c>
      <c r="AH327" s="34"/>
      <c r="AI327" s="17"/>
    </row>
    <row r="328" spans="1:35">
      <c r="A328" s="1">
        <v>62.2</v>
      </c>
      <c r="B328" s="41">
        <v>1.2674399999999999</v>
      </c>
      <c r="C328" s="41">
        <v>9.9043030000000004E-2</v>
      </c>
      <c r="D328" s="41">
        <v>0.14437920000000001</v>
      </c>
      <c r="E328" s="41">
        <v>-5.1696310000000001E-3</v>
      </c>
      <c r="F328" s="41">
        <v>3.7536140000000002E-3</v>
      </c>
      <c r="G328" s="42">
        <f t="shared" si="86"/>
        <v>1.2691286176888887</v>
      </c>
      <c r="H328" s="42">
        <f t="shared" si="86"/>
        <v>0.10559304726666667</v>
      </c>
      <c r="I328" s="42">
        <f t="shared" si="86"/>
        <v>0.14550549237111113</v>
      </c>
      <c r="J328" s="42">
        <f t="shared" si="86"/>
        <v>9.3612775555555316E-4</v>
      </c>
      <c r="K328" s="42">
        <f t="shared" si="86"/>
        <v>8.0569803111111109E-3</v>
      </c>
      <c r="L328" s="34">
        <f t="shared" si="70"/>
        <v>6.3484348227708003E-3</v>
      </c>
      <c r="M328" s="34">
        <f t="shared" si="71"/>
        <v>0.11464991833221747</v>
      </c>
      <c r="N328" s="34">
        <f t="shared" si="72"/>
        <v>8.3201218375292763E-2</v>
      </c>
      <c r="O328" s="34">
        <f t="shared" si="73"/>
        <v>1</v>
      </c>
      <c r="P328" s="34">
        <f t="shared" si="74"/>
        <v>6.8859276853442042E-3</v>
      </c>
      <c r="Q328" s="34"/>
      <c r="R328" s="34">
        <f t="shared" si="75"/>
        <v>0.11898302288738162</v>
      </c>
      <c r="S328" s="34">
        <f t="shared" si="76"/>
        <v>8.4747892239130415E-2</v>
      </c>
      <c r="T328" s="34">
        <f t="shared" si="82"/>
        <v>1</v>
      </c>
      <c r="U328" s="34">
        <f t="shared" si="77"/>
        <v>1.2106168428118562</v>
      </c>
      <c r="V328" s="22">
        <f t="shared" si="78"/>
        <v>5.687949681379376E-3</v>
      </c>
      <c r="W328" s="22">
        <f t="shared" si="79"/>
        <v>9.8282973340288265E-2</v>
      </c>
      <c r="X328" s="22">
        <f t="shared" si="83"/>
        <v>7.0003893256837174E-2</v>
      </c>
      <c r="Y328" s="22">
        <f t="shared" si="80"/>
        <v>0.82602518372149514</v>
      </c>
      <c r="Z328" s="22">
        <f t="shared" si="84"/>
        <v>1</v>
      </c>
      <c r="AA328" s="22">
        <f t="array" ref="AA328:AD328">LINEST(V328:Y328,$AB$2:$AE$5,0,0)</f>
        <v>-4.6414042634327654E-5</v>
      </c>
      <c r="AB328" s="22">
        <v>-3.6139666197769997E-4</v>
      </c>
      <c r="AC328" s="22">
        <v>1.1321296436180582E-4</v>
      </c>
      <c r="AD328" s="22">
        <v>1.0002611079536143</v>
      </c>
      <c r="AE328" s="35">
        <f t="shared" si="85"/>
        <v>-3.192184428832276</v>
      </c>
      <c r="AF328" s="36"/>
      <c r="AG328" s="31" t="str">
        <f t="shared" si="81"/>
        <v/>
      </c>
      <c r="AH328" s="34"/>
      <c r="AI328" s="17"/>
    </row>
    <row r="329" spans="1:35">
      <c r="A329" s="1">
        <v>62.4</v>
      </c>
      <c r="B329" s="41">
        <v>1.261976</v>
      </c>
      <c r="C329" s="41">
        <v>9.8643659999999994E-2</v>
      </c>
      <c r="D329" s="41">
        <v>0.14446049999999999</v>
      </c>
      <c r="E329" s="41">
        <v>-5.1470500000000002E-3</v>
      </c>
      <c r="F329" s="41">
        <v>3.646074E-3</v>
      </c>
      <c r="G329" s="42">
        <f t="shared" si="86"/>
        <v>1.2636646176888888</v>
      </c>
      <c r="H329" s="42">
        <f t="shared" si="86"/>
        <v>0.10519367726666666</v>
      </c>
      <c r="I329" s="42">
        <f t="shared" si="86"/>
        <v>0.14558679237111111</v>
      </c>
      <c r="J329" s="42">
        <f t="shared" si="86"/>
        <v>9.5870875555555297E-4</v>
      </c>
      <c r="K329" s="42">
        <f t="shared" si="86"/>
        <v>7.9494403111111112E-3</v>
      </c>
      <c r="L329" s="34">
        <f t="shared" si="70"/>
        <v>6.2907833295592396E-3</v>
      </c>
      <c r="M329" s="34">
        <f t="shared" si="71"/>
        <v>0.11520999348495981</v>
      </c>
      <c r="N329" s="34">
        <f t="shared" si="72"/>
        <v>8.3244933658944226E-2</v>
      </c>
      <c r="O329" s="34">
        <f t="shared" si="73"/>
        <v>1</v>
      </c>
      <c r="P329" s="34">
        <f t="shared" si="74"/>
        <v>6.8233951045917002E-3</v>
      </c>
      <c r="Q329" s="34"/>
      <c r="R329" s="34">
        <f t="shared" si="75"/>
        <v>0.11956426564522028</v>
      </c>
      <c r="S329" s="34">
        <f t="shared" si="76"/>
        <v>8.4792420170577115E-2</v>
      </c>
      <c r="T329" s="34">
        <f t="shared" si="82"/>
        <v>1</v>
      </c>
      <c r="U329" s="34">
        <f t="shared" si="77"/>
        <v>1.2111800809203892</v>
      </c>
      <c r="V329" s="22">
        <f t="shared" si="78"/>
        <v>5.6336751339293219E-3</v>
      </c>
      <c r="W329" s="22">
        <f t="shared" si="79"/>
        <v>9.8717166446761637E-2</v>
      </c>
      <c r="X329" s="22">
        <f t="shared" si="83"/>
        <v>7.0008103259213458E-2</v>
      </c>
      <c r="Y329" s="22">
        <f t="shared" si="80"/>
        <v>0.82564105516009556</v>
      </c>
      <c r="Z329" s="22">
        <f t="shared" si="84"/>
        <v>1</v>
      </c>
      <c r="AA329" s="22">
        <f t="array" ref="AA329:AD329">LINEST(V329:Y329,$AB$2:$AE$5,0,0)</f>
        <v>7.2673633303646477E-5</v>
      </c>
      <c r="AB329" s="22">
        <v>1.4060683115017434E-4</v>
      </c>
      <c r="AC329" s="22">
        <v>4.5586756591876945E-5</v>
      </c>
      <c r="AD329" s="22">
        <v>0.99979357852797324</v>
      </c>
      <c r="AE329" s="35">
        <f t="shared" si="85"/>
        <v>3.0843789219088449</v>
      </c>
      <c r="AF329" s="36"/>
      <c r="AG329" s="31" t="str">
        <f t="shared" si="81"/>
        <v/>
      </c>
      <c r="AH329" s="34"/>
      <c r="AI329" s="17"/>
    </row>
    <row r="330" spans="1:35">
      <c r="A330" s="1">
        <v>62.6</v>
      </c>
      <c r="B330" s="41">
        <v>1.2404230000000001</v>
      </c>
      <c r="C330" s="41">
        <v>9.7108990000000006E-2</v>
      </c>
      <c r="D330" s="41">
        <v>0.1419801</v>
      </c>
      <c r="E330" s="41">
        <v>-5.1508630000000003E-3</v>
      </c>
      <c r="F330" s="41">
        <v>3.6135569999999999E-3</v>
      </c>
      <c r="G330" s="42">
        <f t="shared" si="86"/>
        <v>1.2421116176888889</v>
      </c>
      <c r="H330" s="42">
        <f t="shared" si="86"/>
        <v>0.10365900726666667</v>
      </c>
      <c r="I330" s="42">
        <f t="shared" si="86"/>
        <v>0.14310639237111111</v>
      </c>
      <c r="J330" s="42">
        <f t="shared" si="86"/>
        <v>9.5489575555555289E-4</v>
      </c>
      <c r="K330" s="42">
        <f t="shared" si="86"/>
        <v>7.9169233111111119E-3</v>
      </c>
      <c r="L330" s="34">
        <f t="shared" si="70"/>
        <v>6.3737615833926288E-3</v>
      </c>
      <c r="M330" s="34">
        <f t="shared" si="71"/>
        <v>0.11521218410095807</v>
      </c>
      <c r="N330" s="34">
        <f t="shared" si="72"/>
        <v>8.345385856670258E-2</v>
      </c>
      <c r="O330" s="34">
        <f t="shared" si="73"/>
        <v>1</v>
      </c>
      <c r="P330" s="34">
        <f t="shared" si="74"/>
        <v>6.9133987466395638E-3</v>
      </c>
      <c r="Q330" s="34"/>
      <c r="R330" s="34">
        <f t="shared" si="75"/>
        <v>0.11956653905384761</v>
      </c>
      <c r="S330" s="34">
        <f t="shared" si="76"/>
        <v>8.5005228899998717E-2</v>
      </c>
      <c r="T330" s="34">
        <f t="shared" si="82"/>
        <v>1</v>
      </c>
      <c r="U330" s="34">
        <f t="shared" si="77"/>
        <v>1.211485166700486</v>
      </c>
      <c r="V330" s="22">
        <f t="shared" si="78"/>
        <v>5.706548405762491E-3</v>
      </c>
      <c r="W330" s="22">
        <f t="shared" si="79"/>
        <v>9.8694183255656723E-2</v>
      </c>
      <c r="X330" s="22">
        <f t="shared" si="83"/>
        <v>7.0166132641568249E-2</v>
      </c>
      <c r="Y330" s="22">
        <f t="shared" si="80"/>
        <v>0.82543313569701249</v>
      </c>
      <c r="Z330" s="22">
        <f t="shared" si="84"/>
        <v>1</v>
      </c>
      <c r="AA330" s="22">
        <f t="array" ref="AA330:AD330">LINEST(V330:Y330,$AB$2:$AE$5,0,0)</f>
        <v>7.0204612714282969E-4</v>
      </c>
      <c r="AB330" s="22">
        <v>1.3987807445593311E-4</v>
      </c>
      <c r="AC330" s="22">
        <v>1.4296290339199799E-4</v>
      </c>
      <c r="AD330" s="22">
        <v>0.99952177678740672</v>
      </c>
      <c r="AE330" s="35">
        <f t="shared" si="85"/>
        <v>0.97842217202593873</v>
      </c>
      <c r="AF330" s="36"/>
      <c r="AG330" s="31" t="str">
        <f t="shared" si="81"/>
        <v/>
      </c>
      <c r="AH330" s="34"/>
      <c r="AI330" s="17"/>
    </row>
    <row r="331" spans="1:35">
      <c r="A331" s="1">
        <v>62.8</v>
      </c>
      <c r="B331" s="41">
        <v>1.2242170000000001</v>
      </c>
      <c r="C331" s="41">
        <v>9.5551029999999995E-2</v>
      </c>
      <c r="D331" s="41">
        <v>0.1402052</v>
      </c>
      <c r="E331" s="41">
        <v>-5.481718E-3</v>
      </c>
      <c r="F331" s="41">
        <v>3.2781860000000002E-3</v>
      </c>
      <c r="G331" s="42">
        <f t="shared" si="86"/>
        <v>1.2259056176888889</v>
      </c>
      <c r="H331" s="42">
        <f t="shared" si="86"/>
        <v>0.10210104726666666</v>
      </c>
      <c r="I331" s="42">
        <f t="shared" si="86"/>
        <v>0.14133149237111112</v>
      </c>
      <c r="J331" s="42">
        <f t="shared" si="86"/>
        <v>6.240407555555532E-4</v>
      </c>
      <c r="K331" s="42">
        <f t="shared" si="86"/>
        <v>7.5815523111111109E-3</v>
      </c>
      <c r="L331" s="34">
        <f t="shared" si="70"/>
        <v>6.1844502559700006E-3</v>
      </c>
      <c r="M331" s="34">
        <f t="shared" si="71"/>
        <v>0.11528741718106582</v>
      </c>
      <c r="N331" s="34">
        <f t="shared" si="72"/>
        <v>8.3286221870122731E-2</v>
      </c>
      <c r="O331" s="34">
        <f t="shared" si="73"/>
        <v>1</v>
      </c>
      <c r="P331" s="34">
        <f t="shared" si="74"/>
        <v>6.7080592973042738E-3</v>
      </c>
      <c r="Q331" s="34"/>
      <c r="R331" s="34">
        <f t="shared" si="75"/>
        <v>0.11964461550974538</v>
      </c>
      <c r="S331" s="34">
        <f t="shared" si="76"/>
        <v>8.4834475911346671E-2</v>
      </c>
      <c r="T331" s="34">
        <f t="shared" si="82"/>
        <v>1</v>
      </c>
      <c r="U331" s="34">
        <f t="shared" si="77"/>
        <v>1.2111871507183962</v>
      </c>
      <c r="V331" s="22">
        <f t="shared" si="78"/>
        <v>5.5384168279241537E-3</v>
      </c>
      <c r="W331" s="22">
        <f t="shared" si="79"/>
        <v>9.8782929986319698E-2</v>
      </c>
      <c r="X331" s="22">
        <f t="shared" si="83"/>
        <v>7.0042417359718903E-2</v>
      </c>
      <c r="Y331" s="22">
        <f t="shared" si="80"/>
        <v>0.82563623582603729</v>
      </c>
      <c r="Z331" s="22">
        <f t="shared" si="84"/>
        <v>1</v>
      </c>
      <c r="AA331" s="22">
        <f t="array" ref="AA331:AD331">LINEST(V331:Y331,$AB$2:$AE$5,0,0)</f>
        <v>1.9770228924525666E-4</v>
      </c>
      <c r="AB331" s="22">
        <v>2.1311866963057111E-4</v>
      </c>
      <c r="AC331" s="22">
        <v>-7.9227097793116452E-5</v>
      </c>
      <c r="AD331" s="22">
        <v>0.9998110836186922</v>
      </c>
      <c r="AE331" s="35">
        <f t="shared" si="85"/>
        <v>-2.6899719359540604</v>
      </c>
      <c r="AF331" s="36"/>
      <c r="AG331" s="31" t="str">
        <f t="shared" si="81"/>
        <v/>
      </c>
      <c r="AH331" s="34"/>
      <c r="AI331" s="17"/>
    </row>
    <row r="332" spans="1:35">
      <c r="A332" s="1">
        <v>63</v>
      </c>
      <c r="B332" s="41">
        <v>1.2126490000000001</v>
      </c>
      <c r="C332" s="41">
        <v>9.4590889999999997E-2</v>
      </c>
      <c r="D332" s="41">
        <v>0.13875750000000001</v>
      </c>
      <c r="E332" s="41">
        <v>-5.2501149999999996E-3</v>
      </c>
      <c r="F332" s="41">
        <v>3.4327110000000002E-3</v>
      </c>
      <c r="G332" s="42">
        <f t="shared" si="86"/>
        <v>1.2143376176888889</v>
      </c>
      <c r="H332" s="42">
        <f t="shared" si="86"/>
        <v>0.10114090726666666</v>
      </c>
      <c r="I332" s="42">
        <f t="shared" si="86"/>
        <v>0.13988379237111112</v>
      </c>
      <c r="J332" s="42">
        <f t="shared" si="86"/>
        <v>8.5564375555555357E-4</v>
      </c>
      <c r="K332" s="42">
        <f t="shared" si="86"/>
        <v>7.7360773111111118E-3</v>
      </c>
      <c r="L332" s="34">
        <f t="shared" si="70"/>
        <v>6.3706148919559207E-3</v>
      </c>
      <c r="M332" s="34">
        <f t="shared" si="71"/>
        <v>0.11519349341852399</v>
      </c>
      <c r="N332" s="34">
        <f t="shared" si="72"/>
        <v>8.3288951765454394E-2</v>
      </c>
      <c r="O332" s="34">
        <f t="shared" si="73"/>
        <v>1</v>
      </c>
      <c r="P332" s="34">
        <f t="shared" si="74"/>
        <v>6.9099856392696108E-3</v>
      </c>
      <c r="Q332" s="34"/>
      <c r="R332" s="34">
        <f t="shared" si="75"/>
        <v>0.1195471419715977</v>
      </c>
      <c r="S332" s="34">
        <f t="shared" si="76"/>
        <v>8.4837256554225582E-2</v>
      </c>
      <c r="T332" s="34">
        <f t="shared" si="82"/>
        <v>1</v>
      </c>
      <c r="U332" s="34">
        <f t="shared" si="77"/>
        <v>1.2112943841650929</v>
      </c>
      <c r="V332" s="22">
        <f t="shared" si="78"/>
        <v>5.7046294687747986E-3</v>
      </c>
      <c r="W332" s="22">
        <f t="shared" si="79"/>
        <v>9.8693714372330543E-2</v>
      </c>
      <c r="X332" s="22">
        <f t="shared" si="83"/>
        <v>7.0038512242175735E-2</v>
      </c>
      <c r="Y332" s="22">
        <f t="shared" si="80"/>
        <v>0.82556314391671892</v>
      </c>
      <c r="Z332" s="22">
        <f t="shared" si="84"/>
        <v>1</v>
      </c>
      <c r="AA332" s="22">
        <f t="array" ref="AA332:AD332">LINEST(V332:Y332,$AB$2:$AE$5,0,0)</f>
        <v>2.0441645527605879E-4</v>
      </c>
      <c r="AB332" s="22">
        <v>1.2331643279836282E-4</v>
      </c>
      <c r="AC332" s="22">
        <v>1.3928819519863744E-4</v>
      </c>
      <c r="AD332" s="22">
        <v>0.99968050380617135</v>
      </c>
      <c r="AE332" s="35">
        <f t="shared" si="85"/>
        <v>0.88533297902598662</v>
      </c>
      <c r="AF332" s="36"/>
      <c r="AG332" s="31" t="str">
        <f t="shared" si="81"/>
        <v/>
      </c>
      <c r="AH332" s="34"/>
      <c r="AI332" s="17"/>
    </row>
    <row r="333" spans="1:35">
      <c r="A333" s="1">
        <v>63.2</v>
      </c>
      <c r="B333" s="41">
        <v>1.2355560000000001</v>
      </c>
      <c r="C333" s="41">
        <v>9.6483970000000002E-2</v>
      </c>
      <c r="D333" s="41">
        <v>0.14173849999999999</v>
      </c>
      <c r="E333" s="41">
        <v>-5.3298729999999997E-3</v>
      </c>
      <c r="F333" s="41">
        <v>3.3772350000000001E-3</v>
      </c>
      <c r="G333" s="42">
        <f t="shared" si="86"/>
        <v>1.2372446176888889</v>
      </c>
      <c r="H333" s="42">
        <f t="shared" si="86"/>
        <v>0.10303398726666667</v>
      </c>
      <c r="I333" s="42">
        <f t="shared" si="86"/>
        <v>0.1428647923711111</v>
      </c>
      <c r="J333" s="42">
        <f t="shared" si="86"/>
        <v>7.7588575555555348E-4</v>
      </c>
      <c r="K333" s="42">
        <f t="shared" si="86"/>
        <v>7.6806013111111113E-3</v>
      </c>
      <c r="L333" s="34">
        <f t="shared" si="70"/>
        <v>6.2078276205865335E-3</v>
      </c>
      <c r="M333" s="34">
        <f t="shared" si="71"/>
        <v>0.11547012638290995</v>
      </c>
      <c r="N333" s="34">
        <f t="shared" si="72"/>
        <v>8.3276973521314648E-2</v>
      </c>
      <c r="O333" s="34">
        <f t="shared" si="73"/>
        <v>1</v>
      </c>
      <c r="P333" s="34">
        <f t="shared" si="74"/>
        <v>6.7334159161744839E-3</v>
      </c>
      <c r="Q333" s="34"/>
      <c r="R333" s="34">
        <f t="shared" si="75"/>
        <v>0.11983423006386798</v>
      </c>
      <c r="S333" s="34">
        <f t="shared" si="76"/>
        <v>8.4825055639823219E-2</v>
      </c>
      <c r="T333" s="34">
        <f t="shared" si="82"/>
        <v>1</v>
      </c>
      <c r="U333" s="34">
        <f t="shared" si="77"/>
        <v>1.2113927016198658</v>
      </c>
      <c r="V333" s="22">
        <f t="shared" si="78"/>
        <v>5.5584088522001229E-3</v>
      </c>
      <c r="W333" s="22">
        <f t="shared" si="79"/>
        <v>9.8922694435608277E-2</v>
      </c>
      <c r="X333" s="22">
        <f t="shared" si="83"/>
        <v>7.0022756061181274E-2</v>
      </c>
      <c r="Y333" s="22">
        <f t="shared" si="80"/>
        <v>0.82549614065101018</v>
      </c>
      <c r="Z333" s="22">
        <f t="shared" si="84"/>
        <v>0.99999999999999978</v>
      </c>
      <c r="AA333" s="22">
        <f t="array" ref="AA333:AD333">LINEST(V333:Y333,$AB$2:$AE$5,0,0)</f>
        <v>1.6458929336236078E-4</v>
      </c>
      <c r="AB333" s="22">
        <v>3.7541731862966162E-4</v>
      </c>
      <c r="AC333" s="22">
        <v>-5.174020041314546E-5</v>
      </c>
      <c r="AD333" s="22">
        <v>0.99963051017309401</v>
      </c>
      <c r="AE333" s="35">
        <f t="shared" si="85"/>
        <v>-7.2558149298215824</v>
      </c>
      <c r="AF333" s="36"/>
      <c r="AG333" s="31" t="str">
        <f t="shared" si="81"/>
        <v/>
      </c>
      <c r="AH333" s="34"/>
      <c r="AI333" s="17"/>
    </row>
    <row r="334" spans="1:35">
      <c r="A334" s="1">
        <v>63.4</v>
      </c>
      <c r="B334" s="41">
        <v>1.2156130000000001</v>
      </c>
      <c r="C334" s="41">
        <v>9.5061930000000003E-2</v>
      </c>
      <c r="D334" s="41">
        <v>0.13938400000000001</v>
      </c>
      <c r="E334" s="41">
        <v>-5.3007560000000002E-3</v>
      </c>
      <c r="F334" s="41">
        <v>3.5219869999999999E-3</v>
      </c>
      <c r="G334" s="42">
        <f t="shared" si="86"/>
        <v>1.2173016176888889</v>
      </c>
      <c r="H334" s="42">
        <f t="shared" si="86"/>
        <v>0.10161194726666667</v>
      </c>
      <c r="I334" s="42">
        <f t="shared" si="86"/>
        <v>0.14051029237111112</v>
      </c>
      <c r="J334" s="42">
        <f t="shared" si="86"/>
        <v>8.0500275555555299E-4</v>
      </c>
      <c r="K334" s="42">
        <f t="shared" si="86"/>
        <v>7.825353311111111E-3</v>
      </c>
      <c r="L334" s="34">
        <f t="shared" si="70"/>
        <v>6.4284423822322323E-3</v>
      </c>
      <c r="M334" s="34">
        <f t="shared" si="71"/>
        <v>0.1154276724267214</v>
      </c>
      <c r="N334" s="34">
        <f t="shared" si="72"/>
        <v>8.3473106245913226E-2</v>
      </c>
      <c r="O334" s="34">
        <f t="shared" si="73"/>
        <v>1</v>
      </c>
      <c r="P334" s="34">
        <f t="shared" si="74"/>
        <v>6.972709117951217E-3</v>
      </c>
      <c r="Q334" s="34"/>
      <c r="R334" s="34">
        <f t="shared" si="75"/>
        <v>0.11979017159340134</v>
      </c>
      <c r="S334" s="34">
        <f t="shared" si="76"/>
        <v>8.5024834385055911E-2</v>
      </c>
      <c r="T334" s="34">
        <f t="shared" si="82"/>
        <v>1</v>
      </c>
      <c r="U334" s="34">
        <f t="shared" si="77"/>
        <v>1.2117877150964085</v>
      </c>
      <c r="V334" s="22">
        <f t="shared" si="78"/>
        <v>5.7540681681167863E-3</v>
      </c>
      <c r="W334" s="22">
        <f t="shared" si="79"/>
        <v>9.8854089789044419E-2</v>
      </c>
      <c r="X334" s="22">
        <f t="shared" si="83"/>
        <v>7.0164793161227437E-2</v>
      </c>
      <c r="Y334" s="22">
        <f t="shared" si="80"/>
        <v>0.82522704888161136</v>
      </c>
      <c r="Z334" s="22">
        <f t="shared" si="84"/>
        <v>1</v>
      </c>
      <c r="AA334" s="22">
        <f t="array" ref="AA334:AD334">LINEST(V334:Y334,$AB$2:$AE$5,0,0)</f>
        <v>7.5338076629470467E-4</v>
      </c>
      <c r="AB334" s="22">
        <v>3.3037433253628457E-4</v>
      </c>
      <c r="AC334" s="22">
        <v>2.0712793084257426E-4</v>
      </c>
      <c r="AD334" s="22">
        <v>0.99925282526187498</v>
      </c>
      <c r="AE334" s="35">
        <f t="shared" si="85"/>
        <v>1.595025505214855</v>
      </c>
      <c r="AF334" s="36"/>
      <c r="AG334" s="31">
        <f t="shared" si="81"/>
        <v>1.595025505214855</v>
      </c>
      <c r="AH334" s="34"/>
      <c r="AI334" s="17"/>
    </row>
    <row r="335" spans="1:35">
      <c r="A335" s="1">
        <v>63.6</v>
      </c>
      <c r="B335" s="41">
        <v>1.2044779999999999</v>
      </c>
      <c r="C335" s="41">
        <v>9.3968549999999998E-2</v>
      </c>
      <c r="D335" s="41">
        <v>0.13777710000000001</v>
      </c>
      <c r="E335" s="41">
        <v>-5.4136319999999998E-3</v>
      </c>
      <c r="F335" s="41">
        <v>3.3741370000000001E-3</v>
      </c>
      <c r="G335" s="42">
        <f t="shared" si="86"/>
        <v>1.2061666176888888</v>
      </c>
      <c r="H335" s="42">
        <f t="shared" si="86"/>
        <v>0.10051856726666666</v>
      </c>
      <c r="I335" s="42">
        <f t="shared" si="86"/>
        <v>0.13890339237111113</v>
      </c>
      <c r="J335" s="42">
        <f t="shared" si="86"/>
        <v>6.9212675555555339E-4</v>
      </c>
      <c r="K335" s="42">
        <f t="shared" si="86"/>
        <v>7.6775033111111113E-3</v>
      </c>
      <c r="L335" s="34">
        <f t="shared" si="70"/>
        <v>6.3652095809298877E-3</v>
      </c>
      <c r="M335" s="34">
        <f t="shared" si="71"/>
        <v>0.11516103192879031</v>
      </c>
      <c r="N335" s="34">
        <f t="shared" si="72"/>
        <v>8.3337215433194653E-2</v>
      </c>
      <c r="O335" s="34">
        <f t="shared" si="73"/>
        <v>1</v>
      </c>
      <c r="P335" s="34">
        <f t="shared" si="74"/>
        <v>6.9041226853477165E-3</v>
      </c>
      <c r="Q335" s="34"/>
      <c r="R335" s="34">
        <f t="shared" si="75"/>
        <v>0.11951345362508925</v>
      </c>
      <c r="S335" s="34">
        <f t="shared" si="76"/>
        <v>8.4886417422210314E-2</v>
      </c>
      <c r="T335" s="34">
        <f t="shared" si="82"/>
        <v>1</v>
      </c>
      <c r="U335" s="34">
        <f t="shared" si="77"/>
        <v>1.2113039937326473</v>
      </c>
      <c r="V335" s="22">
        <f t="shared" si="78"/>
        <v>5.6997440122958584E-3</v>
      </c>
      <c r="W335" s="22">
        <f t="shared" si="79"/>
        <v>9.8665119774605181E-2</v>
      </c>
      <c r="X335" s="22">
        <f t="shared" si="83"/>
        <v>7.0078541688475604E-2</v>
      </c>
      <c r="Y335" s="22">
        <f t="shared" si="80"/>
        <v>0.82555659452462338</v>
      </c>
      <c r="Z335" s="22">
        <f t="shared" si="84"/>
        <v>1</v>
      </c>
      <c r="AA335" s="22">
        <f t="array" ref="AA335:AD335">LINEST(V335:Y335,$AB$2:$AE$5,0,0)</f>
        <v>3.5118595372619693E-4</v>
      </c>
      <c r="AB335" s="22">
        <v>9.4511684150565549E-5</v>
      </c>
      <c r="AC335" s="22">
        <v>1.3293606851778195E-4</v>
      </c>
      <c r="AD335" s="22">
        <v>0.99967481530617586</v>
      </c>
      <c r="AE335" s="35">
        <f t="shared" si="85"/>
        <v>0.71095591440575334</v>
      </c>
      <c r="AF335" s="36"/>
      <c r="AG335" s="31" t="str">
        <f t="shared" si="81"/>
        <v/>
      </c>
      <c r="AH335" s="34"/>
      <c r="AI335" s="17"/>
    </row>
    <row r="336" spans="1:35">
      <c r="A336" s="1">
        <v>63.8</v>
      </c>
      <c r="B336" s="41">
        <v>1.1956230000000001</v>
      </c>
      <c r="C336" s="41">
        <v>9.3164529999999995E-2</v>
      </c>
      <c r="D336" s="41">
        <v>0.13692270000000001</v>
      </c>
      <c r="E336" s="41">
        <v>-5.3052949999999998E-3</v>
      </c>
      <c r="F336" s="41">
        <v>3.3576090000000001E-3</v>
      </c>
      <c r="G336" s="42">
        <f t="shared" si="86"/>
        <v>1.1973116176888889</v>
      </c>
      <c r="H336" s="42">
        <f t="shared" si="86"/>
        <v>9.9714547266666662E-2</v>
      </c>
      <c r="I336" s="42">
        <f t="shared" si="86"/>
        <v>0.13804899237111112</v>
      </c>
      <c r="J336" s="42">
        <f t="shared" si="86"/>
        <v>8.0046375555555341E-4</v>
      </c>
      <c r="K336" s="42">
        <f t="shared" si="86"/>
        <v>7.6609753111111113E-3</v>
      </c>
      <c r="L336" s="34">
        <f t="shared" si="70"/>
        <v>6.3984807279317234E-3</v>
      </c>
      <c r="M336" s="34">
        <f t="shared" si="71"/>
        <v>0.11529913376901849</v>
      </c>
      <c r="N336" s="34">
        <f t="shared" si="72"/>
        <v>8.3282034345528777E-2</v>
      </c>
      <c r="O336" s="34">
        <f t="shared" si="73"/>
        <v>1</v>
      </c>
      <c r="P336" s="34">
        <f t="shared" si="74"/>
        <v>6.9402107477849872E-3</v>
      </c>
      <c r="Q336" s="34">
        <f>AVERAGE(P327:P336)</f>
        <v>6.8748989395183858E-3</v>
      </c>
      <c r="R336" s="34">
        <f t="shared" si="75"/>
        <v>0.11965677491703336</v>
      </c>
      <c r="S336" s="34">
        <f t="shared" si="76"/>
        <v>8.4830210542521947E-2</v>
      </c>
      <c r="T336" s="34">
        <f t="shared" si="82"/>
        <v>1</v>
      </c>
      <c r="U336" s="34">
        <f t="shared" si="77"/>
        <v>1.2114271962073402</v>
      </c>
      <c r="V336" s="22">
        <f t="shared" si="78"/>
        <v>5.7289540547817985E-3</v>
      </c>
      <c r="W336" s="22">
        <f t="shared" si="79"/>
        <v>9.8773393309682364E-2</v>
      </c>
      <c r="X336" s="22">
        <f t="shared" si="83"/>
        <v>7.0025017440670814E-2</v>
      </c>
      <c r="Y336" s="22">
        <f t="shared" si="80"/>
        <v>0.82547263519486513</v>
      </c>
      <c r="Z336" s="22">
        <f t="shared" si="84"/>
        <v>1</v>
      </c>
      <c r="AA336" s="22">
        <f t="array" ref="AA336:AD336">LINEST(V336:Y336,$AB$2:$AE$5,0,0)</f>
        <v>1.8022363361497283E-4</v>
      </c>
      <c r="AB336" s="22">
        <v>2.1670233396414601E-4</v>
      </c>
      <c r="AC336" s="22">
        <v>1.7199914689413969E-4</v>
      </c>
      <c r="AD336" s="22">
        <v>0.99956113794786017</v>
      </c>
      <c r="AE336" s="35">
        <f t="shared" si="85"/>
        <v>1.2599035395072034</v>
      </c>
      <c r="AF336" s="36"/>
      <c r="AG336" s="31">
        <f t="shared" si="81"/>
        <v>1.2599035395072034</v>
      </c>
      <c r="AH336" s="34">
        <f>AVERAGE(AG327:AG336)</f>
        <v>0.59562775200075657</v>
      </c>
      <c r="AI336" s="17"/>
    </row>
    <row r="337" spans="1:35">
      <c r="A337" s="1">
        <v>64</v>
      </c>
      <c r="B337" s="41">
        <v>1.2256130000000001</v>
      </c>
      <c r="C337" s="41">
        <v>9.5903619999999995E-2</v>
      </c>
      <c r="D337" s="41">
        <v>0.14059569999999999</v>
      </c>
      <c r="E337" s="41">
        <v>-5.146075E-3</v>
      </c>
      <c r="F337" s="41">
        <v>3.1130490000000001E-3</v>
      </c>
      <c r="G337" s="42">
        <f t="shared" si="86"/>
        <v>1.2273016176888889</v>
      </c>
      <c r="H337" s="42">
        <f t="shared" si="86"/>
        <v>0.10245363726666666</v>
      </c>
      <c r="I337" s="42">
        <f t="shared" si="86"/>
        <v>0.14172199237111111</v>
      </c>
      <c r="J337" s="42">
        <f t="shared" si="86"/>
        <v>9.5968375555555326E-4</v>
      </c>
      <c r="K337" s="42">
        <f t="shared" si="86"/>
        <v>7.4164153111111117E-3</v>
      </c>
      <c r="L337" s="34">
        <f t="shared" ref="L337:L400" si="87">K337/$G337</f>
        <v>6.0428628172729364E-3</v>
      </c>
      <c r="M337" s="34">
        <f t="shared" ref="M337:M400" si="88">I337/$G337</f>
        <v>0.11547446066109275</v>
      </c>
      <c r="N337" s="34">
        <f t="shared" ref="N337:N400" si="89">H337/$G337</f>
        <v>8.347877635784054E-2</v>
      </c>
      <c r="O337" s="34">
        <f t="shared" ref="O337:O400" si="90">G337/$G337</f>
        <v>1</v>
      </c>
      <c r="P337" s="34">
        <f t="shared" ref="P337:P400" si="91">L337*($I$4/$I$7)^$P$3</f>
        <v>6.5544842994915741E-3</v>
      </c>
      <c r="Q337" s="34"/>
      <c r="R337" s="34">
        <f t="shared" ref="R337:R400" si="92">M337*($I$5/$I$7)^$R$3</f>
        <v>0.11983872815272602</v>
      </c>
      <c r="S337" s="34">
        <f t="shared" ref="S337:S400" si="93">N337*($I$6/$I$7)^$S$3</f>
        <v>8.5030609901857027E-2</v>
      </c>
      <c r="T337" s="34">
        <f t="shared" si="82"/>
        <v>1</v>
      </c>
      <c r="U337" s="34">
        <f t="shared" ref="U337:U400" si="94">SUM(P337,R337,S337,T337)</f>
        <v>1.2114238223540745</v>
      </c>
      <c r="V337" s="22">
        <f t="shared" ref="V337:V400" si="95">P337/U337</f>
        <v>5.4105624955886264E-3</v>
      </c>
      <c r="W337" s="22">
        <f t="shared" ref="W337:W400" si="96">R337/U337</f>
        <v>9.8923866231928531E-2</v>
      </c>
      <c r="X337" s="22">
        <f t="shared" si="83"/>
        <v>7.0190637110489562E-2</v>
      </c>
      <c r="Y337" s="22">
        <f t="shared" ref="Y337:Y400" si="97">T337/U337</f>
        <v>0.82547493416199336</v>
      </c>
      <c r="Z337" s="22">
        <f t="shared" si="84"/>
        <v>1</v>
      </c>
      <c r="AA337" s="22">
        <f t="array" ref="AA337:AD337">LINEST(V337:Y337,$AB$2:$AE$5,0,0)</f>
        <v>7.7763683048712412E-4</v>
      </c>
      <c r="AB337" s="22">
        <v>3.8454180187629086E-4</v>
      </c>
      <c r="AC337" s="22">
        <v>-2.4535836846069061E-4</v>
      </c>
      <c r="AD337" s="22">
        <v>0.99964439254582393</v>
      </c>
      <c r="AE337" s="35">
        <f t="shared" si="85"/>
        <v>-1.5672658906594381</v>
      </c>
      <c r="AF337" s="36"/>
      <c r="AG337" s="31" t="str">
        <f t="shared" ref="AG337:AG400" si="98">IF((P337&gt;$Q$11),AE337,"")</f>
        <v/>
      </c>
      <c r="AH337" s="34"/>
      <c r="AI337" s="17"/>
    </row>
    <row r="338" spans="1:35">
      <c r="A338" s="1">
        <v>64.2</v>
      </c>
      <c r="B338" s="41">
        <v>1.235967</v>
      </c>
      <c r="C338" s="41">
        <v>9.6573129999999993E-2</v>
      </c>
      <c r="D338" s="41">
        <v>0.14163909999999999</v>
      </c>
      <c r="E338" s="41">
        <v>-5.2066259999999998E-3</v>
      </c>
      <c r="F338" s="41">
        <v>3.6187939999999998E-3</v>
      </c>
      <c r="G338" s="42">
        <f t="shared" si="86"/>
        <v>1.2376556176888889</v>
      </c>
      <c r="H338" s="42">
        <f t="shared" si="86"/>
        <v>0.10312314726666666</v>
      </c>
      <c r="I338" s="42">
        <f t="shared" si="86"/>
        <v>0.14276539237111111</v>
      </c>
      <c r="J338" s="42">
        <f t="shared" si="86"/>
        <v>8.9913275555555342E-4</v>
      </c>
      <c r="K338" s="42">
        <f t="shared" si="86"/>
        <v>7.9221603111111101E-3</v>
      </c>
      <c r="L338" s="34">
        <f t="shared" si="87"/>
        <v>6.4009407769702494E-3</v>
      </c>
      <c r="M338" s="34">
        <f t="shared" si="88"/>
        <v>0.11535146799373898</v>
      </c>
      <c r="N338" s="34">
        <f t="shared" si="89"/>
        <v>8.3321358375306034E-2</v>
      </c>
      <c r="O338" s="34">
        <f t="shared" si="90"/>
        <v>1</v>
      </c>
      <c r="P338" s="34">
        <f t="shared" si="91"/>
        <v>6.9428790778938406E-3</v>
      </c>
      <c r="Q338" s="34"/>
      <c r="R338" s="34">
        <f t="shared" si="92"/>
        <v>0.11971108707310196</v>
      </c>
      <c r="S338" s="34">
        <f t="shared" si="93"/>
        <v>8.4870265588626426E-2</v>
      </c>
      <c r="T338" s="34">
        <f t="shared" ref="T338:T401" si="99">O338</f>
        <v>1</v>
      </c>
      <c r="U338" s="34">
        <f t="shared" si="94"/>
        <v>1.2115242317396222</v>
      </c>
      <c r="V338" s="22">
        <f t="shared" si="95"/>
        <v>5.7306976583741884E-3</v>
      </c>
      <c r="W338" s="22">
        <f t="shared" si="96"/>
        <v>9.8810311784857455E-2</v>
      </c>
      <c r="X338" s="22">
        <f t="shared" ref="X338:X401" si="100">S338/U338</f>
        <v>7.0052470569871794E-2</v>
      </c>
      <c r="Y338" s="22">
        <f t="shared" si="97"/>
        <v>0.82540651998689663</v>
      </c>
      <c r="Z338" s="22">
        <f t="shared" ref="Z338:Z401" si="101">SUM(V338:Y338)</f>
        <v>1</v>
      </c>
      <c r="AA338" s="22">
        <f t="array" ref="AA338:AD338">LINEST(V338:Y338,$AB$2:$AE$5,0,0)</f>
        <v>2.976255794678475E-4</v>
      </c>
      <c r="AB338" s="22">
        <v>2.633134254390799E-4</v>
      </c>
      <c r="AC338" s="22">
        <v>1.7488241072316995E-4</v>
      </c>
      <c r="AD338" s="22">
        <v>0.99947896969880368</v>
      </c>
      <c r="AE338" s="35">
        <f t="shared" ref="AE338:AE401" si="102">AB338/AC338</f>
        <v>1.5056598565300645</v>
      </c>
      <c r="AF338" s="36"/>
      <c r="AG338" s="31">
        <f t="shared" si="98"/>
        <v>1.5056598565300645</v>
      </c>
      <c r="AH338" s="34"/>
      <c r="AI338" s="17"/>
    </row>
    <row r="339" spans="1:35">
      <c r="A339" s="1">
        <v>64.400000000000006</v>
      </c>
      <c r="B339" s="41">
        <v>1.2379819999999999</v>
      </c>
      <c r="C339" s="41">
        <v>9.6895789999999996E-2</v>
      </c>
      <c r="D339" s="41">
        <v>0.14164959999999999</v>
      </c>
      <c r="E339" s="41">
        <v>-5.3490789999999996E-3</v>
      </c>
      <c r="F339" s="41">
        <v>3.594252E-3</v>
      </c>
      <c r="G339" s="42">
        <f t="shared" si="86"/>
        <v>1.2396706176888888</v>
      </c>
      <c r="H339" s="42">
        <f t="shared" si="86"/>
        <v>0.10344580726666666</v>
      </c>
      <c r="I339" s="42">
        <f t="shared" si="86"/>
        <v>0.1427758923711111</v>
      </c>
      <c r="J339" s="42">
        <f t="shared" si="86"/>
        <v>7.5667975555555357E-4</v>
      </c>
      <c r="K339" s="42">
        <f t="shared" si="86"/>
        <v>7.8976183111111112E-3</v>
      </c>
      <c r="L339" s="34">
        <f t="shared" si="87"/>
        <v>6.3707392902758305E-3</v>
      </c>
      <c r="M339" s="34">
        <f t="shared" si="88"/>
        <v>0.11517244204536156</v>
      </c>
      <c r="N339" s="34">
        <f t="shared" si="89"/>
        <v>8.3446204008222863E-2</v>
      </c>
      <c r="O339" s="34">
        <f t="shared" si="90"/>
        <v>1</v>
      </c>
      <c r="P339" s="34">
        <f t="shared" si="91"/>
        <v>6.9101205698247781E-3</v>
      </c>
      <c r="Q339" s="34"/>
      <c r="R339" s="34">
        <f t="shared" si="92"/>
        <v>0.11952529497814815</v>
      </c>
      <c r="S339" s="34">
        <f t="shared" si="93"/>
        <v>8.4997432046661173E-2</v>
      </c>
      <c r="T339" s="34">
        <f t="shared" si="99"/>
        <v>1</v>
      </c>
      <c r="U339" s="34">
        <f t="shared" si="94"/>
        <v>1.2114328475946341</v>
      </c>
      <c r="V339" s="22">
        <f t="shared" si="95"/>
        <v>5.7040888263391563E-3</v>
      </c>
      <c r="W339" s="22">
        <f t="shared" si="96"/>
        <v>9.8664399942161168E-2</v>
      </c>
      <c r="X339" s="22">
        <f t="shared" si="100"/>
        <v>7.0162726902632866E-2</v>
      </c>
      <c r="Y339" s="22">
        <f t="shared" si="97"/>
        <v>0.82546878432886683</v>
      </c>
      <c r="Z339" s="22">
        <f t="shared" si="101"/>
        <v>1</v>
      </c>
      <c r="AA339" s="22">
        <f t="array" ref="AA339:AD339">LINEST(V339:Y339,$AB$2:$AE$5,0,0)</f>
        <v>6.8002417055371047E-4</v>
      </c>
      <c r="AB339" s="22">
        <v>1.0450913491714656E-4</v>
      </c>
      <c r="AC339" s="22">
        <v>1.3941429731843992E-4</v>
      </c>
      <c r="AD339" s="22">
        <v>0.99956682375091654</v>
      </c>
      <c r="AE339" s="35">
        <f t="shared" si="102"/>
        <v>0.7496299657016845</v>
      </c>
      <c r="AF339" s="36"/>
      <c r="AG339" s="31" t="str">
        <f t="shared" si="98"/>
        <v/>
      </c>
      <c r="AH339" s="34"/>
      <c r="AI339" s="17"/>
    </row>
    <row r="340" spans="1:35">
      <c r="A340" s="1">
        <v>64.599999999999994</v>
      </c>
      <c r="B340" s="41">
        <v>1.283846</v>
      </c>
      <c r="C340" s="41">
        <v>0.10075580000000001</v>
      </c>
      <c r="D340" s="41">
        <v>0.1470031</v>
      </c>
      <c r="E340" s="41">
        <v>-5.0235230000000002E-3</v>
      </c>
      <c r="F340" s="41">
        <v>3.8641550000000002E-3</v>
      </c>
      <c r="G340" s="42">
        <f t="shared" si="86"/>
        <v>1.2855346176888889</v>
      </c>
      <c r="H340" s="42">
        <f t="shared" si="86"/>
        <v>0.10730581726666667</v>
      </c>
      <c r="I340" s="42">
        <f t="shared" si="86"/>
        <v>0.14812939237111111</v>
      </c>
      <c r="J340" s="42">
        <f t="shared" si="86"/>
        <v>1.082235755555553E-3</v>
      </c>
      <c r="K340" s="42">
        <f t="shared" si="86"/>
        <v>8.1675213111111113E-3</v>
      </c>
      <c r="L340" s="34">
        <f t="shared" si="87"/>
        <v>6.3534044114615402E-3</v>
      </c>
      <c r="M340" s="34">
        <f t="shared" si="88"/>
        <v>0.11522785176910715</v>
      </c>
      <c r="N340" s="34">
        <f t="shared" si="89"/>
        <v>8.3471744587928054E-2</v>
      </c>
      <c r="O340" s="34">
        <f t="shared" si="90"/>
        <v>1</v>
      </c>
      <c r="P340" s="34">
        <f t="shared" si="91"/>
        <v>6.8913180263188954E-3</v>
      </c>
      <c r="Q340" s="34"/>
      <c r="R340" s="34">
        <f t="shared" si="92"/>
        <v>0.11958279886933716</v>
      </c>
      <c r="S340" s="34">
        <f t="shared" si="93"/>
        <v>8.5023447414450823E-2</v>
      </c>
      <c r="T340" s="34">
        <f t="shared" si="99"/>
        <v>1</v>
      </c>
      <c r="U340" s="34">
        <f t="shared" si="94"/>
        <v>1.2114975643101069</v>
      </c>
      <c r="V340" s="22">
        <f t="shared" si="95"/>
        <v>5.6882640372811558E-3</v>
      </c>
      <c r="W340" s="22">
        <f t="shared" si="96"/>
        <v>9.8706594542296217E-2</v>
      </c>
      <c r="X340" s="22">
        <f t="shared" si="100"/>
        <v>7.0180452622591802E-2</v>
      </c>
      <c r="Y340" s="22">
        <f t="shared" si="97"/>
        <v>0.82542468879783082</v>
      </c>
      <c r="Z340" s="22">
        <f t="shared" si="101"/>
        <v>1</v>
      </c>
      <c r="AA340" s="22">
        <f t="array" ref="AA340:AD340">LINEST(V340:Y340,$AB$2:$AE$5,0,0)</f>
        <v>7.5610280948113537E-4</v>
      </c>
      <c r="AB340" s="22">
        <v>1.5450969493187926E-4</v>
      </c>
      <c r="AC340" s="22">
        <v>1.1907250763508454E-4</v>
      </c>
      <c r="AD340" s="22">
        <v>0.99951599129536051</v>
      </c>
      <c r="AE340" s="35">
        <f t="shared" si="102"/>
        <v>1.2976101536838149</v>
      </c>
      <c r="AF340" s="36"/>
      <c r="AG340" s="31" t="str">
        <f t="shared" si="98"/>
        <v/>
      </c>
      <c r="AH340" s="34"/>
      <c r="AI340" s="17"/>
    </row>
    <row r="341" spans="1:35">
      <c r="A341" s="1">
        <v>64.8</v>
      </c>
      <c r="B341" s="41">
        <v>1.2674970000000001</v>
      </c>
      <c r="C341" s="41">
        <v>9.9266859999999998E-2</v>
      </c>
      <c r="D341" s="41">
        <v>0.1445061</v>
      </c>
      <c r="E341" s="41">
        <v>-5.0558199999999999E-3</v>
      </c>
      <c r="F341" s="41">
        <v>3.5789229999999999E-3</v>
      </c>
      <c r="G341" s="42">
        <f t="shared" si="86"/>
        <v>1.2691856176888889</v>
      </c>
      <c r="H341" s="42">
        <f t="shared" si="86"/>
        <v>0.10581687726666666</v>
      </c>
      <c r="I341" s="42">
        <f t="shared" si="86"/>
        <v>0.14563239237111111</v>
      </c>
      <c r="J341" s="42">
        <f t="shared" si="86"/>
        <v>1.0499387555555533E-3</v>
      </c>
      <c r="K341" s="42">
        <f t="shared" si="86"/>
        <v>7.8822893111111115E-3</v>
      </c>
      <c r="L341" s="34">
        <f t="shared" si="87"/>
        <v>6.2105094804527396E-3</v>
      </c>
      <c r="M341" s="34">
        <f t="shared" si="88"/>
        <v>0.11474475470049762</v>
      </c>
      <c r="N341" s="34">
        <f t="shared" si="89"/>
        <v>8.3373838934097652E-2</v>
      </c>
      <c r="O341" s="34">
        <f t="shared" si="90"/>
        <v>1</v>
      </c>
      <c r="P341" s="34">
        <f t="shared" si="91"/>
        <v>6.7363248368165736E-3</v>
      </c>
      <c r="Q341" s="34"/>
      <c r="R341" s="34">
        <f t="shared" si="92"/>
        <v>0.11908144352249221</v>
      </c>
      <c r="S341" s="34">
        <f t="shared" si="93"/>
        <v>8.4923721737802743E-2</v>
      </c>
      <c r="T341" s="34">
        <f t="shared" si="99"/>
        <v>1</v>
      </c>
      <c r="U341" s="34">
        <f t="shared" si="94"/>
        <v>1.2107414900971114</v>
      </c>
      <c r="V341" s="22">
        <f t="shared" si="95"/>
        <v>5.5638011019811216E-3</v>
      </c>
      <c r="W341" s="22">
        <f t="shared" si="96"/>
        <v>9.8354144544052016E-2</v>
      </c>
      <c r="X341" s="22">
        <f t="shared" si="100"/>
        <v>7.0141910913609773E-2</v>
      </c>
      <c r="Y341" s="22">
        <f t="shared" si="97"/>
        <v>0.82594014344035716</v>
      </c>
      <c r="Z341" s="22">
        <f t="shared" si="101"/>
        <v>1</v>
      </c>
      <c r="AA341" s="22">
        <f t="array" ref="AA341:AD341">LINEST(V341:Y341,$AB$2:$AE$5,0,0)</f>
        <v>4.7590032026679666E-4</v>
      </c>
      <c r="AB341" s="22">
        <v>-2.7226071765872311E-4</v>
      </c>
      <c r="AC341" s="22">
        <v>-4.8755883683302853E-5</v>
      </c>
      <c r="AD341" s="22">
        <v>1.0001885789874263</v>
      </c>
      <c r="AE341" s="35">
        <f t="shared" si="102"/>
        <v>5.584161276354072</v>
      </c>
      <c r="AF341" s="36"/>
      <c r="AG341" s="31" t="str">
        <f t="shared" si="98"/>
        <v/>
      </c>
      <c r="AH341" s="34"/>
      <c r="AI341" s="17"/>
    </row>
    <row r="342" spans="1:35">
      <c r="A342" s="1">
        <v>65</v>
      </c>
      <c r="B342" s="41">
        <v>1.260481</v>
      </c>
      <c r="C342" s="41">
        <v>9.865169E-2</v>
      </c>
      <c r="D342" s="41">
        <v>0.14440639999999999</v>
      </c>
      <c r="E342" s="41">
        <v>-5.3984590000000004E-3</v>
      </c>
      <c r="F342" s="41">
        <v>4.045852E-3</v>
      </c>
      <c r="G342" s="42">
        <f t="shared" si="86"/>
        <v>1.2621696176888888</v>
      </c>
      <c r="H342" s="42">
        <f t="shared" si="86"/>
        <v>0.10520170726666667</v>
      </c>
      <c r="I342" s="42">
        <f t="shared" si="86"/>
        <v>0.14553269237111111</v>
      </c>
      <c r="J342" s="42">
        <f t="shared" si="86"/>
        <v>7.0729975555555279E-4</v>
      </c>
      <c r="K342" s="42">
        <f t="shared" si="86"/>
        <v>8.3492183111111111E-3</v>
      </c>
      <c r="L342" s="34">
        <f t="shared" si="87"/>
        <v>6.6149732920992429E-3</v>
      </c>
      <c r="M342" s="34">
        <f t="shared" si="88"/>
        <v>0.11530359337724397</v>
      </c>
      <c r="N342" s="34">
        <f t="shared" si="89"/>
        <v>8.3349896711424218E-2</v>
      </c>
      <c r="O342" s="34">
        <f t="shared" si="90"/>
        <v>1</v>
      </c>
      <c r="P342" s="34">
        <f t="shared" si="91"/>
        <v>7.1750327445274271E-3</v>
      </c>
      <c r="Q342" s="34"/>
      <c r="R342" s="34">
        <f t="shared" si="92"/>
        <v>0.11966140307268562</v>
      </c>
      <c r="S342" s="34">
        <f t="shared" si="93"/>
        <v>8.4899334439795388E-2</v>
      </c>
      <c r="T342" s="34">
        <f t="shared" si="99"/>
        <v>1</v>
      </c>
      <c r="U342" s="34">
        <f t="shared" si="94"/>
        <v>1.2117357702570084</v>
      </c>
      <c r="V342" s="22">
        <f t="shared" si="95"/>
        <v>5.9212849208912987E-3</v>
      </c>
      <c r="W342" s="22">
        <f t="shared" si="96"/>
        <v>9.8752059656789293E-2</v>
      </c>
      <c r="X342" s="22">
        <f t="shared" si="100"/>
        <v>7.0064230605149408E-2</v>
      </c>
      <c r="Y342" s="22">
        <f t="shared" si="97"/>
        <v>0.82526242481717005</v>
      </c>
      <c r="Z342" s="22">
        <f t="shared" si="101"/>
        <v>1</v>
      </c>
      <c r="AA342" s="22">
        <f t="array" ref="AA342:AD342">LINEST(V342:Y342,$AB$2:$AE$5,0,0)</f>
        <v>3.8050188068945018E-4</v>
      </c>
      <c r="AB342" s="22">
        <v>2.1371801296462192E-4</v>
      </c>
      <c r="AC342" s="22">
        <v>4.2598957794176627E-4</v>
      </c>
      <c r="AD342" s="22">
        <v>0.99925439446133746</v>
      </c>
      <c r="AE342" s="35">
        <f t="shared" si="102"/>
        <v>0.50169775044082809</v>
      </c>
      <c r="AF342" s="36"/>
      <c r="AG342" s="31">
        <f t="shared" si="98"/>
        <v>0.50169775044082809</v>
      </c>
      <c r="AH342" s="34"/>
      <c r="AI342" s="17"/>
    </row>
    <row r="343" spans="1:35">
      <c r="A343" s="1">
        <v>65.2</v>
      </c>
      <c r="B343" s="41">
        <v>1.2236419999999999</v>
      </c>
      <c r="C343" s="41">
        <v>9.5429239999999999E-2</v>
      </c>
      <c r="D343" s="41">
        <v>0.1400535</v>
      </c>
      <c r="E343" s="41">
        <v>-4.9286479999999999E-3</v>
      </c>
      <c r="F343" s="41">
        <v>3.3559359999999999E-3</v>
      </c>
      <c r="G343" s="42">
        <f t="shared" si="86"/>
        <v>1.2253306176888887</v>
      </c>
      <c r="H343" s="42">
        <f t="shared" si="86"/>
        <v>0.10197925726666666</v>
      </c>
      <c r="I343" s="42">
        <f t="shared" si="86"/>
        <v>0.14117979237111111</v>
      </c>
      <c r="J343" s="42">
        <f t="shared" si="86"/>
        <v>1.1771107555555533E-3</v>
      </c>
      <c r="K343" s="42">
        <f t="shared" si="86"/>
        <v>7.6593023111111106E-3</v>
      </c>
      <c r="L343" s="34">
        <f t="shared" si="87"/>
        <v>6.2508046404303646E-3</v>
      </c>
      <c r="M343" s="34">
        <f t="shared" si="88"/>
        <v>0.11521771376070898</v>
      </c>
      <c r="N343" s="34">
        <f t="shared" si="89"/>
        <v>8.3225911272021433E-2</v>
      </c>
      <c r="O343" s="34">
        <f t="shared" si="90"/>
        <v>1</v>
      </c>
      <c r="P343" s="34">
        <f t="shared" si="91"/>
        <v>6.7800316031962279E-3</v>
      </c>
      <c r="Q343" s="34"/>
      <c r="R343" s="34">
        <f t="shared" si="92"/>
        <v>0.11957227770279105</v>
      </c>
      <c r="S343" s="34">
        <f t="shared" si="93"/>
        <v>8.4773044165891792E-2</v>
      </c>
      <c r="T343" s="34">
        <f t="shared" si="99"/>
        <v>1</v>
      </c>
      <c r="U343" s="34">
        <f t="shared" si="94"/>
        <v>1.2111253534718791</v>
      </c>
      <c r="V343" s="22">
        <f t="shared" si="95"/>
        <v>5.598125399456145E-3</v>
      </c>
      <c r="W343" s="22">
        <f t="shared" si="96"/>
        <v>9.872824258861275E-2</v>
      </c>
      <c r="X343" s="22">
        <f t="shared" si="100"/>
        <v>6.9995268386444626E-2</v>
      </c>
      <c r="Y343" s="22">
        <f t="shared" si="97"/>
        <v>0.82567836362548641</v>
      </c>
      <c r="Z343" s="22">
        <f t="shared" si="101"/>
        <v>1</v>
      </c>
      <c r="AA343" s="22">
        <f t="array" ref="AA343:AD343">LINEST(V343:Y343,$AB$2:$AE$5,0,0)</f>
        <v>1.583343563031399E-5</v>
      </c>
      <c r="AB343" s="22">
        <v>1.4878201315117695E-4</v>
      </c>
      <c r="AC343" s="22">
        <v>-1.344546616557507E-6</v>
      </c>
      <c r="AD343" s="22">
        <v>0.99984815311268938</v>
      </c>
      <c r="AE343" s="35">
        <f t="shared" si="102"/>
        <v>-110.65589792052663</v>
      </c>
      <c r="AF343" s="36"/>
      <c r="AG343" s="31" t="str">
        <f t="shared" si="98"/>
        <v/>
      </c>
      <c r="AH343" s="34"/>
      <c r="AI343" s="17"/>
    </row>
    <row r="344" spans="1:35">
      <c r="A344" s="1">
        <v>65.400000000000006</v>
      </c>
      <c r="B344" s="41">
        <v>1.242756</v>
      </c>
      <c r="C344" s="41">
        <v>9.7283560000000005E-2</v>
      </c>
      <c r="D344" s="41">
        <v>0.14220379999999999</v>
      </c>
      <c r="E344" s="41">
        <v>-5.2520220000000003E-3</v>
      </c>
      <c r="F344" s="41">
        <v>3.6671189999999999E-3</v>
      </c>
      <c r="G344" s="42">
        <f t="shared" si="86"/>
        <v>1.2444446176888888</v>
      </c>
      <c r="H344" s="42">
        <f t="shared" si="86"/>
        <v>0.10383357726666667</v>
      </c>
      <c r="I344" s="42">
        <f t="shared" si="86"/>
        <v>0.14333009237111111</v>
      </c>
      <c r="J344" s="42">
        <f t="shared" si="86"/>
        <v>8.5373675555555292E-4</v>
      </c>
      <c r="K344" s="42">
        <f t="shared" si="86"/>
        <v>7.9704853111111119E-3</v>
      </c>
      <c r="L344" s="34">
        <f t="shared" si="87"/>
        <v>6.4048533762100564E-3</v>
      </c>
      <c r="M344" s="34">
        <f t="shared" si="88"/>
        <v>0.11517595104979082</v>
      </c>
      <c r="N344" s="34">
        <f t="shared" si="89"/>
        <v>8.3437684402139514E-2</v>
      </c>
      <c r="O344" s="34">
        <f t="shared" si="90"/>
        <v>1</v>
      </c>
      <c r="P344" s="34">
        <f t="shared" si="91"/>
        <v>6.9471229389681333E-3</v>
      </c>
      <c r="Q344" s="34"/>
      <c r="R344" s="34">
        <f t="shared" si="92"/>
        <v>0.11952893660267255</v>
      </c>
      <c r="S344" s="34">
        <f t="shared" si="93"/>
        <v>8.49887540648675E-2</v>
      </c>
      <c r="T344" s="34">
        <f t="shared" si="99"/>
        <v>1</v>
      </c>
      <c r="U344" s="34">
        <f t="shared" si="94"/>
        <v>1.2114648136065083</v>
      </c>
      <c r="V344" s="22">
        <f t="shared" si="95"/>
        <v>5.7344818115572646E-3</v>
      </c>
      <c r="W344" s="22">
        <f t="shared" si="96"/>
        <v>9.8664802526816378E-2</v>
      </c>
      <c r="X344" s="22">
        <f t="shared" si="100"/>
        <v>7.0153712357404391E-2</v>
      </c>
      <c r="Y344" s="22">
        <f t="shared" si="97"/>
        <v>0.82544700330422194</v>
      </c>
      <c r="Z344" s="22">
        <f t="shared" si="101"/>
        <v>1</v>
      </c>
      <c r="AA344" s="22">
        <f t="array" ref="AA344:AD344">LINEST(V344:Y344,$AB$2:$AE$5,0,0)</f>
        <v>6.5346219447452692E-4</v>
      </c>
      <c r="AB344" s="22">
        <v>1.0654936459290352E-4</v>
      </c>
      <c r="AC344" s="22">
        <v>1.7944986380029131E-4</v>
      </c>
      <c r="AD344" s="22">
        <v>0.99953214011189728</v>
      </c>
      <c r="AE344" s="35">
        <f t="shared" si="102"/>
        <v>0.59375561695316559</v>
      </c>
      <c r="AF344" s="36"/>
      <c r="AG344" s="31">
        <f t="shared" si="98"/>
        <v>0.59375561695316559</v>
      </c>
      <c r="AH344" s="34"/>
      <c r="AI344" s="17"/>
    </row>
    <row r="345" spans="1:35">
      <c r="A345" s="1">
        <v>65.599999999999994</v>
      </c>
      <c r="B345" s="41">
        <v>1.2031829999999999</v>
      </c>
      <c r="C345" s="41">
        <v>9.3523140000000005E-2</v>
      </c>
      <c r="D345" s="41">
        <v>0.13740479999999999</v>
      </c>
      <c r="E345" s="41">
        <v>-5.3352390000000003E-3</v>
      </c>
      <c r="F345" s="41">
        <v>3.1068319999999999E-3</v>
      </c>
      <c r="G345" s="42">
        <f t="shared" si="86"/>
        <v>1.2048716176888887</v>
      </c>
      <c r="H345" s="42">
        <f t="shared" si="86"/>
        <v>0.10007315726666667</v>
      </c>
      <c r="I345" s="42">
        <f t="shared" si="86"/>
        <v>0.13853109237111111</v>
      </c>
      <c r="J345" s="42">
        <f t="shared" si="86"/>
        <v>7.7051975555555291E-4</v>
      </c>
      <c r="K345" s="42">
        <f t="shared" si="86"/>
        <v>7.4101983111111106E-3</v>
      </c>
      <c r="L345" s="34">
        <f t="shared" si="87"/>
        <v>6.1501974171529585E-3</v>
      </c>
      <c r="M345" s="34">
        <f t="shared" si="88"/>
        <v>0.11497581181041762</v>
      </c>
      <c r="N345" s="34">
        <f t="shared" si="89"/>
        <v>8.305711230763399E-2</v>
      </c>
      <c r="O345" s="34">
        <f t="shared" si="90"/>
        <v>1</v>
      </c>
      <c r="P345" s="34">
        <f t="shared" si="91"/>
        <v>6.6709064277078334E-3</v>
      </c>
      <c r="Q345" s="34"/>
      <c r="R345" s="34">
        <f t="shared" si="92"/>
        <v>0.11932123325629944</v>
      </c>
      <c r="S345" s="34">
        <f t="shared" si="93"/>
        <v>8.4601107303387491E-2</v>
      </c>
      <c r="T345" s="34">
        <f t="shared" si="99"/>
        <v>1</v>
      </c>
      <c r="U345" s="34">
        <f t="shared" si="94"/>
        <v>1.2105932469873948</v>
      </c>
      <c r="V345" s="22">
        <f t="shared" si="95"/>
        <v>5.510444110198554E-3</v>
      </c>
      <c r="W345" s="22">
        <f t="shared" si="96"/>
        <v>9.8564264713383004E-2</v>
      </c>
      <c r="X345" s="22">
        <f t="shared" si="100"/>
        <v>6.9884007294704814E-2</v>
      </c>
      <c r="Y345" s="22">
        <f t="shared" si="97"/>
        <v>0.82604128388171361</v>
      </c>
      <c r="Z345" s="22">
        <f t="shared" si="101"/>
        <v>1</v>
      </c>
      <c r="AA345" s="22">
        <f t="array" ref="AA345:AD345">LINEST(V345:Y345,$AB$2:$AE$5,0,0)</f>
        <v>-4.8622926126829673E-4</v>
      </c>
      <c r="AB345" s="22">
        <v>-6.3996434129058279E-5</v>
      </c>
      <c r="AC345" s="22">
        <v>-1.1955534764050043E-4</v>
      </c>
      <c r="AD345" s="22">
        <v>1.0003188706651094</v>
      </c>
      <c r="AE345" s="35">
        <f t="shared" si="102"/>
        <v>0.53528708997186603</v>
      </c>
      <c r="AF345" s="36"/>
      <c r="AG345" s="31" t="str">
        <f t="shared" si="98"/>
        <v/>
      </c>
      <c r="AH345" s="34"/>
      <c r="AI345" s="17"/>
    </row>
    <row r="346" spans="1:35">
      <c r="A346" s="1">
        <v>65.8</v>
      </c>
      <c r="B346" s="41">
        <v>1.198196</v>
      </c>
      <c r="C346" s="41">
        <v>9.3441179999999999E-2</v>
      </c>
      <c r="D346" s="41">
        <v>0.137048</v>
      </c>
      <c r="E346" s="41">
        <v>-5.1638400000000003E-3</v>
      </c>
      <c r="F346" s="41">
        <v>3.2701459999999998E-3</v>
      </c>
      <c r="G346" s="42">
        <f t="shared" si="86"/>
        <v>1.1998846176888889</v>
      </c>
      <c r="H346" s="42">
        <f t="shared" si="86"/>
        <v>9.9991197266666665E-2</v>
      </c>
      <c r="I346" s="42">
        <f t="shared" si="86"/>
        <v>0.13817429237111112</v>
      </c>
      <c r="J346" s="42">
        <f t="shared" si="86"/>
        <v>9.4191875555555294E-4</v>
      </c>
      <c r="K346" s="42">
        <f t="shared" si="86"/>
        <v>7.573512311111111E-3</v>
      </c>
      <c r="L346" s="34">
        <f t="shared" si="87"/>
        <v>6.3118671574426358E-3</v>
      </c>
      <c r="M346" s="34">
        <f t="shared" si="88"/>
        <v>0.11515631614417239</v>
      </c>
      <c r="N346" s="34">
        <f t="shared" si="89"/>
        <v>8.3334010447821905E-2</v>
      </c>
      <c r="O346" s="34">
        <f t="shared" si="90"/>
        <v>1</v>
      </c>
      <c r="P346" s="34">
        <f t="shared" si="91"/>
        <v>6.8462640034917203E-3</v>
      </c>
      <c r="Q346" s="34">
        <f>AVERAGE(P337:P346)</f>
        <v>6.8454484528237009E-3</v>
      </c>
      <c r="R346" s="34">
        <f t="shared" si="92"/>
        <v>0.11950855961105691</v>
      </c>
      <c r="S346" s="34">
        <f t="shared" si="93"/>
        <v>8.4883152857576499E-2</v>
      </c>
      <c r="T346" s="34">
        <f t="shared" si="99"/>
        <v>1</v>
      </c>
      <c r="U346" s="34">
        <f t="shared" si="94"/>
        <v>1.2112379764721251</v>
      </c>
      <c r="V346" s="22">
        <f t="shared" si="95"/>
        <v>5.6522864511169635E-3</v>
      </c>
      <c r="W346" s="22">
        <f t="shared" si="96"/>
        <v>9.8666456908113001E-2</v>
      </c>
      <c r="X346" s="22">
        <f t="shared" si="100"/>
        <v>7.007966601642461E-2</v>
      </c>
      <c r="Y346" s="22">
        <f t="shared" si="97"/>
        <v>0.82560159062434546</v>
      </c>
      <c r="Z346" s="22">
        <f t="shared" si="101"/>
        <v>1</v>
      </c>
      <c r="AA346" s="22">
        <f t="array" ref="AA346:AD346">LINEST(V346:Y346,$AB$2:$AE$5,0,0)</f>
        <v>3.4275960373997901E-4</v>
      </c>
      <c r="AB346" s="22">
        <v>9.2010041095369561E-5</v>
      </c>
      <c r="AC346" s="22">
        <v>7.0324448099557134E-5</v>
      </c>
      <c r="AD346" s="22">
        <v>0.99974227367288371</v>
      </c>
      <c r="AE346" s="35">
        <f t="shared" si="102"/>
        <v>1.3083649226100218</v>
      </c>
      <c r="AF346" s="36"/>
      <c r="AG346" s="31" t="str">
        <f t="shared" si="98"/>
        <v/>
      </c>
      <c r="AH346" s="34">
        <f>AVERAGE(AG337:AG346)</f>
        <v>0.86703774130801936</v>
      </c>
      <c r="AI346" s="17"/>
    </row>
    <row r="347" spans="1:35">
      <c r="A347" s="1">
        <v>66</v>
      </c>
      <c r="B347" s="41">
        <v>1.200672</v>
      </c>
      <c r="C347" s="41">
        <v>9.3580430000000006E-2</v>
      </c>
      <c r="D347" s="41">
        <v>0.13719580000000001</v>
      </c>
      <c r="E347" s="41">
        <v>-5.331784E-3</v>
      </c>
      <c r="F347" s="41">
        <v>3.3147960000000001E-3</v>
      </c>
      <c r="G347" s="42">
        <f t="shared" si="86"/>
        <v>1.2023606176888888</v>
      </c>
      <c r="H347" s="42">
        <f t="shared" si="86"/>
        <v>0.10013044726666667</v>
      </c>
      <c r="I347" s="42">
        <f t="shared" si="86"/>
        <v>0.13832209237111112</v>
      </c>
      <c r="J347" s="42">
        <f t="shared" si="86"/>
        <v>7.7397475555555321E-4</v>
      </c>
      <c r="K347" s="42">
        <f t="shared" si="86"/>
        <v>7.6181623111111112E-3</v>
      </c>
      <c r="L347" s="34">
        <f t="shared" si="87"/>
        <v>6.3360045222990774E-3</v>
      </c>
      <c r="M347" s="34">
        <f t="shared" si="88"/>
        <v>0.11504210162587179</v>
      </c>
      <c r="N347" s="34">
        <f t="shared" si="89"/>
        <v>8.3278216030671301E-2</v>
      </c>
      <c r="O347" s="34">
        <f t="shared" si="90"/>
        <v>1</v>
      </c>
      <c r="P347" s="34">
        <f t="shared" si="91"/>
        <v>6.8724449683367972E-3</v>
      </c>
      <c r="Q347" s="34"/>
      <c r="R347" s="34">
        <f t="shared" si="92"/>
        <v>0.11939002844380694</v>
      </c>
      <c r="S347" s="34">
        <f t="shared" si="93"/>
        <v>8.4826321246879458E-2</v>
      </c>
      <c r="T347" s="34">
        <f t="shared" si="99"/>
        <v>1</v>
      </c>
      <c r="U347" s="34">
        <f t="shared" si="94"/>
        <v>1.2110887946590232</v>
      </c>
      <c r="V347" s="22">
        <f t="shared" si="95"/>
        <v>5.6746004080334214E-3</v>
      </c>
      <c r="W347" s="22">
        <f t="shared" si="96"/>
        <v>9.8580739059203906E-2</v>
      </c>
      <c r="X347" s="22">
        <f t="shared" si="100"/>
        <v>7.0041372375806626E-2</v>
      </c>
      <c r="Y347" s="22">
        <f t="shared" si="97"/>
        <v>0.82570328815695604</v>
      </c>
      <c r="Z347" s="22">
        <f t="shared" si="101"/>
        <v>1</v>
      </c>
      <c r="AA347" s="22">
        <f t="array" ref="AA347:AD347">LINEST(V347:Y347,$AB$2:$AE$5,0,0)</f>
        <v>1.7658390994781316E-4</v>
      </c>
      <c r="AB347" s="22">
        <v>-1.0719490393807036E-5</v>
      </c>
      <c r="AC347" s="22">
        <v>9.8649518154691256E-5</v>
      </c>
      <c r="AD347" s="22">
        <v>0.99986292688449052</v>
      </c>
      <c r="AE347" s="35">
        <f t="shared" si="102"/>
        <v>-0.1086623695109987</v>
      </c>
      <c r="AF347" s="36"/>
      <c r="AG347" s="31" t="str">
        <f t="shared" si="98"/>
        <v/>
      </c>
      <c r="AH347" s="34"/>
      <c r="AI347" s="17"/>
    </row>
    <row r="348" spans="1:35">
      <c r="A348" s="1">
        <v>66.2</v>
      </c>
      <c r="B348" s="41">
        <v>1.2182230000000001</v>
      </c>
      <c r="C348" s="41">
        <v>9.5309850000000002E-2</v>
      </c>
      <c r="D348" s="41">
        <v>0.13955999999999999</v>
      </c>
      <c r="E348" s="41">
        <v>-5.1500900000000004E-3</v>
      </c>
      <c r="F348" s="41">
        <v>3.499608E-3</v>
      </c>
      <c r="G348" s="42">
        <f t="shared" si="86"/>
        <v>1.2199116176888889</v>
      </c>
      <c r="H348" s="42">
        <f t="shared" si="86"/>
        <v>0.10185986726666667</v>
      </c>
      <c r="I348" s="42">
        <f t="shared" si="86"/>
        <v>0.1406862923711111</v>
      </c>
      <c r="J348" s="42">
        <f t="shared" si="86"/>
        <v>9.5566875555555281E-4</v>
      </c>
      <c r="K348" s="42">
        <f t="shared" si="86"/>
        <v>7.8029743111111115E-3</v>
      </c>
      <c r="L348" s="34">
        <f t="shared" si="87"/>
        <v>6.3963439629288665E-3</v>
      </c>
      <c r="M348" s="34">
        <f t="shared" si="88"/>
        <v>0.11532498775414564</v>
      </c>
      <c r="N348" s="34">
        <f t="shared" si="89"/>
        <v>8.349774343459343E-2</v>
      </c>
      <c r="O348" s="34">
        <f t="shared" si="90"/>
        <v>1</v>
      </c>
      <c r="P348" s="34">
        <f t="shared" si="91"/>
        <v>6.937893072688525E-3</v>
      </c>
      <c r="Q348" s="34"/>
      <c r="R348" s="34">
        <f t="shared" si="92"/>
        <v>0.11968360603343416</v>
      </c>
      <c r="S348" s="34">
        <f t="shared" si="93"/>
        <v>8.5049929568180832E-2</v>
      </c>
      <c r="T348" s="34">
        <f t="shared" si="99"/>
        <v>1</v>
      </c>
      <c r="U348" s="34">
        <f t="shared" si="94"/>
        <v>1.2116714286743036</v>
      </c>
      <c r="V348" s="22">
        <f t="shared" si="95"/>
        <v>5.7258864973644815E-3</v>
      </c>
      <c r="W348" s="22">
        <f t="shared" si="96"/>
        <v>9.8775627782509201E-2</v>
      </c>
      <c r="X348" s="22">
        <f t="shared" si="100"/>
        <v>7.0192238221903472E-2</v>
      </c>
      <c r="Y348" s="22">
        <f t="shared" si="97"/>
        <v>0.82530624749822279</v>
      </c>
      <c r="Z348" s="22">
        <f t="shared" si="101"/>
        <v>1</v>
      </c>
      <c r="AA348" s="22">
        <f t="array" ref="AA348:AD348">LINEST(V348:Y348,$AB$2:$AE$5,0,0)</f>
        <v>8.3115754257831692E-4</v>
      </c>
      <c r="AB348" s="22">
        <v>2.3979806545527165E-4</v>
      </c>
      <c r="AC348" s="22">
        <v>1.6946194598379304E-4</v>
      </c>
      <c r="AD348" s="22">
        <v>0.99935942404850009</v>
      </c>
      <c r="AE348" s="35">
        <f t="shared" si="102"/>
        <v>1.4150555398331457</v>
      </c>
      <c r="AF348" s="36"/>
      <c r="AG348" s="31">
        <f t="shared" si="98"/>
        <v>1.4150555398331457</v>
      </c>
      <c r="AH348" s="34"/>
      <c r="AI348" s="17"/>
    </row>
    <row r="349" spans="1:35">
      <c r="A349" s="1">
        <v>66.400000000000006</v>
      </c>
      <c r="B349" s="41">
        <v>1.182739</v>
      </c>
      <c r="C349" s="41">
        <v>9.2264150000000003E-2</v>
      </c>
      <c r="D349" s="41">
        <v>0.13549349999999999</v>
      </c>
      <c r="E349" s="41">
        <v>-5.3866970000000002E-3</v>
      </c>
      <c r="F349" s="41">
        <v>3.0202179999999999E-3</v>
      </c>
      <c r="G349" s="42">
        <f t="shared" si="86"/>
        <v>1.1844276176888888</v>
      </c>
      <c r="H349" s="42">
        <f t="shared" si="86"/>
        <v>9.8814167266666669E-2</v>
      </c>
      <c r="I349" s="42">
        <f t="shared" si="86"/>
        <v>0.1366197923711111</v>
      </c>
      <c r="J349" s="42">
        <f t="shared" si="86"/>
        <v>7.1906175555555302E-4</v>
      </c>
      <c r="K349" s="42">
        <f t="shared" si="86"/>
        <v>7.323584311111111E-3</v>
      </c>
      <c r="L349" s="34">
        <f t="shared" si="87"/>
        <v>6.1832265659266163E-3</v>
      </c>
      <c r="M349" s="34">
        <f t="shared" si="88"/>
        <v>0.11534667913070966</v>
      </c>
      <c r="N349" s="34">
        <f t="shared" si="89"/>
        <v>8.3427780466211646E-2</v>
      </c>
      <c r="O349" s="34">
        <f t="shared" si="90"/>
        <v>1</v>
      </c>
      <c r="P349" s="34">
        <f t="shared" si="91"/>
        <v>6.7067320030367488E-3</v>
      </c>
      <c r="Q349" s="34"/>
      <c r="R349" s="34">
        <f t="shared" si="92"/>
        <v>0.11970611721871645</v>
      </c>
      <c r="S349" s="34">
        <f t="shared" si="93"/>
        <v>8.4978666019149565E-2</v>
      </c>
      <c r="T349" s="34">
        <f t="shared" si="99"/>
        <v>1</v>
      </c>
      <c r="U349" s="34">
        <f t="shared" si="94"/>
        <v>1.2113915152409027</v>
      </c>
      <c r="V349" s="22">
        <f t="shared" si="95"/>
        <v>5.5363868069548249E-3</v>
      </c>
      <c r="W349" s="22">
        <f t="shared" si="96"/>
        <v>9.8817034552954708E-2</v>
      </c>
      <c r="X349" s="22">
        <f t="shared" si="100"/>
        <v>7.0149629537606867E-2</v>
      </c>
      <c r="Y349" s="22">
        <f t="shared" si="97"/>
        <v>0.82549694910248361</v>
      </c>
      <c r="Z349" s="22">
        <f t="shared" si="101"/>
        <v>1</v>
      </c>
      <c r="AA349" s="22">
        <f t="array" ref="AA349:AD349">LINEST(V349:Y349,$AB$2:$AE$5,0,0)</f>
        <v>6.2388600464947702E-4</v>
      </c>
      <c r="AB349" s="22">
        <v>2.6601735396628018E-4</v>
      </c>
      <c r="AC349" s="22">
        <v>-8.0638808749225056E-5</v>
      </c>
      <c r="AD349" s="22">
        <v>0.99964098865934226</v>
      </c>
      <c r="AE349" s="35">
        <f t="shared" si="102"/>
        <v>-3.2988750465493033</v>
      </c>
      <c r="AF349" s="36"/>
      <c r="AG349" s="31" t="str">
        <f t="shared" si="98"/>
        <v/>
      </c>
      <c r="AH349" s="34"/>
      <c r="AI349" s="17"/>
    </row>
    <row r="350" spans="1:35">
      <c r="A350" s="1">
        <v>66.599999999999994</v>
      </c>
      <c r="B350" s="41">
        <v>1.174919</v>
      </c>
      <c r="C350" s="41">
        <v>9.1815679999999997E-2</v>
      </c>
      <c r="D350" s="41">
        <v>0.13459470000000001</v>
      </c>
      <c r="E350" s="41">
        <v>-5.2552509999999998E-3</v>
      </c>
      <c r="F350" s="41">
        <v>3.1076609999999998E-3</v>
      </c>
      <c r="G350" s="42">
        <f t="shared" si="86"/>
        <v>1.1766076176888889</v>
      </c>
      <c r="H350" s="42">
        <f t="shared" si="86"/>
        <v>9.8365697266666663E-2</v>
      </c>
      <c r="I350" s="42">
        <f t="shared" si="86"/>
        <v>0.13572099237111113</v>
      </c>
      <c r="J350" s="42">
        <f t="shared" si="86"/>
        <v>8.5050775555555336E-4</v>
      </c>
      <c r="K350" s="42">
        <f t="shared" si="86"/>
        <v>7.4110273111111114E-3</v>
      </c>
      <c r="L350" s="34">
        <f t="shared" si="87"/>
        <v>6.2986395801753921E-3</v>
      </c>
      <c r="M350" s="34">
        <f t="shared" si="88"/>
        <v>0.11534940818902432</v>
      </c>
      <c r="N350" s="34">
        <f t="shared" si="89"/>
        <v>8.3601105234961934E-2</v>
      </c>
      <c r="O350" s="34">
        <f t="shared" si="90"/>
        <v>1</v>
      </c>
      <c r="P350" s="34">
        <f t="shared" si="91"/>
        <v>6.8319165079188211E-3</v>
      </c>
      <c r="Q350" s="34"/>
      <c r="R350" s="34">
        <f t="shared" si="92"/>
        <v>0.11970894941966903</v>
      </c>
      <c r="S350" s="34">
        <f t="shared" si="93"/>
        <v>8.5155212818718837E-2</v>
      </c>
      <c r="T350" s="34">
        <f t="shared" si="99"/>
        <v>1</v>
      </c>
      <c r="U350" s="34">
        <f t="shared" si="94"/>
        <v>1.2116960787463067</v>
      </c>
      <c r="V350" s="22">
        <f t="shared" si="95"/>
        <v>5.6383086714182741E-3</v>
      </c>
      <c r="W350" s="22">
        <f t="shared" si="96"/>
        <v>9.8794533975489193E-2</v>
      </c>
      <c r="X350" s="22">
        <f t="shared" si="100"/>
        <v>7.0277699426761792E-2</v>
      </c>
      <c r="Y350" s="22">
        <f t="shared" si="97"/>
        <v>0.82528945792633068</v>
      </c>
      <c r="Z350" s="22">
        <f t="shared" si="101"/>
        <v>1</v>
      </c>
      <c r="AA350" s="22">
        <f t="array" ref="AA350:AD350">LINEST(V350:Y350,$AB$2:$AE$5,0,0)</f>
        <v>1.1447829237879613E-3</v>
      </c>
      <c r="AB350" s="22">
        <v>2.6470267559581141E-4</v>
      </c>
      <c r="AC350" s="22">
        <v>5.4812583446622256E-5</v>
      </c>
      <c r="AD350" s="22">
        <v>0.99936188635921386</v>
      </c>
      <c r="AE350" s="35">
        <f t="shared" si="102"/>
        <v>4.829231883470424</v>
      </c>
      <c r="AF350" s="36"/>
      <c r="AG350" s="31" t="str">
        <f t="shared" si="98"/>
        <v/>
      </c>
      <c r="AH350" s="34"/>
      <c r="AI350" s="17"/>
    </row>
    <row r="351" spans="1:35">
      <c r="A351" s="1">
        <v>66.8</v>
      </c>
      <c r="B351" s="41">
        <v>1.1761980000000001</v>
      </c>
      <c r="C351" s="41">
        <v>9.1359209999999996E-2</v>
      </c>
      <c r="D351" s="41">
        <v>0.13466739999999999</v>
      </c>
      <c r="E351" s="41">
        <v>-5.3546760000000001E-3</v>
      </c>
      <c r="F351" s="41">
        <v>3.1827740000000002E-3</v>
      </c>
      <c r="G351" s="42">
        <f t="shared" si="86"/>
        <v>1.1778866176888889</v>
      </c>
      <c r="H351" s="42">
        <f t="shared" si="86"/>
        <v>9.7909227266666662E-2</v>
      </c>
      <c r="I351" s="42">
        <f t="shared" si="86"/>
        <v>0.13579369237111111</v>
      </c>
      <c r="J351" s="42">
        <f t="shared" si="86"/>
        <v>7.5108275555555316E-4</v>
      </c>
      <c r="K351" s="42">
        <f t="shared" si="86"/>
        <v>7.4861403111111113E-3</v>
      </c>
      <c r="L351" s="34">
        <f t="shared" si="87"/>
        <v>6.3555695418286854E-3</v>
      </c>
      <c r="M351" s="34">
        <f t="shared" si="88"/>
        <v>0.1152858775469829</v>
      </c>
      <c r="N351" s="34">
        <f t="shared" si="89"/>
        <v>8.312279450018091E-2</v>
      </c>
      <c r="O351" s="34">
        <f t="shared" si="90"/>
        <v>1</v>
      </c>
      <c r="P351" s="34">
        <f t="shared" si="91"/>
        <v>6.8936664683449562E-3</v>
      </c>
      <c r="Q351" s="34"/>
      <c r="R351" s="34">
        <f t="shared" si="92"/>
        <v>0.11964301768638894</v>
      </c>
      <c r="S351" s="34">
        <f t="shared" si="93"/>
        <v>8.466801049885378E-2</v>
      </c>
      <c r="T351" s="34">
        <f t="shared" si="99"/>
        <v>1</v>
      </c>
      <c r="U351" s="34">
        <f t="shared" si="94"/>
        <v>1.2112046946535877</v>
      </c>
      <c r="V351" s="22">
        <f t="shared" si="95"/>
        <v>5.6915783919716306E-3</v>
      </c>
      <c r="W351" s="22">
        <f t="shared" si="96"/>
        <v>9.8780179943578905E-2</v>
      </c>
      <c r="X351" s="22">
        <f t="shared" si="100"/>
        <v>6.9903964930609339E-2</v>
      </c>
      <c r="Y351" s="22">
        <f t="shared" si="97"/>
        <v>0.82562427673384009</v>
      </c>
      <c r="Z351" s="22">
        <f t="shared" si="101"/>
        <v>1</v>
      </c>
      <c r="AA351" s="22">
        <f t="array" ref="AA351:AD351">LINEST(V351:Y351,$AB$2:$AE$5,0,0)</f>
        <v>-2.9969974588900269E-4</v>
      </c>
      <c r="AB351" s="22">
        <v>2.0627812666368801E-4</v>
      </c>
      <c r="AC351" s="22">
        <v>1.2165397014982219E-4</v>
      </c>
      <c r="AD351" s="22">
        <v>0.99975547021690492</v>
      </c>
      <c r="AE351" s="35">
        <f t="shared" si="102"/>
        <v>1.6956136031536617</v>
      </c>
      <c r="AF351" s="36"/>
      <c r="AG351" s="31" t="str">
        <f t="shared" si="98"/>
        <v/>
      </c>
      <c r="AH351" s="34"/>
      <c r="AI351" s="17"/>
    </row>
    <row r="352" spans="1:35">
      <c r="A352" s="1">
        <v>67</v>
      </c>
      <c r="B352" s="41">
        <v>1.184134</v>
      </c>
      <c r="C352" s="41">
        <v>9.2221079999999997E-2</v>
      </c>
      <c r="D352" s="41">
        <v>0.135764</v>
      </c>
      <c r="E352" s="41">
        <v>-5.2205690000000004E-3</v>
      </c>
      <c r="F352" s="41">
        <v>3.3240209999999999E-3</v>
      </c>
      <c r="G352" s="42">
        <f t="shared" si="86"/>
        <v>1.1858226176888889</v>
      </c>
      <c r="H352" s="42">
        <f t="shared" si="86"/>
        <v>9.8771097266666663E-2</v>
      </c>
      <c r="I352" s="42">
        <f t="shared" si="86"/>
        <v>0.13689029237111111</v>
      </c>
      <c r="J352" s="42">
        <f t="shared" si="86"/>
        <v>8.8518975555555279E-4</v>
      </c>
      <c r="K352" s="42">
        <f t="shared" si="86"/>
        <v>7.6273873111111111E-3</v>
      </c>
      <c r="L352" s="34">
        <f t="shared" si="87"/>
        <v>6.4321486176208385E-3</v>
      </c>
      <c r="M352" s="34">
        <f t="shared" si="88"/>
        <v>0.11543909715426384</v>
      </c>
      <c r="N352" s="34">
        <f t="shared" si="89"/>
        <v>8.3293315368842241E-2</v>
      </c>
      <c r="O352" s="34">
        <f t="shared" si="90"/>
        <v>1</v>
      </c>
      <c r="P352" s="34">
        <f t="shared" si="91"/>
        <v>6.9767291432934111E-3</v>
      </c>
      <c r="Q352" s="34"/>
      <c r="R352" s="34">
        <f t="shared" si="92"/>
        <v>0.11980202810964173</v>
      </c>
      <c r="S352" s="34">
        <f t="shared" si="93"/>
        <v>8.4841701275071124E-2</v>
      </c>
      <c r="T352" s="34">
        <f t="shared" si="99"/>
        <v>1</v>
      </c>
      <c r="U352" s="34">
        <f t="shared" si="94"/>
        <v>1.2116204585280062</v>
      </c>
      <c r="V352" s="22">
        <f t="shared" si="95"/>
        <v>5.7581803725643733E-3</v>
      </c>
      <c r="W352" s="22">
        <f t="shared" si="96"/>
        <v>9.8877521641710167E-2</v>
      </c>
      <c r="X352" s="22">
        <f t="shared" si="100"/>
        <v>7.0023331710777681E-2</v>
      </c>
      <c r="Y352" s="22">
        <f t="shared" si="97"/>
        <v>0.82534096627494791</v>
      </c>
      <c r="Z352" s="22">
        <f t="shared" si="101"/>
        <v>1</v>
      </c>
      <c r="AA352" s="22">
        <f t="array" ref="AA352:AD352">LINEST(V352:Y352,$AB$2:$AE$5,0,0)</f>
        <v>2.1000745490944321E-4</v>
      </c>
      <c r="AB352" s="22">
        <v>3.404971261178064E-4</v>
      </c>
      <c r="AC352" s="22">
        <v>2.115080130303249E-4</v>
      </c>
      <c r="AD352" s="22">
        <v>0.9993895429762083</v>
      </c>
      <c r="AE352" s="35">
        <f t="shared" si="102"/>
        <v>1.6098544978954898</v>
      </c>
      <c r="AF352" s="36"/>
      <c r="AG352" s="31">
        <f t="shared" si="98"/>
        <v>1.6098544978954898</v>
      </c>
      <c r="AH352" s="34"/>
      <c r="AI352" s="17"/>
    </row>
    <row r="353" spans="1:35">
      <c r="A353" s="1">
        <v>67.2</v>
      </c>
      <c r="B353" s="41">
        <v>1.217258</v>
      </c>
      <c r="C353" s="41">
        <v>9.4902840000000002E-2</v>
      </c>
      <c r="D353" s="41">
        <v>0.13967280000000001</v>
      </c>
      <c r="E353" s="41">
        <v>-5.3187340000000003E-3</v>
      </c>
      <c r="F353" s="41">
        <v>3.4333609999999998E-3</v>
      </c>
      <c r="G353" s="42">
        <f t="shared" si="86"/>
        <v>1.2189466176888888</v>
      </c>
      <c r="H353" s="42">
        <f t="shared" si="86"/>
        <v>0.10145285726666667</v>
      </c>
      <c r="I353" s="42">
        <f t="shared" si="86"/>
        <v>0.14079909237111113</v>
      </c>
      <c r="J353" s="42">
        <f t="shared" si="86"/>
        <v>7.870247555555529E-4</v>
      </c>
      <c r="K353" s="42">
        <f t="shared" si="86"/>
        <v>7.7367273111111114E-3</v>
      </c>
      <c r="L353" s="34">
        <f t="shared" si="87"/>
        <v>6.3470599933078877E-3</v>
      </c>
      <c r="M353" s="34">
        <f t="shared" si="88"/>
        <v>0.11550882567611112</v>
      </c>
      <c r="N353" s="34">
        <f t="shared" si="89"/>
        <v>8.3229942800136986E-2</v>
      </c>
      <c r="O353" s="34">
        <f t="shared" si="90"/>
        <v>1</v>
      </c>
      <c r="P353" s="34">
        <f t="shared" si="91"/>
        <v>6.8844364553756233E-3</v>
      </c>
      <c r="Q353" s="34"/>
      <c r="R353" s="34">
        <f t="shared" si="92"/>
        <v>0.11987439196677782</v>
      </c>
      <c r="S353" s="34">
        <f t="shared" si="93"/>
        <v>8.4777150638332549E-2</v>
      </c>
      <c r="T353" s="34">
        <f t="shared" si="99"/>
        <v>1</v>
      </c>
      <c r="U353" s="34">
        <f t="shared" si="94"/>
        <v>1.211535979060486</v>
      </c>
      <c r="V353" s="22">
        <f t="shared" si="95"/>
        <v>5.6824036383255581E-3</v>
      </c>
      <c r="W353" s="22">
        <f t="shared" si="96"/>
        <v>9.8944145315219792E-2</v>
      </c>
      <c r="X353" s="22">
        <f t="shared" si="100"/>
        <v>6.9974934383768755E-2</v>
      </c>
      <c r="Y353" s="22">
        <f t="shared" si="97"/>
        <v>0.82539851666268582</v>
      </c>
      <c r="Z353" s="22">
        <f t="shared" si="101"/>
        <v>1</v>
      </c>
      <c r="AA353" s="22">
        <f t="array" ref="AA353:AD353">LINEST(V353:Y353,$AB$2:$AE$5,0,0)</f>
        <v>1.858576398929892E-5</v>
      </c>
      <c r="AB353" s="22">
        <v>4.0546692234969434E-4</v>
      </c>
      <c r="AC353" s="22">
        <v>1.1167610061470336E-4</v>
      </c>
      <c r="AD353" s="22">
        <v>0.99947767644957908</v>
      </c>
      <c r="AE353" s="35">
        <f t="shared" si="102"/>
        <v>3.6307403295590199</v>
      </c>
      <c r="AF353" s="36"/>
      <c r="AG353" s="31" t="str">
        <f t="shared" si="98"/>
        <v/>
      </c>
      <c r="AH353" s="34"/>
      <c r="AI353" s="17"/>
    </row>
    <row r="354" spans="1:35">
      <c r="A354" s="1">
        <v>67.400000000000006</v>
      </c>
      <c r="B354" s="41">
        <v>1.2091750000000001</v>
      </c>
      <c r="C354" s="41">
        <v>9.4412800000000005E-2</v>
      </c>
      <c r="D354" s="41">
        <v>0.13856470000000001</v>
      </c>
      <c r="E354" s="41">
        <v>-5.2421789999999996E-3</v>
      </c>
      <c r="F354" s="41">
        <v>3.3337039999999998E-3</v>
      </c>
      <c r="G354" s="42">
        <f t="shared" si="86"/>
        <v>1.2108636176888889</v>
      </c>
      <c r="H354" s="42">
        <f t="shared" si="86"/>
        <v>0.10096281726666667</v>
      </c>
      <c r="I354" s="42">
        <f t="shared" si="86"/>
        <v>0.13969099237111113</v>
      </c>
      <c r="J354" s="42">
        <f t="shared" si="86"/>
        <v>8.6357975555555362E-4</v>
      </c>
      <c r="K354" s="42">
        <f t="shared" si="86"/>
        <v>7.637070311111111E-3</v>
      </c>
      <c r="L354" s="34">
        <f t="shared" si="87"/>
        <v>6.3071267478393492E-3</v>
      </c>
      <c r="M354" s="34">
        <f t="shared" si="88"/>
        <v>0.11536476142353001</v>
      </c>
      <c r="N354" s="34">
        <f t="shared" si="89"/>
        <v>8.3380833144007613E-2</v>
      </c>
      <c r="O354" s="34">
        <f t="shared" si="90"/>
        <v>1</v>
      </c>
      <c r="P354" s="34">
        <f t="shared" si="91"/>
        <v>6.8411222451468037E-3</v>
      </c>
      <c r="Q354" s="34"/>
      <c r="R354" s="34">
        <f t="shared" si="92"/>
        <v>0.11972488291774003</v>
      </c>
      <c r="S354" s="34">
        <f t="shared" si="93"/>
        <v>8.4930845966982582E-2</v>
      </c>
      <c r="T354" s="34">
        <f t="shared" si="99"/>
        <v>1</v>
      </c>
      <c r="U354" s="34">
        <f t="shared" si="94"/>
        <v>1.2114968511298694</v>
      </c>
      <c r="V354" s="22">
        <f t="shared" si="95"/>
        <v>5.6468345243874292E-3</v>
      </c>
      <c r="W354" s="22">
        <f t="shared" si="96"/>
        <v>9.8823932399066408E-2</v>
      </c>
      <c r="X354" s="22">
        <f t="shared" si="100"/>
        <v>7.0104058370250119E-2</v>
      </c>
      <c r="Y354" s="22">
        <f t="shared" si="97"/>
        <v>0.82542517470629606</v>
      </c>
      <c r="Z354" s="22">
        <f t="shared" si="101"/>
        <v>1</v>
      </c>
      <c r="AA354" s="22">
        <f t="array" ref="AA354:AD354">LINEST(V354:Y354,$AB$2:$AE$5,0,0)</f>
        <v>4.7894082555196329E-4</v>
      </c>
      <c r="AB354" s="22">
        <v>2.7817799755567565E-4</v>
      </c>
      <c r="AC354" s="22">
        <v>6.4785348717782566E-5</v>
      </c>
      <c r="AD354" s="22">
        <v>0.99952374185841553</v>
      </c>
      <c r="AE354" s="35">
        <f t="shared" si="102"/>
        <v>4.2938411702848507</v>
      </c>
      <c r="AF354" s="36"/>
      <c r="AG354" s="31" t="str">
        <f t="shared" si="98"/>
        <v/>
      </c>
      <c r="AH354" s="34"/>
      <c r="AI354" s="17"/>
    </row>
    <row r="355" spans="1:35">
      <c r="A355" s="1">
        <v>67.599999999999994</v>
      </c>
      <c r="B355" s="41">
        <v>1.2239869999999999</v>
      </c>
      <c r="C355" s="41">
        <v>9.5590060000000004E-2</v>
      </c>
      <c r="D355" s="41">
        <v>0.1400216</v>
      </c>
      <c r="E355" s="41">
        <v>-5.0258450000000001E-3</v>
      </c>
      <c r="F355" s="41">
        <v>3.6826720000000001E-3</v>
      </c>
      <c r="G355" s="42">
        <f t="shared" si="86"/>
        <v>1.2256756176888888</v>
      </c>
      <c r="H355" s="42">
        <f t="shared" si="86"/>
        <v>0.10214007726666667</v>
      </c>
      <c r="I355" s="42">
        <f t="shared" si="86"/>
        <v>0.14114789237111111</v>
      </c>
      <c r="J355" s="42">
        <f t="shared" si="86"/>
        <v>1.0799137555555531E-3</v>
      </c>
      <c r="K355" s="42">
        <f t="shared" si="86"/>
        <v>7.9860383111111117E-3</v>
      </c>
      <c r="L355" s="34">
        <f t="shared" si="87"/>
        <v>6.5156214220606244E-3</v>
      </c>
      <c r="M355" s="34">
        <f t="shared" si="88"/>
        <v>0.11515925611480872</v>
      </c>
      <c r="N355" s="34">
        <f t="shared" si="89"/>
        <v>8.3333694325469332E-2</v>
      </c>
      <c r="O355" s="34">
        <f t="shared" si="90"/>
        <v>1</v>
      </c>
      <c r="P355" s="34">
        <f t="shared" si="91"/>
        <v>7.0672692072795088E-3</v>
      </c>
      <c r="Q355" s="34"/>
      <c r="R355" s="34">
        <f t="shared" si="92"/>
        <v>0.11951161069559843</v>
      </c>
      <c r="S355" s="34">
        <f t="shared" si="93"/>
        <v>8.4882830858649158E-2</v>
      </c>
      <c r="T355" s="34">
        <f t="shared" si="99"/>
        <v>1</v>
      </c>
      <c r="U355" s="34">
        <f t="shared" si="94"/>
        <v>1.2114617107615271</v>
      </c>
      <c r="V355" s="22">
        <f t="shared" si="95"/>
        <v>5.8336711300904509E-3</v>
      </c>
      <c r="W355" s="22">
        <f t="shared" si="96"/>
        <v>9.8650753576415728E-2</v>
      </c>
      <c r="X355" s="22">
        <f t="shared" si="100"/>
        <v>7.006645782085151E-2</v>
      </c>
      <c r="Y355" s="22">
        <f t="shared" si="97"/>
        <v>0.82544911747264227</v>
      </c>
      <c r="Z355" s="22">
        <f t="shared" si="101"/>
        <v>1</v>
      </c>
      <c r="AA355" s="22">
        <f t="array" ref="AA355:AD355">LINEST(V355:Y355,$AB$2:$AE$5,0,0)</f>
        <v>3.3739226872933333E-4</v>
      </c>
      <c r="AB355" s="22">
        <v>8.8113527145565956E-5</v>
      </c>
      <c r="AC355" s="22">
        <v>3.0945231084342776E-4</v>
      </c>
      <c r="AD355" s="22">
        <v>0.99950853613135304</v>
      </c>
      <c r="AE355" s="35">
        <f t="shared" si="102"/>
        <v>0.28474024609933635</v>
      </c>
      <c r="AF355" s="36"/>
      <c r="AG355" s="31">
        <f t="shared" si="98"/>
        <v>0.28474024609933635</v>
      </c>
      <c r="AH355" s="34"/>
      <c r="AI355" s="17"/>
    </row>
    <row r="356" spans="1:35">
      <c r="A356" s="1">
        <v>67.8</v>
      </c>
      <c r="B356" s="41">
        <v>1.1159509999999999</v>
      </c>
      <c r="C356" s="41">
        <v>8.6479459999999994E-2</v>
      </c>
      <c r="D356" s="41">
        <v>0.1271272</v>
      </c>
      <c r="E356" s="41">
        <v>-5.3076039999999996E-3</v>
      </c>
      <c r="F356" s="41">
        <v>2.7181639999999999E-3</v>
      </c>
      <c r="G356" s="42">
        <f t="shared" si="86"/>
        <v>1.1176396176888888</v>
      </c>
      <c r="H356" s="42">
        <f t="shared" si="86"/>
        <v>9.302947726666666E-2</v>
      </c>
      <c r="I356" s="42">
        <f t="shared" si="86"/>
        <v>0.12825349237111111</v>
      </c>
      <c r="J356" s="42">
        <f t="shared" si="86"/>
        <v>7.9815475555555359E-4</v>
      </c>
      <c r="K356" s="42">
        <f t="shared" si="86"/>
        <v>7.0215303111111106E-3</v>
      </c>
      <c r="L356" s="34">
        <f t="shared" si="87"/>
        <v>6.2824636850567122E-3</v>
      </c>
      <c r="M356" s="34">
        <f t="shared" si="88"/>
        <v>0.11475388876811661</v>
      </c>
      <c r="N356" s="34">
        <f t="shared" si="89"/>
        <v>8.3237454895378246E-2</v>
      </c>
      <c r="O356" s="34">
        <f t="shared" si="90"/>
        <v>1</v>
      </c>
      <c r="P356" s="34">
        <f t="shared" si="91"/>
        <v>6.814371073942966E-3</v>
      </c>
      <c r="Q356" s="34">
        <f>AVERAGE(P347:P356)</f>
        <v>6.8826581145364166E-3</v>
      </c>
      <c r="R356" s="34">
        <f t="shared" si="92"/>
        <v>0.11909092280509768</v>
      </c>
      <c r="S356" s="34">
        <f t="shared" si="93"/>
        <v>8.4784802380103025E-2</v>
      </c>
      <c r="T356" s="34">
        <f t="shared" si="99"/>
        <v>1</v>
      </c>
      <c r="U356" s="34">
        <f t="shared" si="94"/>
        <v>1.2106900962591436</v>
      </c>
      <c r="V356" s="22">
        <f t="shared" si="95"/>
        <v>5.6285015422182618E-3</v>
      </c>
      <c r="W356" s="22">
        <f t="shared" si="96"/>
        <v>9.8366149333401931E-2</v>
      </c>
      <c r="X356" s="22">
        <f t="shared" si="100"/>
        <v>7.0030144495338439E-2</v>
      </c>
      <c r="Y356" s="22">
        <f t="shared" si="97"/>
        <v>0.82597520462904139</v>
      </c>
      <c r="Z356" s="22">
        <f t="shared" si="101"/>
        <v>1</v>
      </c>
      <c r="AA356" s="22">
        <f t="array" ref="AA356:AD356">LINEST(V356:Y356,$AB$2:$AE$5,0,0)</f>
        <v>6.1874659578805646E-5</v>
      </c>
      <c r="AB356" s="22">
        <v>-2.6641286091312177E-4</v>
      </c>
      <c r="AC356" s="22">
        <v>3.5748099994106545E-5</v>
      </c>
      <c r="AD356" s="22">
        <v>1.0002134503714153</v>
      </c>
      <c r="AE356" s="35">
        <f t="shared" si="102"/>
        <v>-7.4525040759380987</v>
      </c>
      <c r="AF356" s="36"/>
      <c r="AG356" s="31" t="str">
        <f t="shared" si="98"/>
        <v/>
      </c>
      <c r="AH356" s="34">
        <f>AVERAGE(AG347:AG356)</f>
        <v>1.1032167612759907</v>
      </c>
      <c r="AI356" s="17"/>
    </row>
    <row r="357" spans="1:35">
      <c r="A357" s="1">
        <v>68</v>
      </c>
      <c r="B357" s="41">
        <v>1.112695</v>
      </c>
      <c r="C357" s="41">
        <v>8.6256689999999997E-2</v>
      </c>
      <c r="D357" s="41">
        <v>0.1273638</v>
      </c>
      <c r="E357" s="41">
        <v>-5.1853910000000001E-3</v>
      </c>
      <c r="F357" s="41">
        <v>2.5410390000000001E-3</v>
      </c>
      <c r="G357" s="42">
        <f t="shared" si="86"/>
        <v>1.1143836176888888</v>
      </c>
      <c r="H357" s="42">
        <f t="shared" si="86"/>
        <v>9.2806707266666663E-2</v>
      </c>
      <c r="I357" s="42">
        <f t="shared" si="86"/>
        <v>0.12849009237111111</v>
      </c>
      <c r="J357" s="42">
        <f t="shared" si="86"/>
        <v>9.2036775555555308E-4</v>
      </c>
      <c r="K357" s="42">
        <f t="shared" si="86"/>
        <v>6.8444053111111113E-3</v>
      </c>
      <c r="L357" s="34">
        <f t="shared" si="87"/>
        <v>6.1418753851619498E-3</v>
      </c>
      <c r="M357" s="34">
        <f t="shared" si="88"/>
        <v>0.11530149073582549</v>
      </c>
      <c r="N357" s="34">
        <f t="shared" si="89"/>
        <v>8.3280753408003019E-2</v>
      </c>
      <c r="O357" s="34">
        <f t="shared" si="90"/>
        <v>1</v>
      </c>
      <c r="P357" s="34">
        <f t="shared" si="91"/>
        <v>6.6618798074329173E-3</v>
      </c>
      <c r="Q357" s="34"/>
      <c r="R357" s="34">
        <f t="shared" si="92"/>
        <v>0.11965922096356894</v>
      </c>
      <c r="S357" s="34">
        <f t="shared" si="93"/>
        <v>8.4828905792933923E-2</v>
      </c>
      <c r="T357" s="34">
        <f t="shared" si="99"/>
        <v>1</v>
      </c>
      <c r="U357" s="34">
        <f t="shared" si="94"/>
        <v>1.2111500065639358</v>
      </c>
      <c r="V357" s="22">
        <f t="shared" si="95"/>
        <v>5.5004580533610731E-3</v>
      </c>
      <c r="W357" s="22">
        <f t="shared" si="96"/>
        <v>9.8798018672389951E-2</v>
      </c>
      <c r="X357" s="22">
        <f t="shared" si="100"/>
        <v>7.0039966422983185E-2</v>
      </c>
      <c r="Y357" s="22">
        <f t="shared" si="97"/>
        <v>0.82566155685126574</v>
      </c>
      <c r="Z357" s="22">
        <f t="shared" si="101"/>
        <v>1</v>
      </c>
      <c r="AA357" s="22">
        <f t="array" ref="AA357:AD357">LINEST(V357:Y357,$AB$2:$AE$5,0,0)</f>
        <v>1.817182571987475E-4</v>
      </c>
      <c r="AB357" s="22">
        <v>2.270486469148443E-4</v>
      </c>
      <c r="AC357" s="22">
        <v>-1.2920857791418934E-4</v>
      </c>
      <c r="AD357" s="22">
        <v>0.9998515831990481</v>
      </c>
      <c r="AE357" s="35">
        <f t="shared" si="102"/>
        <v>-1.7572258017237292</v>
      </c>
      <c r="AF357" s="36"/>
      <c r="AG357" s="31" t="str">
        <f t="shared" si="98"/>
        <v/>
      </c>
      <c r="AH357" s="34"/>
      <c r="AI357" s="17"/>
    </row>
    <row r="358" spans="1:35">
      <c r="A358" s="1">
        <v>68.2</v>
      </c>
      <c r="B358" s="41">
        <v>1.097288</v>
      </c>
      <c r="C358" s="41">
        <v>8.5003800000000004E-2</v>
      </c>
      <c r="D358" s="41">
        <v>0.1254556</v>
      </c>
      <c r="E358" s="41">
        <v>-5.37142E-3</v>
      </c>
      <c r="F358" s="41">
        <v>2.7711120000000001E-3</v>
      </c>
      <c r="G358" s="42">
        <f t="shared" si="86"/>
        <v>1.0989766176888889</v>
      </c>
      <c r="H358" s="42">
        <f t="shared" si="86"/>
        <v>9.1553817266666671E-2</v>
      </c>
      <c r="I358" s="42">
        <f t="shared" si="86"/>
        <v>0.12658189237111112</v>
      </c>
      <c r="J358" s="42">
        <f t="shared" si="86"/>
        <v>7.343387555555532E-4</v>
      </c>
      <c r="K358" s="42">
        <f t="shared" si="86"/>
        <v>7.0744783111111112E-3</v>
      </c>
      <c r="L358" s="34">
        <f t="shared" si="87"/>
        <v>6.4373328760974936E-3</v>
      </c>
      <c r="M358" s="34">
        <f t="shared" si="88"/>
        <v>0.11518160653618692</v>
      </c>
      <c r="N358" s="34">
        <f t="shared" si="89"/>
        <v>8.3308248595135068E-2</v>
      </c>
      <c r="O358" s="34">
        <f t="shared" si="90"/>
        <v>1</v>
      </c>
      <c r="P358" s="34">
        <f t="shared" si="91"/>
        <v>6.9823523291603169E-3</v>
      </c>
      <c r="Q358" s="34"/>
      <c r="R358" s="34">
        <f t="shared" si="92"/>
        <v>0.11953480583378143</v>
      </c>
      <c r="S358" s="34">
        <f t="shared" si="93"/>
        <v>8.4856912103438306E-2</v>
      </c>
      <c r="T358" s="34">
        <f t="shared" si="99"/>
        <v>1</v>
      </c>
      <c r="U358" s="34">
        <f t="shared" si="94"/>
        <v>1.21137407026638</v>
      </c>
      <c r="V358" s="22">
        <f t="shared" si="95"/>
        <v>5.7639935512445832E-3</v>
      </c>
      <c r="W358" s="22">
        <f t="shared" si="96"/>
        <v>9.8677038553001084E-2</v>
      </c>
      <c r="X358" s="22">
        <f t="shared" si="100"/>
        <v>7.0050130827695817E-2</v>
      </c>
      <c r="Y358" s="22">
        <f t="shared" si="97"/>
        <v>0.82550883706805855</v>
      </c>
      <c r="Z358" s="22">
        <f t="shared" si="101"/>
        <v>1</v>
      </c>
      <c r="AA358" s="22">
        <f t="array" ref="AA358:AD358">LINEST(V358:Y358,$AB$2:$AE$5,0,0)</f>
        <v>2.6160902514458357E-4</v>
      </c>
      <c r="AB358" s="22">
        <v>1.1056858161300642E-4</v>
      </c>
      <c r="AC358" s="22">
        <v>2.1758735330590378E-4</v>
      </c>
      <c r="AD358" s="22">
        <v>0.99959903606201184</v>
      </c>
      <c r="AE358" s="35">
        <f t="shared" si="102"/>
        <v>0.50815720644186158</v>
      </c>
      <c r="AF358" s="36"/>
      <c r="AG358" s="31">
        <f t="shared" si="98"/>
        <v>0.50815720644186158</v>
      </c>
      <c r="AH358" s="34"/>
      <c r="AI358" s="17"/>
    </row>
    <row r="359" spans="1:35">
      <c r="A359" s="1">
        <v>68.400000000000006</v>
      </c>
      <c r="B359" s="41">
        <v>1.1214999999999999</v>
      </c>
      <c r="C359" s="41">
        <v>8.7203320000000001E-2</v>
      </c>
      <c r="D359" s="41">
        <v>0.12852939999999999</v>
      </c>
      <c r="E359" s="41">
        <v>-5.336581E-3</v>
      </c>
      <c r="F359" s="41">
        <v>2.9226460000000001E-3</v>
      </c>
      <c r="G359" s="42">
        <f t="shared" si="86"/>
        <v>1.1231886176888888</v>
      </c>
      <c r="H359" s="42">
        <f t="shared" si="86"/>
        <v>9.3753337266666667E-2</v>
      </c>
      <c r="I359" s="42">
        <f t="shared" si="86"/>
        <v>0.1296556923711111</v>
      </c>
      <c r="J359" s="42">
        <f t="shared" si="86"/>
        <v>7.6917775555555325E-4</v>
      </c>
      <c r="K359" s="42">
        <f t="shared" si="86"/>
        <v>7.2260123111111112E-3</v>
      </c>
      <c r="L359" s="34">
        <f t="shared" si="87"/>
        <v>6.4334807149128703E-3</v>
      </c>
      <c r="M359" s="34">
        <f t="shared" si="88"/>
        <v>0.11543536885006463</v>
      </c>
      <c r="N359" s="34">
        <f t="shared" si="89"/>
        <v>8.3470697432437249E-2</v>
      </c>
      <c r="O359" s="34">
        <f t="shared" si="90"/>
        <v>1</v>
      </c>
      <c r="P359" s="34">
        <f t="shared" si="91"/>
        <v>6.9781740231541715E-3</v>
      </c>
      <c r="Q359" s="34"/>
      <c r="R359" s="34">
        <f t="shared" si="92"/>
        <v>0.11979815889708302</v>
      </c>
      <c r="S359" s="34">
        <f t="shared" si="93"/>
        <v>8.5022380792802429E-2</v>
      </c>
      <c r="T359" s="34">
        <f t="shared" si="99"/>
        <v>1</v>
      </c>
      <c r="U359" s="34">
        <f t="shared" si="94"/>
        <v>1.2117987137130397</v>
      </c>
      <c r="V359" s="22">
        <f t="shared" si="95"/>
        <v>5.758525689280967E-3</v>
      </c>
      <c r="W359" s="22">
        <f t="shared" si="96"/>
        <v>9.8859783841503443E-2</v>
      </c>
      <c r="X359" s="22">
        <f t="shared" si="100"/>
        <v>7.0162131574052961E-2</v>
      </c>
      <c r="Y359" s="22">
        <f t="shared" si="97"/>
        <v>0.82521955889516252</v>
      </c>
      <c r="Z359" s="22">
        <f t="shared" si="101"/>
        <v>0.99999999999999989</v>
      </c>
      <c r="AA359" s="22">
        <f t="array" ref="AA359:AD359">LINEST(V359:Y359,$AB$2:$AE$5,0,0)</f>
        <v>7.4579717250140756E-4</v>
      </c>
      <c r="AB359" s="22">
        <v>3.3707786954157625E-4</v>
      </c>
      <c r="AC359" s="22">
        <v>2.1303920295791853E-4</v>
      </c>
      <c r="AD359" s="22">
        <v>0.99924232083283615</v>
      </c>
      <c r="AE359" s="35">
        <f t="shared" si="102"/>
        <v>1.582233996660976</v>
      </c>
      <c r="AF359" s="36"/>
      <c r="AG359" s="31">
        <f t="shared" si="98"/>
        <v>1.582233996660976</v>
      </c>
      <c r="AH359" s="34"/>
      <c r="AI359" s="17"/>
    </row>
    <row r="360" spans="1:35">
      <c r="A360" s="1">
        <v>68.599999999999994</v>
      </c>
      <c r="B360" s="41">
        <v>1.1675359999999999</v>
      </c>
      <c r="C360" s="41">
        <v>9.093329E-2</v>
      </c>
      <c r="D360" s="41">
        <v>0.13372049999999999</v>
      </c>
      <c r="E360" s="41">
        <v>-5.2894680000000003E-3</v>
      </c>
      <c r="F360" s="41">
        <v>3.0210850000000002E-3</v>
      </c>
      <c r="G360" s="42">
        <f t="shared" si="86"/>
        <v>1.1692246176888887</v>
      </c>
      <c r="H360" s="42">
        <f t="shared" si="86"/>
        <v>9.7483307266666666E-2</v>
      </c>
      <c r="I360" s="42">
        <f t="shared" si="86"/>
        <v>0.13484679237111111</v>
      </c>
      <c r="J360" s="42">
        <f t="shared" si="86"/>
        <v>8.1629075555555292E-4</v>
      </c>
      <c r="K360" s="42">
        <f t="shared" si="86"/>
        <v>7.3244513111111118E-3</v>
      </c>
      <c r="L360" s="34">
        <f t="shared" si="87"/>
        <v>6.2643663161906045E-3</v>
      </c>
      <c r="M360" s="34">
        <f t="shared" si="88"/>
        <v>0.11533010024853206</v>
      </c>
      <c r="N360" s="34">
        <f t="shared" si="89"/>
        <v>8.3374319862811297E-2</v>
      </c>
      <c r="O360" s="34">
        <f t="shared" si="90"/>
        <v>1</v>
      </c>
      <c r="P360" s="34">
        <f t="shared" si="91"/>
        <v>6.7947414838493521E-3</v>
      </c>
      <c r="Q360" s="34"/>
      <c r="R360" s="34">
        <f t="shared" si="92"/>
        <v>0.11968891175057238</v>
      </c>
      <c r="S360" s="34">
        <f t="shared" si="93"/>
        <v>8.4924211606768538E-2</v>
      </c>
      <c r="T360" s="34">
        <f t="shared" si="99"/>
        <v>1</v>
      </c>
      <c r="U360" s="34">
        <f t="shared" si="94"/>
        <v>1.2114078648411903</v>
      </c>
      <c r="V360" s="22">
        <f t="shared" si="95"/>
        <v>5.6089626632398575E-3</v>
      </c>
      <c r="W360" s="22">
        <f t="shared" si="96"/>
        <v>9.8801498012614453E-2</v>
      </c>
      <c r="X360" s="22">
        <f t="shared" si="100"/>
        <v>7.01037314281443E-2</v>
      </c>
      <c r="Y360" s="22">
        <f t="shared" si="97"/>
        <v>0.82548580789600134</v>
      </c>
      <c r="Z360" s="22">
        <f t="shared" si="101"/>
        <v>1</v>
      </c>
      <c r="AA360" s="22">
        <f t="array" ref="AA360:AD360">LINEST(V360:Y360,$AB$2:$AE$5,0,0)</f>
        <v>4.6107585420167437E-4</v>
      </c>
      <c r="AB360" s="22">
        <v>2.4862614721741312E-4</v>
      </c>
      <c r="AC360" s="22">
        <v>1.459467627204915E-5</v>
      </c>
      <c r="AD360" s="22">
        <v>0.9996084567937632</v>
      </c>
      <c r="AE360" s="35">
        <f t="shared" si="102"/>
        <v>17.035399935082289</v>
      </c>
      <c r="AF360" s="36"/>
      <c r="AG360" s="31" t="str">
        <f t="shared" si="98"/>
        <v/>
      </c>
      <c r="AH360" s="34"/>
      <c r="AI360" s="17"/>
    </row>
    <row r="361" spans="1:35">
      <c r="A361" s="1">
        <v>68.8</v>
      </c>
      <c r="B361" s="41">
        <v>1.198013</v>
      </c>
      <c r="C361" s="41">
        <v>9.3561980000000003E-2</v>
      </c>
      <c r="D361" s="41">
        <v>0.13715469999999999</v>
      </c>
      <c r="E361" s="41">
        <v>-5.2679800000000002E-3</v>
      </c>
      <c r="F361" s="41">
        <v>3.3067589999999998E-3</v>
      </c>
      <c r="G361" s="42">
        <f t="shared" si="86"/>
        <v>1.1997016176888888</v>
      </c>
      <c r="H361" s="42">
        <f t="shared" si="86"/>
        <v>0.10011199726666667</v>
      </c>
      <c r="I361" s="42">
        <f t="shared" si="86"/>
        <v>0.13828099237111111</v>
      </c>
      <c r="J361" s="42">
        <f t="shared" si="86"/>
        <v>8.3777875555555298E-4</v>
      </c>
      <c r="K361" s="42">
        <f t="shared" si="86"/>
        <v>7.6101253111111114E-3</v>
      </c>
      <c r="L361" s="34">
        <f t="shared" si="87"/>
        <v>6.3433483783836972E-3</v>
      </c>
      <c r="M361" s="34">
        <f t="shared" si="88"/>
        <v>0.11526282063159696</v>
      </c>
      <c r="N361" s="34">
        <f t="shared" si="89"/>
        <v>8.3447413749031127E-2</v>
      </c>
      <c r="O361" s="34">
        <f t="shared" si="90"/>
        <v>1</v>
      </c>
      <c r="P361" s="34">
        <f t="shared" si="91"/>
        <v>6.8804105950372374E-3</v>
      </c>
      <c r="Q361" s="34"/>
      <c r="R361" s="34">
        <f t="shared" si="92"/>
        <v>0.11961908935280628</v>
      </c>
      <c r="S361" s="34">
        <f t="shared" si="93"/>
        <v>8.4998664276016198E-2</v>
      </c>
      <c r="T361" s="34">
        <f t="shared" si="99"/>
        <v>1</v>
      </c>
      <c r="U361" s="34">
        <f t="shared" si="94"/>
        <v>1.2114981642238596</v>
      </c>
      <c r="V361" s="22">
        <f t="shared" si="95"/>
        <v>5.6792579619343786E-3</v>
      </c>
      <c r="W361" s="22">
        <f t="shared" si="96"/>
        <v>9.8736500710621941E-2</v>
      </c>
      <c r="X361" s="22">
        <f t="shared" si="100"/>
        <v>7.0159961266198181E-2</v>
      </c>
      <c r="Y361" s="22">
        <f t="shared" si="97"/>
        <v>0.82542428006124557</v>
      </c>
      <c r="Z361" s="22">
        <f t="shared" si="101"/>
        <v>1</v>
      </c>
      <c r="AA361" s="22">
        <f t="array" ref="AA361:AD361">LINEST(V361:Y361,$AB$2:$AE$5,0,0)</f>
        <v>6.8191856689807449E-4</v>
      </c>
      <c r="AB361" s="22">
        <v>1.8604007306725825E-4</v>
      </c>
      <c r="AC361" s="22">
        <v>1.0727695520410282E-4</v>
      </c>
      <c r="AD361" s="22">
        <v>0.99951690131375959</v>
      </c>
      <c r="AE361" s="35">
        <f t="shared" si="102"/>
        <v>1.7342035175523245</v>
      </c>
      <c r="AF361" s="36"/>
      <c r="AG361" s="31" t="str">
        <f t="shared" si="98"/>
        <v/>
      </c>
      <c r="AH361" s="34"/>
      <c r="AI361" s="17"/>
    </row>
    <row r="362" spans="1:35">
      <c r="A362" s="1">
        <v>69</v>
      </c>
      <c r="B362" s="41">
        <v>1.187187</v>
      </c>
      <c r="C362" s="41">
        <v>9.2482819999999993E-2</v>
      </c>
      <c r="D362" s="41">
        <v>0.13587859999999999</v>
      </c>
      <c r="E362" s="41">
        <v>-5.1896140000000004E-3</v>
      </c>
      <c r="F362" s="41">
        <v>3.3049469999999999E-3</v>
      </c>
      <c r="G362" s="42">
        <f t="shared" si="86"/>
        <v>1.1888756176888888</v>
      </c>
      <c r="H362" s="42">
        <f t="shared" si="86"/>
        <v>9.903283726666666E-2</v>
      </c>
      <c r="I362" s="42">
        <f t="shared" si="86"/>
        <v>0.1370048923711111</v>
      </c>
      <c r="J362" s="42">
        <f t="shared" si="86"/>
        <v>9.1614475555555283E-4</v>
      </c>
      <c r="K362" s="42">
        <f t="shared" si="86"/>
        <v>7.6083133111111111E-3</v>
      </c>
      <c r="L362" s="34">
        <f t="shared" si="87"/>
        <v>6.399587305778269E-3</v>
      </c>
      <c r="M362" s="34">
        <f t="shared" si="88"/>
        <v>0.11523904631625077</v>
      </c>
      <c r="N362" s="34">
        <f t="shared" si="89"/>
        <v>8.3299578015723158E-2</v>
      </c>
      <c r="O362" s="34">
        <f t="shared" si="90"/>
        <v>1</v>
      </c>
      <c r="P362" s="34">
        <f t="shared" si="91"/>
        <v>6.9414110145030426E-3</v>
      </c>
      <c r="Q362" s="34"/>
      <c r="R362" s="34">
        <f t="shared" si="92"/>
        <v>0.11959441650568946</v>
      </c>
      <c r="S362" s="34">
        <f t="shared" si="93"/>
        <v>8.4848080341788659E-2</v>
      </c>
      <c r="T362" s="34">
        <f t="shared" si="99"/>
        <v>1</v>
      </c>
      <c r="U362" s="34">
        <f t="shared" si="94"/>
        <v>1.2113839078619812</v>
      </c>
      <c r="V362" s="22">
        <f t="shared" si="95"/>
        <v>5.7301495995222603E-3</v>
      </c>
      <c r="W362" s="22">
        <f t="shared" si="96"/>
        <v>9.8725445937916004E-2</v>
      </c>
      <c r="X362" s="22">
        <f t="shared" si="100"/>
        <v>7.004227131557357E-2</v>
      </c>
      <c r="Y362" s="22">
        <f t="shared" si="97"/>
        <v>0.82550213314698806</v>
      </c>
      <c r="Z362" s="22">
        <f t="shared" si="101"/>
        <v>0.99999999999999989</v>
      </c>
      <c r="AA362" s="22">
        <f t="array" ref="AA362:AD362">LINEST(V362:Y362,$AB$2:$AE$5,0,0)</f>
        <v>2.3474092650813914E-4</v>
      </c>
      <c r="AB362" s="22">
        <v>1.6304201975578651E-4</v>
      </c>
      <c r="AC362" s="22">
        <v>1.7329276278006651E-4</v>
      </c>
      <c r="AD362" s="22">
        <v>0.99959833355677663</v>
      </c>
      <c r="AE362" s="35">
        <f t="shared" si="102"/>
        <v>0.94084725259248325</v>
      </c>
      <c r="AF362" s="36"/>
      <c r="AG362" s="31">
        <f t="shared" si="98"/>
        <v>0.94084725259248325</v>
      </c>
      <c r="AH362" s="34"/>
      <c r="AI362" s="17"/>
    </row>
    <row r="363" spans="1:35">
      <c r="A363" s="1">
        <v>69.2</v>
      </c>
      <c r="B363" s="41">
        <v>1.171896</v>
      </c>
      <c r="C363" s="41">
        <v>9.1097979999999995E-2</v>
      </c>
      <c r="D363" s="41">
        <v>0.13429250000000001</v>
      </c>
      <c r="E363" s="41">
        <v>-5.1693010000000003E-3</v>
      </c>
      <c r="F363" s="41">
        <v>3.3456139999999998E-3</v>
      </c>
      <c r="G363" s="42">
        <f t="shared" si="86"/>
        <v>1.1735846176888889</v>
      </c>
      <c r="H363" s="42">
        <f t="shared" si="86"/>
        <v>9.7647997266666661E-2</v>
      </c>
      <c r="I363" s="42">
        <f t="shared" si="86"/>
        <v>0.13541879237111112</v>
      </c>
      <c r="J363" s="42">
        <f t="shared" si="86"/>
        <v>9.3645775555555293E-4</v>
      </c>
      <c r="K363" s="42">
        <f t="shared" si="86"/>
        <v>7.6489803111111105E-3</v>
      </c>
      <c r="L363" s="34">
        <f t="shared" si="87"/>
        <v>6.5176214785211293E-3</v>
      </c>
      <c r="M363" s="34">
        <f t="shared" si="88"/>
        <v>0.11538903145968971</v>
      </c>
      <c r="N363" s="34">
        <f t="shared" si="89"/>
        <v>8.3204905547383912E-2</v>
      </c>
      <c r="O363" s="34">
        <f t="shared" si="90"/>
        <v>1</v>
      </c>
      <c r="P363" s="34">
        <f t="shared" si="91"/>
        <v>7.0694385993482827E-3</v>
      </c>
      <c r="Q363" s="34"/>
      <c r="R363" s="34">
        <f t="shared" si="92"/>
        <v>0.11975007022105322</v>
      </c>
      <c r="S363" s="34">
        <f t="shared" si="93"/>
        <v>8.4751647954120518E-2</v>
      </c>
      <c r="T363" s="34">
        <f t="shared" si="99"/>
        <v>1</v>
      </c>
      <c r="U363" s="34">
        <f t="shared" si="94"/>
        <v>1.211571156774522</v>
      </c>
      <c r="V363" s="22">
        <f t="shared" si="95"/>
        <v>5.8349347125172049E-3</v>
      </c>
      <c r="W363" s="22">
        <f t="shared" si="96"/>
        <v>9.883866048763916E-2</v>
      </c>
      <c r="X363" s="22">
        <f t="shared" si="100"/>
        <v>6.9951853409707013E-2</v>
      </c>
      <c r="Y363" s="22">
        <f t="shared" si="97"/>
        <v>0.8253745513901366</v>
      </c>
      <c r="Z363" s="22">
        <f t="shared" si="101"/>
        <v>1</v>
      </c>
      <c r="AA363" s="22">
        <f t="array" ref="AA363:AD363">LINEST(V363:Y363,$AB$2:$AE$5,0,0)</f>
        <v>-5.7581461761903132E-5</v>
      </c>
      <c r="AB363" s="22">
        <v>2.9310244437796249E-4</v>
      </c>
      <c r="AC363" s="22">
        <v>3.1181502825397122E-4</v>
      </c>
      <c r="AD363" s="22">
        <v>0.99941110158612767</v>
      </c>
      <c r="AE363" s="35">
        <f t="shared" si="102"/>
        <v>0.93998819113757581</v>
      </c>
      <c r="AF363" s="36"/>
      <c r="AG363" s="31">
        <f t="shared" si="98"/>
        <v>0.93998819113757581</v>
      </c>
      <c r="AH363" s="34"/>
      <c r="AI363" s="17"/>
    </row>
    <row r="364" spans="1:35">
      <c r="A364" s="1">
        <v>69.400000000000006</v>
      </c>
      <c r="B364" s="41">
        <v>1.1760060000000001</v>
      </c>
      <c r="C364" s="41">
        <v>9.1702140000000001E-2</v>
      </c>
      <c r="D364" s="41">
        <v>0.1344928</v>
      </c>
      <c r="E364" s="41">
        <v>-5.4017070000000004E-3</v>
      </c>
      <c r="F364" s="41">
        <v>3.0739959999999998E-3</v>
      </c>
      <c r="G364" s="42">
        <f t="shared" si="86"/>
        <v>1.1776946176888889</v>
      </c>
      <c r="H364" s="42">
        <f t="shared" si="86"/>
        <v>9.8252157266666668E-2</v>
      </c>
      <c r="I364" s="42">
        <f t="shared" si="86"/>
        <v>0.13561909237111111</v>
      </c>
      <c r="J364" s="42">
        <f t="shared" si="86"/>
        <v>7.0405175555555283E-4</v>
      </c>
      <c r="K364" s="42">
        <f t="shared" si="86"/>
        <v>7.377362311111111E-3</v>
      </c>
      <c r="L364" s="34">
        <f t="shared" si="87"/>
        <v>6.2642404918080265E-3</v>
      </c>
      <c r="M364" s="34">
        <f t="shared" si="88"/>
        <v>0.11515641689630066</v>
      </c>
      <c r="N364" s="34">
        <f t="shared" si="89"/>
        <v>8.3427533582073221E-2</v>
      </c>
      <c r="O364" s="34">
        <f t="shared" si="90"/>
        <v>1</v>
      </c>
      <c r="P364" s="34">
        <f t="shared" si="91"/>
        <v>6.7946050064933306E-3</v>
      </c>
      <c r="Q364" s="34"/>
      <c r="R364" s="34">
        <f t="shared" si="92"/>
        <v>0.11950866417103355</v>
      </c>
      <c r="S364" s="34">
        <f t="shared" si="93"/>
        <v>8.4978414545544168E-2</v>
      </c>
      <c r="T364" s="34">
        <f t="shared" si="99"/>
        <v>1</v>
      </c>
      <c r="U364" s="34">
        <f t="shared" si="94"/>
        <v>1.2112816837230711</v>
      </c>
      <c r="V364" s="22">
        <f t="shared" si="95"/>
        <v>5.6094342858458886E-3</v>
      </c>
      <c r="W364" s="22">
        <f t="shared" si="96"/>
        <v>9.8662983001364515E-2</v>
      </c>
      <c r="X364" s="22">
        <f t="shared" si="100"/>
        <v>7.0155782661840638E-2</v>
      </c>
      <c r="Y364" s="22">
        <f t="shared" si="97"/>
        <v>0.82557180005094888</v>
      </c>
      <c r="Z364" s="22">
        <f t="shared" si="101"/>
        <v>0.99999999999999989</v>
      </c>
      <c r="AA364" s="22">
        <f t="array" ref="AA364:AD364">LINEST(V364:Y364,$AB$2:$AE$5,0,0)</f>
        <v>6.2633593389348847E-4</v>
      </c>
      <c r="AB364" s="22">
        <v>9.3617049674733993E-5</v>
      </c>
      <c r="AC364" s="22">
        <v>1.4415626970615248E-5</v>
      </c>
      <c r="AD364" s="22">
        <v>0.99971765616061137</v>
      </c>
      <c r="AE364" s="35">
        <f t="shared" si="102"/>
        <v>6.4941365273645459</v>
      </c>
      <c r="AF364" s="36"/>
      <c r="AG364" s="31" t="str">
        <f t="shared" si="98"/>
        <v/>
      </c>
      <c r="AH364" s="34"/>
      <c r="AI364" s="17"/>
    </row>
    <row r="365" spans="1:35">
      <c r="A365" s="1">
        <v>69.599999999999994</v>
      </c>
      <c r="B365" s="41">
        <v>1.193489</v>
      </c>
      <c r="C365" s="41">
        <v>9.2753710000000003E-2</v>
      </c>
      <c r="D365" s="41">
        <v>0.13661039999999999</v>
      </c>
      <c r="E365" s="41">
        <v>-5.3587729999999998E-3</v>
      </c>
      <c r="F365" s="41">
        <v>3.2013720000000001E-3</v>
      </c>
      <c r="G365" s="42">
        <f t="shared" si="86"/>
        <v>1.1951776176888889</v>
      </c>
      <c r="H365" s="42">
        <f t="shared" si="86"/>
        <v>9.9303727266666669E-2</v>
      </c>
      <c r="I365" s="42">
        <f t="shared" si="86"/>
        <v>0.13773669237111111</v>
      </c>
      <c r="J365" s="42">
        <f t="shared" si="86"/>
        <v>7.4698575555555338E-4</v>
      </c>
      <c r="K365" s="42">
        <f t="shared" si="86"/>
        <v>7.5047383111111112E-3</v>
      </c>
      <c r="L365" s="34">
        <f t="shared" si="87"/>
        <v>6.2791824412031742E-3</v>
      </c>
      <c r="M365" s="34">
        <f t="shared" si="88"/>
        <v>0.11524370129809836</v>
      </c>
      <c r="N365" s="34">
        <f t="shared" si="89"/>
        <v>8.308700380340954E-2</v>
      </c>
      <c r="O365" s="34">
        <f t="shared" si="90"/>
        <v>1</v>
      </c>
      <c r="P365" s="34">
        <f t="shared" si="91"/>
        <v>6.8108120222201071E-3</v>
      </c>
      <c r="Q365" s="34"/>
      <c r="R365" s="34">
        <f t="shared" si="92"/>
        <v>0.11959924741895803</v>
      </c>
      <c r="S365" s="34">
        <f t="shared" si="93"/>
        <v>8.4631554468853579E-2</v>
      </c>
      <c r="T365" s="34">
        <f t="shared" si="99"/>
        <v>1</v>
      </c>
      <c r="U365" s="34">
        <f t="shared" si="94"/>
        <v>1.2110416139100317</v>
      </c>
      <c r="V365" s="22">
        <f t="shared" si="95"/>
        <v>5.623928974851959E-3</v>
      </c>
      <c r="W365" s="22">
        <f t="shared" si="96"/>
        <v>9.8757339174178907E-2</v>
      </c>
      <c r="X365" s="22">
        <f t="shared" si="100"/>
        <v>6.9883275270457262E-2</v>
      </c>
      <c r="Y365" s="22">
        <f t="shared" si="97"/>
        <v>0.82573545658051184</v>
      </c>
      <c r="Z365" s="22">
        <f t="shared" si="101"/>
        <v>1</v>
      </c>
      <c r="AA365" s="22">
        <f t="array" ref="AA365:AD365">LINEST(V365:Y365,$AB$2:$AE$5,0,0)</f>
        <v>-4.0523182487207059E-4</v>
      </c>
      <c r="AB365" s="22">
        <v>1.7108867242911376E-4</v>
      </c>
      <c r="AC365" s="22">
        <v>3.1978010431962597E-5</v>
      </c>
      <c r="AD365" s="22">
        <v>0.99990970591222739</v>
      </c>
      <c r="AE365" s="35">
        <f t="shared" si="102"/>
        <v>5.3501975300535758</v>
      </c>
      <c r="AF365" s="36"/>
      <c r="AG365" s="31" t="str">
        <f t="shared" si="98"/>
        <v/>
      </c>
      <c r="AH365" s="34"/>
      <c r="AI365" s="17"/>
    </row>
    <row r="366" spans="1:35">
      <c r="A366" s="1">
        <v>69.8</v>
      </c>
      <c r="B366" s="41">
        <v>1.1672</v>
      </c>
      <c r="C366" s="41">
        <v>9.1028010000000006E-2</v>
      </c>
      <c r="D366" s="41">
        <v>0.13347890000000001</v>
      </c>
      <c r="E366" s="41">
        <v>-5.2124479999999997E-3</v>
      </c>
      <c r="F366" s="41">
        <v>3.0894310000000001E-3</v>
      </c>
      <c r="G366" s="42">
        <f t="shared" si="86"/>
        <v>1.1688886176888889</v>
      </c>
      <c r="H366" s="42">
        <f t="shared" si="86"/>
        <v>9.7578027266666673E-2</v>
      </c>
      <c r="I366" s="42">
        <f t="shared" si="86"/>
        <v>0.13460519237111113</v>
      </c>
      <c r="J366" s="42">
        <f t="shared" si="86"/>
        <v>8.9331075555555348E-4</v>
      </c>
      <c r="K366" s="42">
        <f t="shared" si="86"/>
        <v>7.3927973111111113E-3</v>
      </c>
      <c r="L366" s="34">
        <f t="shared" si="87"/>
        <v>6.324637950301931E-3</v>
      </c>
      <c r="M366" s="34">
        <f t="shared" si="88"/>
        <v>0.1151565601154118</v>
      </c>
      <c r="N366" s="34">
        <f t="shared" si="89"/>
        <v>8.3479320262008078E-2</v>
      </c>
      <c r="O366" s="34">
        <f t="shared" si="90"/>
        <v>1</v>
      </c>
      <c r="P366" s="34">
        <f t="shared" si="91"/>
        <v>6.8601160408156593E-3</v>
      </c>
      <c r="Q366" s="34">
        <f>AVERAGE(P357:P366)</f>
        <v>6.8773940922014411E-3</v>
      </c>
      <c r="R366" s="34">
        <f t="shared" si="92"/>
        <v>0.11950881280299969</v>
      </c>
      <c r="S366" s="34">
        <f t="shared" si="93"/>
        <v>8.5031163916962554E-2</v>
      </c>
      <c r="T366" s="34">
        <f t="shared" si="99"/>
        <v>1</v>
      </c>
      <c r="U366" s="34">
        <f t="shared" si="94"/>
        <v>1.211400092760778</v>
      </c>
      <c r="V366" s="22">
        <f t="shared" si="95"/>
        <v>5.6629647643343583E-3</v>
      </c>
      <c r="W366" s="22">
        <f t="shared" si="96"/>
        <v>9.8653461822542365E-2</v>
      </c>
      <c r="X366" s="22">
        <f t="shared" si="100"/>
        <v>7.0192469379110528E-2</v>
      </c>
      <c r="Y366" s="22">
        <f t="shared" si="97"/>
        <v>0.82549110403401271</v>
      </c>
      <c r="Z366" s="22">
        <f t="shared" si="101"/>
        <v>1</v>
      </c>
      <c r="AA366" s="22">
        <f t="array" ref="AA366:AD366">LINEST(V366:Y366,$AB$2:$AE$5,0,0)</f>
        <v>7.8146877060091045E-4</v>
      </c>
      <c r="AB366" s="22">
        <v>9.1807844498943903E-5</v>
      </c>
      <c r="AC366" s="22">
        <v>8.5304543563831717E-5</v>
      </c>
      <c r="AD366" s="22">
        <v>0.99960540301692224</v>
      </c>
      <c r="AE366" s="35">
        <f t="shared" si="102"/>
        <v>1.076236278437454</v>
      </c>
      <c r="AF366" s="36"/>
      <c r="AG366" s="31" t="str">
        <f t="shared" si="98"/>
        <v/>
      </c>
      <c r="AH366" s="34">
        <f>AVERAGE(AG357:AG366)</f>
        <v>0.99280666170822407</v>
      </c>
      <c r="AI366" s="17"/>
    </row>
    <row r="367" spans="1:35">
      <c r="A367" s="1">
        <v>70</v>
      </c>
      <c r="B367" s="41">
        <v>1.195406</v>
      </c>
      <c r="C367" s="41">
        <v>9.3094319999999994E-2</v>
      </c>
      <c r="D367" s="41">
        <v>0.13666500000000001</v>
      </c>
      <c r="E367" s="41">
        <v>-5.2335649999999999E-3</v>
      </c>
      <c r="F367" s="41">
        <v>3.3169749999999998E-3</v>
      </c>
      <c r="G367" s="42">
        <f t="shared" si="86"/>
        <v>1.1970946176888888</v>
      </c>
      <c r="H367" s="42">
        <f t="shared" si="86"/>
        <v>9.964433726666666E-2</v>
      </c>
      <c r="I367" s="42">
        <f t="shared" si="86"/>
        <v>0.13779129237111112</v>
      </c>
      <c r="J367" s="42">
        <f t="shared" si="86"/>
        <v>8.7219375555555329E-4</v>
      </c>
      <c r="K367" s="42">
        <f t="shared" si="86"/>
        <v>7.6203413111111109E-3</v>
      </c>
      <c r="L367" s="34">
        <f t="shared" si="87"/>
        <v>6.3656967448596034E-3</v>
      </c>
      <c r="M367" s="34">
        <f t="shared" si="88"/>
        <v>0.1151047630947761</v>
      </c>
      <c r="N367" s="34">
        <f t="shared" si="89"/>
        <v>8.3238480730153178E-2</v>
      </c>
      <c r="O367" s="34">
        <f t="shared" si="90"/>
        <v>1</v>
      </c>
      <c r="P367" s="34">
        <f t="shared" si="91"/>
        <v>6.9046510952132309E-3</v>
      </c>
      <c r="Q367" s="34"/>
      <c r="R367" s="34">
        <f t="shared" si="92"/>
        <v>0.11945505815422675</v>
      </c>
      <c r="S367" s="34">
        <f t="shared" si="93"/>
        <v>8.4785847284692878E-2</v>
      </c>
      <c r="T367" s="34">
        <f t="shared" si="99"/>
        <v>1</v>
      </c>
      <c r="U367" s="34">
        <f t="shared" si="94"/>
        <v>1.2111455565341329</v>
      </c>
      <c r="V367" s="22">
        <f t="shared" si="95"/>
        <v>5.7009259192362331E-3</v>
      </c>
      <c r="W367" s="22">
        <f t="shared" si="96"/>
        <v>9.8629811676859525E-2</v>
      </c>
      <c r="X367" s="22">
        <f t="shared" si="100"/>
        <v>7.0004671880496153E-2</v>
      </c>
      <c r="Y367" s="22">
        <f t="shared" si="97"/>
        <v>0.82566459052340802</v>
      </c>
      <c r="Z367" s="22">
        <f t="shared" si="101"/>
        <v>1</v>
      </c>
      <c r="AA367" s="22">
        <f t="array" ref="AA367:AD367">LINEST(V367:Y367,$AB$2:$AE$5,0,0)</f>
        <v>5.427996877148484E-5</v>
      </c>
      <c r="AB367" s="22">
        <v>4.427428955184185E-5</v>
      </c>
      <c r="AC367" s="22">
        <v>1.3351472702595931E-4</v>
      </c>
      <c r="AD367" s="22">
        <v>0.9998071039826274</v>
      </c>
      <c r="AE367" s="35">
        <f t="shared" si="102"/>
        <v>0.33160603731177601</v>
      </c>
      <c r="AF367" s="36"/>
      <c r="AG367" s="31" t="str">
        <f t="shared" si="98"/>
        <v/>
      </c>
      <c r="AH367" s="34"/>
      <c r="AI367" s="17"/>
    </row>
    <row r="368" spans="1:35">
      <c r="A368" s="1">
        <v>70.2</v>
      </c>
      <c r="B368" s="41">
        <v>1.1731229999999999</v>
      </c>
      <c r="C368" s="41">
        <v>9.1555839999999999E-2</v>
      </c>
      <c r="D368" s="41">
        <v>0.1343377</v>
      </c>
      <c r="E368" s="41">
        <v>-5.0496229999999996E-3</v>
      </c>
      <c r="F368" s="41">
        <v>3.1155589999999999E-3</v>
      </c>
      <c r="G368" s="42">
        <f t="shared" si="86"/>
        <v>1.1748116176888888</v>
      </c>
      <c r="H368" s="42">
        <f t="shared" si="86"/>
        <v>9.8105857266666666E-2</v>
      </c>
      <c r="I368" s="42">
        <f t="shared" si="86"/>
        <v>0.13546399237111112</v>
      </c>
      <c r="J368" s="42">
        <f t="shared" si="86"/>
        <v>1.0561357555555536E-3</v>
      </c>
      <c r="K368" s="42">
        <f t="shared" si="86"/>
        <v>7.4189253111111107E-3</v>
      </c>
      <c r="L368" s="34">
        <f t="shared" si="87"/>
        <v>6.3149914415263943E-3</v>
      </c>
      <c r="M368" s="34">
        <f t="shared" si="88"/>
        <v>0.11530699078172073</v>
      </c>
      <c r="N368" s="34">
        <f t="shared" si="89"/>
        <v>8.350773501854053E-2</v>
      </c>
      <c r="O368" s="34">
        <f t="shared" si="90"/>
        <v>1</v>
      </c>
      <c r="P368" s="34">
        <f t="shared" si="91"/>
        <v>6.8496528063809094E-3</v>
      </c>
      <c r="Q368" s="34"/>
      <c r="R368" s="34">
        <f t="shared" si="92"/>
        <v>0.11966492887942405</v>
      </c>
      <c r="S368" s="34">
        <f t="shared" si="93"/>
        <v>8.5060106891255927E-2</v>
      </c>
      <c r="T368" s="34">
        <f t="shared" si="99"/>
        <v>1</v>
      </c>
      <c r="U368" s="34">
        <f t="shared" si="94"/>
        <v>1.2115746885770609</v>
      </c>
      <c r="V368" s="22">
        <f t="shared" si="95"/>
        <v>5.6535126319166617E-3</v>
      </c>
      <c r="W368" s="22">
        <f t="shared" si="96"/>
        <v>9.8768099076058644E-2</v>
      </c>
      <c r="X368" s="22">
        <f t="shared" si="100"/>
        <v>7.0206242911161454E-2</v>
      </c>
      <c r="Y368" s="22">
        <f t="shared" si="97"/>
        <v>0.82537214538086323</v>
      </c>
      <c r="Z368" s="22">
        <f t="shared" si="101"/>
        <v>1</v>
      </c>
      <c r="AA368" s="22">
        <f t="array" ref="AA368:AD368">LINEST(V368:Y368,$AB$2:$AE$5,0,0)</f>
        <v>8.635714590913404E-4</v>
      </c>
      <c r="AB368" s="22">
        <v>2.2635243967482268E-4</v>
      </c>
      <c r="AC368" s="22">
        <v>7.3999950855996148E-5</v>
      </c>
      <c r="AD368" s="22">
        <v>0.99945931114535547</v>
      </c>
      <c r="AE368" s="35">
        <f t="shared" si="102"/>
        <v>3.0588187837489835</v>
      </c>
      <c r="AF368" s="36"/>
      <c r="AG368" s="31" t="str">
        <f t="shared" si="98"/>
        <v/>
      </c>
      <c r="AH368" s="34"/>
      <c r="AI368" s="17"/>
    </row>
    <row r="369" spans="1:35">
      <c r="A369" s="1">
        <v>70.400000000000006</v>
      </c>
      <c r="B369" s="41">
        <v>1.2399690000000001</v>
      </c>
      <c r="C369" s="41">
        <v>9.684371E-2</v>
      </c>
      <c r="D369" s="41">
        <v>0.14194889999999999</v>
      </c>
      <c r="E369" s="41">
        <v>-5.1761990000000003E-3</v>
      </c>
      <c r="F369" s="41">
        <v>3.6205640000000002E-3</v>
      </c>
      <c r="G369" s="42">
        <f t="shared" si="86"/>
        <v>1.2416576176888889</v>
      </c>
      <c r="H369" s="42">
        <f t="shared" si="86"/>
        <v>0.10339372726666667</v>
      </c>
      <c r="I369" s="42">
        <f t="shared" si="86"/>
        <v>0.1430751923711111</v>
      </c>
      <c r="J369" s="42">
        <f t="shared" si="86"/>
        <v>9.2955975555555296E-4</v>
      </c>
      <c r="K369" s="42">
        <f t="shared" si="86"/>
        <v>7.9239303111111117E-3</v>
      </c>
      <c r="L369" s="34">
        <f t="shared" si="87"/>
        <v>6.3817353497657514E-3</v>
      </c>
      <c r="M369" s="34">
        <f t="shared" si="88"/>
        <v>0.1152291826126904</v>
      </c>
      <c r="N369" s="34">
        <f t="shared" si="89"/>
        <v>8.3270722777116737E-2</v>
      </c>
      <c r="O369" s="34">
        <f t="shared" si="90"/>
        <v>1</v>
      </c>
      <c r="P369" s="34">
        <f t="shared" si="91"/>
        <v>6.9220476152438712E-3</v>
      </c>
      <c r="Q369" s="34"/>
      <c r="R369" s="34">
        <f t="shared" si="92"/>
        <v>0.11958418001111928</v>
      </c>
      <c r="S369" s="34">
        <f t="shared" si="93"/>
        <v>8.4818688697054306E-2</v>
      </c>
      <c r="T369" s="34">
        <f t="shared" si="99"/>
        <v>1</v>
      </c>
      <c r="U369" s="34">
        <f t="shared" si="94"/>
        <v>1.2113249163234174</v>
      </c>
      <c r="V369" s="22">
        <f t="shared" si="95"/>
        <v>5.7144433520392645E-3</v>
      </c>
      <c r="W369" s="22">
        <f t="shared" si="96"/>
        <v>9.872180320873622E-2</v>
      </c>
      <c r="X369" s="22">
        <f t="shared" si="100"/>
        <v>7.0021418328035254E-2</v>
      </c>
      <c r="Y369" s="22">
        <f t="shared" si="97"/>
        <v>0.82554233511118924</v>
      </c>
      <c r="Z369" s="22">
        <f t="shared" si="101"/>
        <v>1</v>
      </c>
      <c r="AA369" s="22">
        <f t="array" ref="AA369:AD369">LINEST(V369:Y369,$AB$2:$AE$5,0,0)</f>
        <v>1.48191088263759E-4</v>
      </c>
      <c r="AB369" s="22">
        <v>1.5481527666563565E-4</v>
      </c>
      <c r="AC369" s="22">
        <v>1.5234466174802655E-4</v>
      </c>
      <c r="AD369" s="22">
        <v>0.99965159538541715</v>
      </c>
      <c r="AE369" s="35">
        <f t="shared" si="102"/>
        <v>1.0162172726583318</v>
      </c>
      <c r="AF369" s="36"/>
      <c r="AG369" s="31" t="str">
        <f t="shared" si="98"/>
        <v/>
      </c>
      <c r="AH369" s="34"/>
      <c r="AI369" s="17"/>
    </row>
    <row r="370" spans="1:35">
      <c r="A370" s="1">
        <v>70.599999999999994</v>
      </c>
      <c r="B370" s="41">
        <v>1.1995279999999999</v>
      </c>
      <c r="C370" s="41">
        <v>9.3680749999999993E-2</v>
      </c>
      <c r="D370" s="41">
        <v>0.13731550000000001</v>
      </c>
      <c r="E370" s="41">
        <v>-5.3068630000000002E-3</v>
      </c>
      <c r="F370" s="41">
        <v>3.3527230000000002E-3</v>
      </c>
      <c r="G370" s="42">
        <f t="shared" si="86"/>
        <v>1.2012166176888888</v>
      </c>
      <c r="H370" s="42">
        <f t="shared" si="86"/>
        <v>0.10023076726666666</v>
      </c>
      <c r="I370" s="42">
        <f t="shared" si="86"/>
        <v>0.13844179237111112</v>
      </c>
      <c r="J370" s="42">
        <f t="shared" si="86"/>
        <v>7.9889575555555301E-4</v>
      </c>
      <c r="K370" s="42">
        <f t="shared" si="86"/>
        <v>7.6560893111111113E-3</v>
      </c>
      <c r="L370" s="34">
        <f t="shared" si="87"/>
        <v>6.3736125511160832E-3</v>
      </c>
      <c r="M370" s="34">
        <f t="shared" si="88"/>
        <v>0.11525131298755234</v>
      </c>
      <c r="N370" s="34">
        <f t="shared" si="89"/>
        <v>8.3441042848298411E-2</v>
      </c>
      <c r="O370" s="34">
        <f t="shared" si="90"/>
        <v>1</v>
      </c>
      <c r="P370" s="34">
        <f t="shared" si="91"/>
        <v>6.9132370964836241E-3</v>
      </c>
      <c r="Q370" s="34"/>
      <c r="R370" s="34">
        <f t="shared" si="92"/>
        <v>0.11960714678629897</v>
      </c>
      <c r="S370" s="34">
        <f t="shared" si="93"/>
        <v>8.4992174943055623E-2</v>
      </c>
      <c r="T370" s="34">
        <f t="shared" si="99"/>
        <v>1</v>
      </c>
      <c r="U370" s="34">
        <f t="shared" si="94"/>
        <v>1.2115125588258382</v>
      </c>
      <c r="V370" s="22">
        <f t="shared" si="95"/>
        <v>5.7062859531425139E-3</v>
      </c>
      <c r="W370" s="22">
        <f t="shared" si="96"/>
        <v>9.8725470004387444E-2</v>
      </c>
      <c r="X370" s="22">
        <f t="shared" si="100"/>
        <v>7.015377127037585E-2</v>
      </c>
      <c r="Y370" s="22">
        <f t="shared" si="97"/>
        <v>0.82541447277209423</v>
      </c>
      <c r="Z370" s="22">
        <f t="shared" si="101"/>
        <v>1</v>
      </c>
      <c r="AA370" s="22">
        <f t="array" ref="AA370:AD370">LINEST(V370:Y370,$AB$2:$AE$5,0,0)</f>
        <v>6.6232143898989739E-4</v>
      </c>
      <c r="AB370" s="22">
        <v>1.7480154120971066E-4</v>
      </c>
      <c r="AC370" s="22">
        <v>1.4279216776976971E-4</v>
      </c>
      <c r="AD370" s="22">
        <v>0.99949807873851904</v>
      </c>
      <c r="AE370" s="35">
        <f t="shared" si="102"/>
        <v>1.2241675712322759</v>
      </c>
      <c r="AF370" s="36"/>
      <c r="AG370" s="31" t="str">
        <f t="shared" si="98"/>
        <v/>
      </c>
      <c r="AH370" s="34"/>
      <c r="AI370" s="17"/>
    </row>
    <row r="371" spans="1:35">
      <c r="A371" s="1">
        <v>70.8</v>
      </c>
      <c r="B371" s="41">
        <v>1.2452110000000001</v>
      </c>
      <c r="C371" s="41">
        <v>9.7172839999999996E-2</v>
      </c>
      <c r="D371" s="41">
        <v>0.1423413</v>
      </c>
      <c r="E371" s="41">
        <v>-5.4959859999999996E-3</v>
      </c>
      <c r="F371" s="41">
        <v>3.5019819999999998E-3</v>
      </c>
      <c r="G371" s="42">
        <f t="shared" si="86"/>
        <v>1.2468996176888889</v>
      </c>
      <c r="H371" s="42">
        <f t="shared" si="86"/>
        <v>0.10372285726666666</v>
      </c>
      <c r="I371" s="42">
        <f t="shared" si="86"/>
        <v>0.14346759237111112</v>
      </c>
      <c r="J371" s="42">
        <f t="shared" si="86"/>
        <v>6.0977275555555363E-4</v>
      </c>
      <c r="K371" s="42">
        <f t="shared" si="86"/>
        <v>7.805348311111111E-3</v>
      </c>
      <c r="L371" s="34">
        <f t="shared" si="87"/>
        <v>6.2598048795445265E-3</v>
      </c>
      <c r="M371" s="34">
        <f t="shared" si="88"/>
        <v>0.11505945653991483</v>
      </c>
      <c r="N371" s="34">
        <f t="shared" si="89"/>
        <v>8.3184609085786343E-2</v>
      </c>
      <c r="O371" s="34">
        <f t="shared" si="90"/>
        <v>1</v>
      </c>
      <c r="P371" s="34">
        <f t="shared" si="91"/>
        <v>6.7897938512811624E-3</v>
      </c>
      <c r="Q371" s="34"/>
      <c r="R371" s="34">
        <f t="shared" si="92"/>
        <v>0.11940803927333764</v>
      </c>
      <c r="S371" s="34">
        <f t="shared" si="93"/>
        <v>8.4730974190275532E-2</v>
      </c>
      <c r="T371" s="34">
        <f t="shared" si="99"/>
        <v>1</v>
      </c>
      <c r="U371" s="34">
        <f t="shared" si="94"/>
        <v>1.2109288073148943</v>
      </c>
      <c r="V371" s="22">
        <f t="shared" si="95"/>
        <v>5.6070958179092354E-3</v>
      </c>
      <c r="W371" s="22">
        <f t="shared" si="96"/>
        <v>9.8608637066048707E-2</v>
      </c>
      <c r="X371" s="22">
        <f t="shared" si="100"/>
        <v>6.9971887429251478E-2</v>
      </c>
      <c r="Y371" s="22">
        <f t="shared" si="97"/>
        <v>0.82581237968679067</v>
      </c>
      <c r="Z371" s="22">
        <f t="shared" si="101"/>
        <v>1</v>
      </c>
      <c r="AA371" s="22">
        <f t="array" ref="AA371:AD371">LINEST(V371:Y371,$AB$2:$AE$5,0,0)</f>
        <v>-1.0516282525157821E-4</v>
      </c>
      <c r="AB371" s="22">
        <v>7.2087682192294938E-6</v>
      </c>
      <c r="AC371" s="22">
        <v>9.19323507819956E-6</v>
      </c>
      <c r="AD371" s="22">
        <v>1.0000128646667947</v>
      </c>
      <c r="AE371" s="35">
        <f t="shared" si="102"/>
        <v>0.78413835368183449</v>
      </c>
      <c r="AF371" s="36"/>
      <c r="AG371" s="31" t="str">
        <f t="shared" si="98"/>
        <v/>
      </c>
      <c r="AH371" s="34"/>
      <c r="AI371" s="17"/>
    </row>
    <row r="372" spans="1:35">
      <c r="A372" s="1">
        <v>71</v>
      </c>
      <c r="B372" s="41">
        <v>1.207031</v>
      </c>
      <c r="C372" s="41">
        <v>9.4220949999999998E-2</v>
      </c>
      <c r="D372" s="41">
        <v>0.13834199999999999</v>
      </c>
      <c r="E372" s="41">
        <v>-5.0271500000000002E-3</v>
      </c>
      <c r="F372" s="41">
        <v>3.1952690000000001E-3</v>
      </c>
      <c r="G372" s="42">
        <f t="shared" si="86"/>
        <v>1.2087196176888888</v>
      </c>
      <c r="H372" s="42">
        <f t="shared" si="86"/>
        <v>0.10077096726666666</v>
      </c>
      <c r="I372" s="42">
        <f t="shared" si="86"/>
        <v>0.13946829237111111</v>
      </c>
      <c r="J372" s="42">
        <f t="shared" si="86"/>
        <v>1.078608755555553E-3</v>
      </c>
      <c r="K372" s="42">
        <f t="shared" si="86"/>
        <v>7.4986353111111109E-3</v>
      </c>
      <c r="L372" s="34">
        <f t="shared" si="87"/>
        <v>6.2037839060217663E-3</v>
      </c>
      <c r="M372" s="34">
        <f t="shared" si="88"/>
        <v>0.11538514832561336</v>
      </c>
      <c r="N372" s="34">
        <f t="shared" si="89"/>
        <v>8.3370010540032458E-2</v>
      </c>
      <c r="O372" s="34">
        <f t="shared" si="90"/>
        <v>1</v>
      </c>
      <c r="P372" s="34">
        <f t="shared" si="91"/>
        <v>6.7290298388419604E-3</v>
      </c>
      <c r="Q372" s="34"/>
      <c r="R372" s="34">
        <f t="shared" si="92"/>
        <v>0.11974604032694251</v>
      </c>
      <c r="S372" s="34">
        <f t="shared" si="93"/>
        <v>8.4919822175584525E-2</v>
      </c>
      <c r="T372" s="34">
        <f t="shared" si="99"/>
        <v>1</v>
      </c>
      <c r="U372" s="34">
        <f t="shared" si="94"/>
        <v>1.2113948923413691</v>
      </c>
      <c r="V372" s="22">
        <f t="shared" si="95"/>
        <v>5.5547781168502159E-3</v>
      </c>
      <c r="W372" s="22">
        <f t="shared" si="96"/>
        <v>9.8849715385128337E-2</v>
      </c>
      <c r="X372" s="22">
        <f t="shared" si="100"/>
        <v>7.0100858698068758E-2</v>
      </c>
      <c r="Y372" s="22">
        <f t="shared" si="97"/>
        <v>0.82549464779995263</v>
      </c>
      <c r="Z372" s="22">
        <f t="shared" si="101"/>
        <v>1</v>
      </c>
      <c r="AA372" s="22">
        <f t="array" ref="AA372:AD372">LINEST(V372:Y372,$AB$2:$AE$5,0,0)</f>
        <v>4.4793182581463162E-4</v>
      </c>
      <c r="AB372" s="22">
        <v>2.9969686305922376E-4</v>
      </c>
      <c r="AC372" s="22">
        <v>-5.6502437098836708E-5</v>
      </c>
      <c r="AD372" s="22">
        <v>0.99963214015297841</v>
      </c>
      <c r="AE372" s="35">
        <f t="shared" si="102"/>
        <v>-5.3041404662772331</v>
      </c>
      <c r="AF372" s="36"/>
      <c r="AG372" s="31" t="str">
        <f t="shared" si="98"/>
        <v/>
      </c>
      <c r="AH372" s="34"/>
      <c r="AI372" s="17"/>
    </row>
    <row r="373" spans="1:35">
      <c r="A373" s="1">
        <v>71.2</v>
      </c>
      <c r="B373" s="41">
        <v>1.239941</v>
      </c>
      <c r="C373" s="41">
        <v>9.7004989999999999E-2</v>
      </c>
      <c r="D373" s="41">
        <v>0.14207159999999999</v>
      </c>
      <c r="E373" s="41">
        <v>-5.2046380000000001E-3</v>
      </c>
      <c r="F373" s="41">
        <v>3.6465159999999998E-3</v>
      </c>
      <c r="G373" s="42">
        <f t="shared" si="86"/>
        <v>1.2416296176888888</v>
      </c>
      <c r="H373" s="42">
        <f t="shared" si="86"/>
        <v>0.10355500726666667</v>
      </c>
      <c r="I373" s="42">
        <f t="shared" si="86"/>
        <v>0.14319789237111111</v>
      </c>
      <c r="J373" s="42">
        <f t="shared" si="86"/>
        <v>9.0112075555555306E-4</v>
      </c>
      <c r="K373" s="42">
        <f t="shared" si="86"/>
        <v>7.949882311111111E-3</v>
      </c>
      <c r="L373" s="34">
        <f t="shared" si="87"/>
        <v>6.40278082759386E-3</v>
      </c>
      <c r="M373" s="34">
        <f t="shared" si="88"/>
        <v>0.11533060288756075</v>
      </c>
      <c r="N373" s="34">
        <f t="shared" si="89"/>
        <v>8.340249442456045E-2</v>
      </c>
      <c r="O373" s="34">
        <f t="shared" si="90"/>
        <v>1</v>
      </c>
      <c r="P373" s="34">
        <f t="shared" si="91"/>
        <v>6.9448749171652944E-3</v>
      </c>
      <c r="Q373" s="34"/>
      <c r="R373" s="34">
        <f t="shared" si="92"/>
        <v>0.11968943338645251</v>
      </c>
      <c r="S373" s="34">
        <f t="shared" si="93"/>
        <v>8.4952909921163791E-2</v>
      </c>
      <c r="T373" s="34">
        <f t="shared" si="99"/>
        <v>1</v>
      </c>
      <c r="U373" s="34">
        <f t="shared" si="94"/>
        <v>1.2115872182247815</v>
      </c>
      <c r="V373" s="22">
        <f t="shared" si="95"/>
        <v>5.7320470311175205E-3</v>
      </c>
      <c r="W373" s="22">
        <f t="shared" si="96"/>
        <v>9.8787302792630607E-2</v>
      </c>
      <c r="X373" s="22">
        <f t="shared" si="100"/>
        <v>7.011704039403524E-2</v>
      </c>
      <c r="Y373" s="22">
        <f t="shared" si="97"/>
        <v>0.82536360978221668</v>
      </c>
      <c r="Z373" s="22">
        <f t="shared" si="101"/>
        <v>1</v>
      </c>
      <c r="AA373" s="22">
        <f t="array" ref="AA373:AD373">LINEST(V373:Y373,$AB$2:$AE$5,0,0)</f>
        <v>5.4320311138748932E-4</v>
      </c>
      <c r="AB373" s="22">
        <v>2.4462040268990922E-4</v>
      </c>
      <c r="AC373" s="22">
        <v>1.7702875995135816E-4</v>
      </c>
      <c r="AD373" s="22">
        <v>0.99942717251905155</v>
      </c>
      <c r="AE373" s="35">
        <f t="shared" si="102"/>
        <v>1.3818116488932255</v>
      </c>
      <c r="AF373" s="36"/>
      <c r="AG373" s="31">
        <f t="shared" si="98"/>
        <v>1.3818116488932255</v>
      </c>
      <c r="AH373" s="34"/>
      <c r="AI373" s="17"/>
    </row>
    <row r="374" spans="1:35">
      <c r="A374" s="1">
        <v>71.400000000000006</v>
      </c>
      <c r="B374" s="41">
        <v>1.139516</v>
      </c>
      <c r="C374" s="41">
        <v>8.8511610000000004E-2</v>
      </c>
      <c r="D374" s="41">
        <v>0.12998709999999999</v>
      </c>
      <c r="E374" s="41">
        <v>-5.378837E-3</v>
      </c>
      <c r="F374" s="41">
        <v>2.6921789999999998E-3</v>
      </c>
      <c r="G374" s="42">
        <f t="shared" si="86"/>
        <v>1.1412046176888888</v>
      </c>
      <c r="H374" s="42">
        <f t="shared" si="86"/>
        <v>9.5061627266666671E-2</v>
      </c>
      <c r="I374" s="42">
        <f t="shared" si="86"/>
        <v>0.13111339237111111</v>
      </c>
      <c r="J374" s="42">
        <f t="shared" si="86"/>
        <v>7.2692175555555318E-4</v>
      </c>
      <c r="K374" s="42">
        <f t="shared" si="86"/>
        <v>6.9955453111111114E-3</v>
      </c>
      <c r="L374" s="34">
        <f t="shared" si="87"/>
        <v>6.1299658296845522E-3</v>
      </c>
      <c r="M374" s="34">
        <f t="shared" si="88"/>
        <v>0.11489034511325014</v>
      </c>
      <c r="N374" s="34">
        <f t="shared" si="89"/>
        <v>8.3299371377571874E-2</v>
      </c>
      <c r="O374" s="34">
        <f t="shared" si="90"/>
        <v>1</v>
      </c>
      <c r="P374" s="34">
        <f t="shared" si="91"/>
        <v>6.6489619245103729E-3</v>
      </c>
      <c r="Q374" s="34"/>
      <c r="R374" s="34">
        <f t="shared" si="92"/>
        <v>0.11923253641173893</v>
      </c>
      <c r="S374" s="34">
        <f t="shared" si="93"/>
        <v>8.4847869862325495E-2</v>
      </c>
      <c r="T374" s="34">
        <f t="shared" si="99"/>
        <v>1</v>
      </c>
      <c r="U374" s="34">
        <f t="shared" si="94"/>
        <v>1.2107293681985749</v>
      </c>
      <c r="V374" s="22">
        <f t="shared" si="95"/>
        <v>5.4916995483501475E-3</v>
      </c>
      <c r="W374" s="22">
        <f t="shared" si="96"/>
        <v>9.8479924203988822E-2</v>
      </c>
      <c r="X374" s="22">
        <f t="shared" si="100"/>
        <v>7.0079963442672005E-2</v>
      </c>
      <c r="Y374" s="22">
        <f t="shared" si="97"/>
        <v>0.82594841280498899</v>
      </c>
      <c r="Z374" s="22">
        <f t="shared" si="101"/>
        <v>1</v>
      </c>
      <c r="AA374" s="22">
        <f t="array" ref="AA374:AD374">LINEST(V374:Y374,$AB$2:$AE$5,0,0)</f>
        <v>2.4877528232659425E-4</v>
      </c>
      <c r="AB374" s="22">
        <v>-1.3967001978744739E-4</v>
      </c>
      <c r="AC374" s="22">
        <v>-1.4331766178970402E-4</v>
      </c>
      <c r="AD374" s="22">
        <v>1.0002137563139062</v>
      </c>
      <c r="AE374" s="35">
        <f t="shared" si="102"/>
        <v>0.97454855209953839</v>
      </c>
      <c r="AF374" s="36"/>
      <c r="AG374" s="31" t="str">
        <f t="shared" si="98"/>
        <v/>
      </c>
      <c r="AH374" s="34"/>
      <c r="AI374" s="17"/>
    </row>
    <row r="375" spans="1:35">
      <c r="A375" s="1">
        <v>71.599999999999994</v>
      </c>
      <c r="B375" s="41">
        <v>1.180312</v>
      </c>
      <c r="C375" s="41">
        <v>9.1700470000000006E-2</v>
      </c>
      <c r="D375" s="41">
        <v>0.13520090000000001</v>
      </c>
      <c r="E375" s="41">
        <v>-5.3347330000000004E-3</v>
      </c>
      <c r="F375" s="41">
        <v>3.0983339999999999E-3</v>
      </c>
      <c r="G375" s="42">
        <f t="shared" ref="G375:K425" si="103">B375-AVERAGE(B$17:B$106)</f>
        <v>1.1820006176888889</v>
      </c>
      <c r="H375" s="42">
        <f t="shared" si="103"/>
        <v>9.8250487266666672E-2</v>
      </c>
      <c r="I375" s="42">
        <f t="shared" si="103"/>
        <v>0.13632719237111113</v>
      </c>
      <c r="J375" s="42">
        <f t="shared" si="103"/>
        <v>7.7102575555555285E-4</v>
      </c>
      <c r="K375" s="42">
        <f t="shared" si="103"/>
        <v>7.4017003111111115E-3</v>
      </c>
      <c r="L375" s="34">
        <f t="shared" si="87"/>
        <v>6.2620105271884831E-3</v>
      </c>
      <c r="M375" s="34">
        <f t="shared" si="88"/>
        <v>0.11533597388270861</v>
      </c>
      <c r="N375" s="34">
        <f t="shared" si="89"/>
        <v>8.3122196212360111E-2</v>
      </c>
      <c r="O375" s="34">
        <f t="shared" si="90"/>
        <v>1</v>
      </c>
      <c r="P375" s="34">
        <f t="shared" si="91"/>
        <v>6.7921862409960508E-3</v>
      </c>
      <c r="Q375" s="34"/>
      <c r="R375" s="34">
        <f t="shared" si="92"/>
        <v>0.11969500737418752</v>
      </c>
      <c r="S375" s="34">
        <f t="shared" si="93"/>
        <v>8.4667401089126917E-2</v>
      </c>
      <c r="T375" s="34">
        <f t="shared" si="99"/>
        <v>1</v>
      </c>
      <c r="U375" s="34">
        <f t="shared" si="94"/>
        <v>1.2111545947043105</v>
      </c>
      <c r="V375" s="22">
        <f t="shared" si="95"/>
        <v>5.6080258215544191E-3</v>
      </c>
      <c r="W375" s="22">
        <f t="shared" si="96"/>
        <v>9.8827191753675075E-2</v>
      </c>
      <c r="X375" s="22">
        <f t="shared" si="100"/>
        <v>6.9906353374977276E-2</v>
      </c>
      <c r="Y375" s="22">
        <f t="shared" si="97"/>
        <v>0.82565842904979314</v>
      </c>
      <c r="Z375" s="22">
        <f t="shared" si="101"/>
        <v>0.99999999999999989</v>
      </c>
      <c r="AA375" s="22">
        <f t="array" ref="AA375:AD375">LINEST(V375:Y375,$AB$2:$AE$5,0,0)</f>
        <v>-3.0083128897730177E-4</v>
      </c>
      <c r="AB375" s="22">
        <v>2.5399701959780808E-4</v>
      </c>
      <c r="AC375" s="22">
        <v>1.1833219704982297E-5</v>
      </c>
      <c r="AD375" s="22">
        <v>0.99981788602847921</v>
      </c>
      <c r="AE375" s="35">
        <f t="shared" si="102"/>
        <v>21.46474298037958</v>
      </c>
      <c r="AF375" s="36"/>
      <c r="AG375" s="31" t="str">
        <f t="shared" si="98"/>
        <v/>
      </c>
      <c r="AH375" s="34"/>
      <c r="AI375" s="17"/>
    </row>
    <row r="376" spans="1:35">
      <c r="A376" s="1">
        <v>71.8</v>
      </c>
      <c r="B376" s="41">
        <v>1.1367959999999999</v>
      </c>
      <c r="C376" s="41">
        <v>8.8171810000000003E-2</v>
      </c>
      <c r="D376" s="41">
        <v>0.12993260000000001</v>
      </c>
      <c r="E376" s="41">
        <v>-5.0984020000000001E-3</v>
      </c>
      <c r="F376" s="41">
        <v>2.9804060000000001E-3</v>
      </c>
      <c r="G376" s="42">
        <f t="shared" si="103"/>
        <v>1.1384846176888888</v>
      </c>
      <c r="H376" s="42">
        <f t="shared" si="103"/>
        <v>9.4721827266666669E-2</v>
      </c>
      <c r="I376" s="42">
        <f t="shared" si="103"/>
        <v>0.13105889237111112</v>
      </c>
      <c r="J376" s="42">
        <f t="shared" si="103"/>
        <v>1.0073567555555531E-3</v>
      </c>
      <c r="K376" s="42">
        <f t="shared" si="103"/>
        <v>7.2837723111111117E-3</v>
      </c>
      <c r="L376" s="34">
        <f t="shared" si="87"/>
        <v>6.3977784134642852E-3</v>
      </c>
      <c r="M376" s="34">
        <f t="shared" si="88"/>
        <v>0.11511696366803728</v>
      </c>
      <c r="N376" s="34">
        <f t="shared" si="89"/>
        <v>8.3199918378300916E-2</v>
      </c>
      <c r="O376" s="34">
        <f t="shared" si="90"/>
        <v>1</v>
      </c>
      <c r="P376" s="34">
        <f t="shared" si="91"/>
        <v>6.9394489715723998E-3</v>
      </c>
      <c r="Q376" s="34">
        <f>AVERAGE(P367:P376)</f>
        <v>6.8433884357688877E-3</v>
      </c>
      <c r="R376" s="34">
        <f t="shared" si="92"/>
        <v>0.1194677198386718</v>
      </c>
      <c r="S376" s="34">
        <f t="shared" si="93"/>
        <v>8.4746568075769246E-2</v>
      </c>
      <c r="T376" s="34">
        <f t="shared" si="99"/>
        <v>1</v>
      </c>
      <c r="U376" s="34">
        <f t="shared" si="94"/>
        <v>1.2111537368860135</v>
      </c>
      <c r="V376" s="22">
        <f t="shared" si="95"/>
        <v>5.7296185944274549E-3</v>
      </c>
      <c r="W376" s="22">
        <f t="shared" si="96"/>
        <v>9.8639599747125564E-2</v>
      </c>
      <c r="X376" s="22">
        <f t="shared" si="100"/>
        <v>6.9971767823348657E-2</v>
      </c>
      <c r="Y376" s="22">
        <f t="shared" si="97"/>
        <v>0.82565901383509832</v>
      </c>
      <c r="Z376" s="22">
        <f t="shared" si="101"/>
        <v>1</v>
      </c>
      <c r="AA376" s="22">
        <f t="array" ref="AA376:AD376">LINEST(V376:Y376,$AB$2:$AE$5,0,0)</f>
        <v>-6.3237248003551876E-5</v>
      </c>
      <c r="AB376" s="22">
        <v>5.4141767527551005E-5</v>
      </c>
      <c r="AC376" s="22">
        <v>1.7117900523194377E-4</v>
      </c>
      <c r="AD376" s="22">
        <v>0.99979227707052465</v>
      </c>
      <c r="AE376" s="35">
        <f t="shared" si="102"/>
        <v>0.31628742937365539</v>
      </c>
      <c r="AF376" s="36"/>
      <c r="AG376" s="31">
        <f t="shared" si="98"/>
        <v>0.31628742937365539</v>
      </c>
      <c r="AH376" s="34">
        <f>AVERAGE(AG367:AG376)</f>
        <v>0.8490495391334405</v>
      </c>
      <c r="AI376" s="17"/>
    </row>
    <row r="377" spans="1:35">
      <c r="A377" s="1">
        <v>72</v>
      </c>
      <c r="B377" s="41">
        <v>1.138091</v>
      </c>
      <c r="C377" s="41">
        <v>8.8361709999999996E-2</v>
      </c>
      <c r="D377" s="41">
        <v>0.13031390000000001</v>
      </c>
      <c r="E377" s="41">
        <v>-5.3373580000000004E-3</v>
      </c>
      <c r="F377" s="41">
        <v>2.9416669999999998E-3</v>
      </c>
      <c r="G377" s="42">
        <f t="shared" si="103"/>
        <v>1.1397796176888888</v>
      </c>
      <c r="H377" s="42">
        <f t="shared" si="103"/>
        <v>9.4911727266666662E-2</v>
      </c>
      <c r="I377" s="42">
        <f t="shared" si="103"/>
        <v>0.13144019237111113</v>
      </c>
      <c r="J377" s="42">
        <f t="shared" si="103"/>
        <v>7.6840075555555283E-4</v>
      </c>
      <c r="K377" s="42">
        <f t="shared" si="103"/>
        <v>7.2450333111111105E-3</v>
      </c>
      <c r="L377" s="34">
        <f t="shared" si="87"/>
        <v>6.3565212069695877E-3</v>
      </c>
      <c r="M377" s="34">
        <f t="shared" si="88"/>
        <v>0.11532070790810429</v>
      </c>
      <c r="N377" s="34">
        <f t="shared" si="89"/>
        <v>8.3271999072169325E-2</v>
      </c>
      <c r="O377" s="34">
        <f t="shared" si="90"/>
        <v>1</v>
      </c>
      <c r="P377" s="34">
        <f t="shared" si="91"/>
        <v>6.8946987066090103E-3</v>
      </c>
      <c r="Q377" s="34"/>
      <c r="R377" s="34">
        <f t="shared" si="92"/>
        <v>0.11967916443393806</v>
      </c>
      <c r="S377" s="34">
        <f t="shared" si="93"/>
        <v>8.4819988717867639E-2</v>
      </c>
      <c r="T377" s="34">
        <f t="shared" si="99"/>
        <v>1</v>
      </c>
      <c r="U377" s="34">
        <f t="shared" si="94"/>
        <v>1.2113938518584146</v>
      </c>
      <c r="V377" s="22">
        <f t="shared" si="95"/>
        <v>5.6915417690388357E-3</v>
      </c>
      <c r="W377" s="22">
        <f t="shared" si="96"/>
        <v>9.8794594549358766E-2</v>
      </c>
      <c r="X377" s="22">
        <f t="shared" si="100"/>
        <v>7.0018506852865578E-2</v>
      </c>
      <c r="Y377" s="22">
        <f t="shared" si="97"/>
        <v>0.82549535682873687</v>
      </c>
      <c r="Z377" s="22">
        <f t="shared" si="101"/>
        <v>1</v>
      </c>
      <c r="AA377" s="22">
        <f t="array" ref="AA377:AD377">LINEST(V377:Y377,$AB$2:$AE$5,0,0)</f>
        <v>1.5024013670870309E-4</v>
      </c>
      <c r="AB377" s="22">
        <v>2.3730409655990244E-4</v>
      </c>
      <c r="AC377" s="22">
        <v>1.227585689926188E-4</v>
      </c>
      <c r="AD377" s="22">
        <v>0.99959812075831966</v>
      </c>
      <c r="AE377" s="35">
        <f t="shared" si="102"/>
        <v>1.9330959826859093</v>
      </c>
      <c r="AF377" s="36"/>
      <c r="AG377" s="31" t="str">
        <f t="shared" si="98"/>
        <v/>
      </c>
      <c r="AH377" s="34"/>
      <c r="AI377" s="17"/>
    </row>
    <row r="378" spans="1:35">
      <c r="A378" s="1">
        <v>72.2</v>
      </c>
      <c r="B378" s="41">
        <v>1.1475900000000001</v>
      </c>
      <c r="C378" s="41">
        <v>8.9569070000000001E-2</v>
      </c>
      <c r="D378" s="41">
        <v>0.13171759999999999</v>
      </c>
      <c r="E378" s="41">
        <v>-5.4358829999999999E-3</v>
      </c>
      <c r="F378" s="41">
        <v>3.1668030000000002E-3</v>
      </c>
      <c r="G378" s="42">
        <f t="shared" si="103"/>
        <v>1.1492786176888889</v>
      </c>
      <c r="H378" s="42">
        <f t="shared" si="103"/>
        <v>9.6119087266666667E-2</v>
      </c>
      <c r="I378" s="42">
        <f t="shared" si="103"/>
        <v>0.13284389237111111</v>
      </c>
      <c r="J378" s="42">
        <f t="shared" si="103"/>
        <v>6.6987575555555335E-4</v>
      </c>
      <c r="K378" s="42">
        <f t="shared" si="103"/>
        <v>7.4701693111111113E-3</v>
      </c>
      <c r="L378" s="34">
        <f t="shared" si="87"/>
        <v>6.4998767019028405E-3</v>
      </c>
      <c r="M378" s="34">
        <f t="shared" si="88"/>
        <v>0.11558893581284056</v>
      </c>
      <c r="N378" s="34">
        <f t="shared" si="89"/>
        <v>8.3634277874197971E-2</v>
      </c>
      <c r="O378" s="34">
        <f t="shared" si="90"/>
        <v>1</v>
      </c>
      <c r="P378" s="34">
        <f t="shared" si="91"/>
        <v>7.0501914538711246E-3</v>
      </c>
      <c r="Q378" s="34"/>
      <c r="R378" s="34">
        <f t="shared" si="92"/>
        <v>0.11995752980386176</v>
      </c>
      <c r="S378" s="34">
        <f t="shared" si="93"/>
        <v>8.5189002122651653E-2</v>
      </c>
      <c r="T378" s="34">
        <f t="shared" si="99"/>
        <v>1</v>
      </c>
      <c r="U378" s="34">
        <f t="shared" si="94"/>
        <v>1.2121967233803845</v>
      </c>
      <c r="V378" s="22">
        <f t="shared" si="95"/>
        <v>5.8160456284774087E-3</v>
      </c>
      <c r="W378" s="22">
        <f t="shared" si="96"/>
        <v>9.8958797272890642E-2</v>
      </c>
      <c r="X378" s="22">
        <f t="shared" si="100"/>
        <v>7.0276548747871467E-2</v>
      </c>
      <c r="Y378" s="22">
        <f t="shared" si="97"/>
        <v>0.82494860835076045</v>
      </c>
      <c r="Z378" s="22">
        <f t="shared" si="101"/>
        <v>1</v>
      </c>
      <c r="AA378" s="22">
        <f t="array" ref="AA378:AD378">LINEST(V378:Y378,$AB$2:$AE$5,0,0)</f>
        <v>1.2341635035177812E-3</v>
      </c>
      <c r="AB378" s="22">
        <v>4.7182780209717895E-4</v>
      </c>
      <c r="AC378" s="22">
        <v>2.9087803216619018E-4</v>
      </c>
      <c r="AD378" s="22">
        <v>0.99889381702615176</v>
      </c>
      <c r="AE378" s="35">
        <f t="shared" si="102"/>
        <v>1.6220812502870789</v>
      </c>
      <c r="AF378" s="36"/>
      <c r="AG378" s="31">
        <f t="shared" si="98"/>
        <v>1.6220812502870789</v>
      </c>
      <c r="AH378" s="34"/>
      <c r="AI378" s="17"/>
    </row>
    <row r="379" spans="1:35">
      <c r="A379" s="1">
        <v>72.400000000000006</v>
      </c>
      <c r="B379" s="41">
        <v>1.1940580000000001</v>
      </c>
      <c r="C379" s="41">
        <v>9.3365210000000004E-2</v>
      </c>
      <c r="D379" s="41">
        <v>0.13674639999999999</v>
      </c>
      <c r="E379" s="41">
        <v>-5.3354919999999998E-3</v>
      </c>
      <c r="F379" s="41">
        <v>3.258258E-3</v>
      </c>
      <c r="G379" s="42">
        <f t="shared" si="103"/>
        <v>1.1957466176888889</v>
      </c>
      <c r="H379" s="42">
        <f t="shared" si="103"/>
        <v>9.991522726666667E-2</v>
      </c>
      <c r="I379" s="42">
        <f t="shared" si="103"/>
        <v>0.13787269237111111</v>
      </c>
      <c r="J379" s="42">
        <f t="shared" si="103"/>
        <v>7.7026675555555337E-4</v>
      </c>
      <c r="K379" s="42">
        <f t="shared" si="103"/>
        <v>7.5616243111111111E-3</v>
      </c>
      <c r="L379" s="34">
        <f t="shared" si="87"/>
        <v>6.3237680953896749E-3</v>
      </c>
      <c r="M379" s="34">
        <f t="shared" si="88"/>
        <v>0.11530259867060148</v>
      </c>
      <c r="N379" s="34">
        <f t="shared" si="89"/>
        <v>8.3558862545461757E-2</v>
      </c>
      <c r="O379" s="34">
        <f t="shared" si="90"/>
        <v>1</v>
      </c>
      <c r="P379" s="34">
        <f t="shared" si="91"/>
        <v>6.8591725392771301E-3</v>
      </c>
      <c r="Q379" s="34"/>
      <c r="R379" s="34">
        <f t="shared" si="92"/>
        <v>0.11966037077187869</v>
      </c>
      <c r="S379" s="34">
        <f t="shared" si="93"/>
        <v>8.511218485629761E-2</v>
      </c>
      <c r="T379" s="34">
        <f t="shared" si="99"/>
        <v>1</v>
      </c>
      <c r="U379" s="34">
        <f t="shared" si="94"/>
        <v>1.2116317281674533</v>
      </c>
      <c r="V379" s="22">
        <f t="shared" si="95"/>
        <v>5.6611034358198644E-3</v>
      </c>
      <c r="W379" s="22">
        <f t="shared" si="96"/>
        <v>9.87596874446829E-2</v>
      </c>
      <c r="X379" s="22">
        <f t="shared" si="100"/>
        <v>7.0245919513040919E-2</v>
      </c>
      <c r="Y379" s="22">
        <f t="shared" si="97"/>
        <v>0.82533328960645636</v>
      </c>
      <c r="Z379" s="22">
        <f t="shared" si="101"/>
        <v>1</v>
      </c>
      <c r="AA379" s="22">
        <f t="array" ref="AA379:AD379">LINEST(V379:Y379,$AB$2:$AE$5,0,0)</f>
        <v>1.0179020829430216E-3</v>
      </c>
      <c r="AB379" s="22">
        <v>2.2214218678662885E-4</v>
      </c>
      <c r="AC379" s="22">
        <v>8.4295087210384915E-5</v>
      </c>
      <c r="AD379" s="22">
        <v>0.99941027613347633</v>
      </c>
      <c r="AE379" s="35">
        <f t="shared" si="102"/>
        <v>2.635292211421564</v>
      </c>
      <c r="AF379" s="36"/>
      <c r="AG379" s="31" t="str">
        <f t="shared" si="98"/>
        <v/>
      </c>
      <c r="AH379" s="34"/>
      <c r="AI379" s="17"/>
    </row>
    <row r="380" spans="1:35">
      <c r="A380" s="1">
        <v>72.599999999999994</v>
      </c>
      <c r="B380" s="41">
        <v>1.1312489999999999</v>
      </c>
      <c r="C380" s="41">
        <v>8.7841799999999998E-2</v>
      </c>
      <c r="D380" s="41">
        <v>0.1291844</v>
      </c>
      <c r="E380" s="41">
        <v>-5.3935179999999999E-3</v>
      </c>
      <c r="F380" s="41">
        <v>2.7070699999999998E-3</v>
      </c>
      <c r="G380" s="42">
        <f t="shared" si="103"/>
        <v>1.1329376176888888</v>
      </c>
      <c r="H380" s="42">
        <f t="shared" si="103"/>
        <v>9.4391817266666664E-2</v>
      </c>
      <c r="I380" s="42">
        <f t="shared" si="103"/>
        <v>0.13031069237111112</v>
      </c>
      <c r="J380" s="42">
        <f t="shared" si="103"/>
        <v>7.1224075555555329E-4</v>
      </c>
      <c r="K380" s="42">
        <f t="shared" si="103"/>
        <v>7.0104363111111109E-3</v>
      </c>
      <c r="L380" s="34">
        <f t="shared" si="87"/>
        <v>6.1878396494697537E-3</v>
      </c>
      <c r="M380" s="34">
        <f t="shared" si="88"/>
        <v>0.11502018322680074</v>
      </c>
      <c r="N380" s="34">
        <f t="shared" si="89"/>
        <v>8.3315988270580316E-2</v>
      </c>
      <c r="O380" s="34">
        <f t="shared" si="90"/>
        <v>1</v>
      </c>
      <c r="P380" s="34">
        <f t="shared" si="91"/>
        <v>6.71173565520792E-3</v>
      </c>
      <c r="Q380" s="34"/>
      <c r="R380" s="34">
        <f t="shared" si="92"/>
        <v>0.11936728165587841</v>
      </c>
      <c r="S380" s="34">
        <f t="shared" si="93"/>
        <v>8.4864795656028141E-2</v>
      </c>
      <c r="T380" s="34">
        <f t="shared" si="99"/>
        <v>1</v>
      </c>
      <c r="U380" s="34">
        <f t="shared" si="94"/>
        <v>1.2109438129671144</v>
      </c>
      <c r="V380" s="22">
        <f t="shared" si="95"/>
        <v>5.5425657105943613E-3</v>
      </c>
      <c r="W380" s="22">
        <f t="shared" si="96"/>
        <v>9.8573757409436524E-2</v>
      </c>
      <c r="X380" s="22">
        <f t="shared" si="100"/>
        <v>7.0081530412289095E-2</v>
      </c>
      <c r="Y380" s="22">
        <f t="shared" si="97"/>
        <v>0.82580214646768013</v>
      </c>
      <c r="Z380" s="22">
        <f t="shared" si="101"/>
        <v>1</v>
      </c>
      <c r="AA380" s="22">
        <f t="array" ref="AA380:AD380">LINEST(V380:Y380,$AB$2:$AE$5,0,0)</f>
        <v>2.9443756312234665E-4</v>
      </c>
      <c r="AB380" s="22">
        <v>-2.556055852160364E-5</v>
      </c>
      <c r="AC380" s="22">
        <v>-7.5313878074087523E-5</v>
      </c>
      <c r="AD380" s="22">
        <v>1.0000189329739904</v>
      </c>
      <c r="AE380" s="35">
        <f t="shared" si="102"/>
        <v>0.33938709803868139</v>
      </c>
      <c r="AF380" s="36"/>
      <c r="AG380" s="31" t="str">
        <f t="shared" si="98"/>
        <v/>
      </c>
      <c r="AH380" s="34"/>
      <c r="AI380" s="17"/>
    </row>
    <row r="381" spans="1:35">
      <c r="A381" s="1">
        <v>72.8</v>
      </c>
      <c r="B381" s="41">
        <v>1.1373949999999999</v>
      </c>
      <c r="C381" s="41">
        <v>8.8464479999999998E-2</v>
      </c>
      <c r="D381" s="41">
        <v>0.13033700000000001</v>
      </c>
      <c r="E381" s="41">
        <v>-5.1739230000000004E-3</v>
      </c>
      <c r="F381" s="41">
        <v>2.9574240000000002E-3</v>
      </c>
      <c r="G381" s="42">
        <f t="shared" si="103"/>
        <v>1.1390836176888888</v>
      </c>
      <c r="H381" s="42">
        <f t="shared" si="103"/>
        <v>9.5014497266666664E-2</v>
      </c>
      <c r="I381" s="42">
        <f t="shared" si="103"/>
        <v>0.13146329237111112</v>
      </c>
      <c r="J381" s="42">
        <f t="shared" si="103"/>
        <v>9.318357555555528E-4</v>
      </c>
      <c r="K381" s="42">
        <f t="shared" si="103"/>
        <v>7.2607903111111113E-3</v>
      </c>
      <c r="L381" s="34">
        <f t="shared" si="87"/>
        <v>6.3742382019703562E-3</v>
      </c>
      <c r="M381" s="34">
        <f t="shared" si="88"/>
        <v>0.1154114503357004</v>
      </c>
      <c r="N381" s="34">
        <f t="shared" si="89"/>
        <v>8.3413101366029321E-2</v>
      </c>
      <c r="O381" s="34">
        <f t="shared" si="90"/>
        <v>1</v>
      </c>
      <c r="P381" s="34">
        <f t="shared" si="91"/>
        <v>6.9139157183264986E-3</v>
      </c>
      <c r="Q381" s="34"/>
      <c r="R381" s="34">
        <f t="shared" si="92"/>
        <v>0.11977333640105833</v>
      </c>
      <c r="S381" s="34">
        <f t="shared" si="93"/>
        <v>8.496371404098492E-2</v>
      </c>
      <c r="T381" s="34">
        <f t="shared" si="99"/>
        <v>1</v>
      </c>
      <c r="U381" s="34">
        <f t="shared" si="94"/>
        <v>1.2116509661603698</v>
      </c>
      <c r="V381" s="22">
        <f t="shared" si="95"/>
        <v>5.7061942023090804E-3</v>
      </c>
      <c r="W381" s="22">
        <f t="shared" si="96"/>
        <v>9.8851352201377737E-2</v>
      </c>
      <c r="X381" s="22">
        <f t="shared" si="100"/>
        <v>7.0122268222364809E-2</v>
      </c>
      <c r="Y381" s="22">
        <f t="shared" si="97"/>
        <v>0.82532018537394836</v>
      </c>
      <c r="Z381" s="22">
        <f t="shared" si="101"/>
        <v>1</v>
      </c>
      <c r="AA381" s="22">
        <f t="array" ref="AA381:AD381">LINEST(V381:Y381,$AB$2:$AE$5,0,0)</f>
        <v>5.7375802297116659E-4</v>
      </c>
      <c r="AB381" s="22">
        <v>3.176651690863098E-4</v>
      </c>
      <c r="AC381" s="22">
        <v>1.4354034801529665E-4</v>
      </c>
      <c r="AD381" s="22">
        <v>0.99937911127180223</v>
      </c>
      <c r="AE381" s="35">
        <f t="shared" si="102"/>
        <v>2.2130723066970495</v>
      </c>
      <c r="AF381" s="36"/>
      <c r="AG381" s="31" t="str">
        <f t="shared" si="98"/>
        <v/>
      </c>
      <c r="AH381" s="34"/>
      <c r="AI381" s="17"/>
    </row>
    <row r="382" spans="1:35">
      <c r="A382" s="1">
        <v>73</v>
      </c>
      <c r="B382" s="41">
        <v>1.145869</v>
      </c>
      <c r="C382" s="41">
        <v>8.9012820000000006E-2</v>
      </c>
      <c r="D382" s="41">
        <v>0.130995</v>
      </c>
      <c r="E382" s="41">
        <v>-5.3095599999999996E-3</v>
      </c>
      <c r="F382" s="41">
        <v>2.9383259999999998E-3</v>
      </c>
      <c r="G382" s="42">
        <f t="shared" si="103"/>
        <v>1.1475576176888889</v>
      </c>
      <c r="H382" s="42">
        <f t="shared" si="103"/>
        <v>9.5562837266666673E-2</v>
      </c>
      <c r="I382" s="42">
        <f t="shared" si="103"/>
        <v>0.13212129237111112</v>
      </c>
      <c r="J382" s="42">
        <f t="shared" si="103"/>
        <v>7.9619875555555358E-4</v>
      </c>
      <c r="K382" s="42">
        <f t="shared" si="103"/>
        <v>7.2416923111111109E-3</v>
      </c>
      <c r="L382" s="34">
        <f t="shared" si="87"/>
        <v>6.3105261117044724E-3</v>
      </c>
      <c r="M382" s="34">
        <f t="shared" si="88"/>
        <v>0.11513260017148015</v>
      </c>
      <c r="N382" s="34">
        <f t="shared" si="89"/>
        <v>8.3274979655596215E-2</v>
      </c>
      <c r="O382" s="34">
        <f t="shared" si="90"/>
        <v>1</v>
      </c>
      <c r="P382" s="34">
        <f t="shared" si="91"/>
        <v>6.8448094175609315E-3</v>
      </c>
      <c r="Q382" s="34"/>
      <c r="R382" s="34">
        <f t="shared" si="92"/>
        <v>0.11948394731160929</v>
      </c>
      <c r="S382" s="34">
        <f t="shared" si="93"/>
        <v>8.4823024709022629E-2</v>
      </c>
      <c r="T382" s="34">
        <f t="shared" si="99"/>
        <v>1</v>
      </c>
      <c r="U382" s="34">
        <f t="shared" si="94"/>
        <v>1.2111517814381929</v>
      </c>
      <c r="V382" s="22">
        <f t="shared" si="95"/>
        <v>5.6514877181066455E-3</v>
      </c>
      <c r="W382" s="22">
        <f t="shared" si="96"/>
        <v>9.8653157385218071E-2</v>
      </c>
      <c r="X382" s="22">
        <f t="shared" si="100"/>
        <v>7.0035008005601723E-2</v>
      </c>
      <c r="Y382" s="22">
        <f t="shared" si="97"/>
        <v>0.82566034689107348</v>
      </c>
      <c r="Z382" s="22">
        <f t="shared" si="101"/>
        <v>0.99999999999999989</v>
      </c>
      <c r="AA382" s="22">
        <f t="array" ref="AA382:AD382">LINEST(V382:Y382,$AB$2:$AE$5,0,0)</f>
        <v>1.6502721226957821E-4</v>
      </c>
      <c r="AB382" s="22">
        <v>7.0886992793418803E-5</v>
      </c>
      <c r="AC382" s="22">
        <v>6.8750615869769019E-5</v>
      </c>
      <c r="AD382" s="22">
        <v>0.99981443390042235</v>
      </c>
      <c r="AE382" s="35">
        <f t="shared" si="102"/>
        <v>1.0310742950680851</v>
      </c>
      <c r="AF382" s="36"/>
      <c r="AG382" s="31" t="str">
        <f t="shared" si="98"/>
        <v/>
      </c>
      <c r="AH382" s="34"/>
      <c r="AI382" s="17"/>
    </row>
    <row r="383" spans="1:35">
      <c r="A383" s="1">
        <v>73.2</v>
      </c>
      <c r="B383" s="41">
        <v>1.187943</v>
      </c>
      <c r="C383" s="41">
        <v>9.2681230000000003E-2</v>
      </c>
      <c r="D383" s="41">
        <v>0.1364871</v>
      </c>
      <c r="E383" s="41">
        <v>-5.3451449999999999E-3</v>
      </c>
      <c r="F383" s="41">
        <v>3.2638290000000002E-3</v>
      </c>
      <c r="G383" s="42">
        <f t="shared" si="103"/>
        <v>1.1896316176888888</v>
      </c>
      <c r="H383" s="42">
        <f t="shared" si="103"/>
        <v>9.923124726666667E-2</v>
      </c>
      <c r="I383" s="42">
        <f t="shared" si="103"/>
        <v>0.13761339237111112</v>
      </c>
      <c r="J383" s="42">
        <f t="shared" si="103"/>
        <v>7.6061375555555328E-4</v>
      </c>
      <c r="K383" s="42">
        <f t="shared" si="103"/>
        <v>7.5671953111111113E-3</v>
      </c>
      <c r="L383" s="34">
        <f t="shared" si="87"/>
        <v>6.3609567857754066E-3</v>
      </c>
      <c r="M383" s="34">
        <f t="shared" si="88"/>
        <v>0.11567731583870833</v>
      </c>
      <c r="N383" s="34">
        <f t="shared" si="89"/>
        <v>8.3413424619164345E-2</v>
      </c>
      <c r="O383" s="34">
        <f t="shared" si="90"/>
        <v>1</v>
      </c>
      <c r="P383" s="34">
        <f t="shared" si="91"/>
        <v>6.8995098255307894E-3</v>
      </c>
      <c r="Q383" s="34"/>
      <c r="R383" s="34">
        <f t="shared" si="92"/>
        <v>0.12004925008411649</v>
      </c>
      <c r="S383" s="34">
        <f t="shared" si="93"/>
        <v>8.4964043303252801E-2</v>
      </c>
      <c r="T383" s="34">
        <f t="shared" si="99"/>
        <v>1</v>
      </c>
      <c r="U383" s="34">
        <f t="shared" si="94"/>
        <v>1.2119128032129001</v>
      </c>
      <c r="V383" s="22">
        <f t="shared" si="95"/>
        <v>5.6930744581949379E-3</v>
      </c>
      <c r="W383" s="22">
        <f t="shared" si="96"/>
        <v>9.9057663031411267E-2</v>
      </c>
      <c r="X383" s="22">
        <f t="shared" si="100"/>
        <v>7.0107389803956824E-2</v>
      </c>
      <c r="Y383" s="22">
        <f t="shared" si="97"/>
        <v>0.82514187270643702</v>
      </c>
      <c r="Z383" s="22">
        <f t="shared" si="101"/>
        <v>1</v>
      </c>
      <c r="AA383" s="22">
        <f t="array" ref="AA383:AD383">LINEST(V383:Y383,$AB$2:$AE$5,0,0)</f>
        <v>5.6813040978419477E-4</v>
      </c>
      <c r="AB383" s="22">
        <v>5.5522242293442302E-4</v>
      </c>
      <c r="AC383" s="22">
        <v>1.2797742798114129E-4</v>
      </c>
      <c r="AD383" s="22">
        <v>0.99915867835159311</v>
      </c>
      <c r="AE383" s="35">
        <f t="shared" si="102"/>
        <v>4.3384402366348569</v>
      </c>
      <c r="AF383" s="36"/>
      <c r="AG383" s="31" t="str">
        <f t="shared" si="98"/>
        <v/>
      </c>
      <c r="AH383" s="34"/>
      <c r="AI383" s="17"/>
    </row>
    <row r="384" spans="1:35">
      <c r="A384" s="1">
        <v>73.400000000000006</v>
      </c>
      <c r="B384" s="41">
        <v>1.149718</v>
      </c>
      <c r="C384" s="41">
        <v>8.9167469999999999E-2</v>
      </c>
      <c r="D384" s="41">
        <v>0.13089790000000001</v>
      </c>
      <c r="E384" s="41">
        <v>-5.349833E-3</v>
      </c>
      <c r="F384" s="41">
        <v>2.910541E-3</v>
      </c>
      <c r="G384" s="42">
        <f t="shared" si="103"/>
        <v>1.1514066176888889</v>
      </c>
      <c r="H384" s="42">
        <f t="shared" si="103"/>
        <v>9.5717487266666665E-2</v>
      </c>
      <c r="I384" s="42">
        <f t="shared" si="103"/>
        <v>0.13202419237111113</v>
      </c>
      <c r="J384" s="42">
        <f t="shared" si="103"/>
        <v>7.5592575555555319E-4</v>
      </c>
      <c r="K384" s="42">
        <f t="shared" si="103"/>
        <v>7.2139073111111111E-3</v>
      </c>
      <c r="L384" s="34">
        <f t="shared" si="87"/>
        <v>6.2652995043496577E-3</v>
      </c>
      <c r="M384" s="34">
        <f t="shared" si="88"/>
        <v>0.11466339548760887</v>
      </c>
      <c r="N384" s="34">
        <f t="shared" si="89"/>
        <v>8.3130916390589671E-2</v>
      </c>
      <c r="O384" s="34">
        <f t="shared" si="90"/>
        <v>1</v>
      </c>
      <c r="P384" s="34">
        <f t="shared" si="91"/>
        <v>6.7957536807702387E-3</v>
      </c>
      <c r="Q384" s="34"/>
      <c r="R384" s="34">
        <f t="shared" si="92"/>
        <v>0.11899700940138633</v>
      </c>
      <c r="S384" s="34">
        <f t="shared" si="93"/>
        <v>8.4676283371614314E-2</v>
      </c>
      <c r="T384" s="34">
        <f t="shared" si="99"/>
        <v>1</v>
      </c>
      <c r="U384" s="34">
        <f t="shared" si="94"/>
        <v>1.2104690464537708</v>
      </c>
      <c r="V384" s="22">
        <f t="shared" si="95"/>
        <v>5.6141490777308995E-3</v>
      </c>
      <c r="W384" s="22">
        <f t="shared" si="96"/>
        <v>9.8306528159479836E-2</v>
      </c>
      <c r="X384" s="22">
        <f t="shared" si="100"/>
        <v>6.9953282671444336E-2</v>
      </c>
      <c r="Y384" s="22">
        <f t="shared" si="97"/>
        <v>0.82612604009134494</v>
      </c>
      <c r="Z384" s="22">
        <f t="shared" si="101"/>
        <v>1</v>
      </c>
      <c r="AA384" s="22">
        <f t="array" ref="AA384:AD384">LINEST(V384:Y384,$AB$2:$AE$5,0,0)</f>
        <v>-2.5758632091497848E-4</v>
      </c>
      <c r="AB384" s="22">
        <v>-3.4674656376880707E-4</v>
      </c>
      <c r="AC384" s="22">
        <v>1.5575883359759963E-5</v>
      </c>
      <c r="AD384" s="22">
        <v>1.000402863888451</v>
      </c>
      <c r="AE384" s="35">
        <f t="shared" si="102"/>
        <v>-22.261759141354453</v>
      </c>
      <c r="AF384" s="36"/>
      <c r="AG384" s="31" t="str">
        <f t="shared" si="98"/>
        <v/>
      </c>
      <c r="AH384" s="34"/>
      <c r="AI384" s="17"/>
    </row>
    <row r="385" spans="1:35">
      <c r="A385" s="1">
        <v>73.599999999999994</v>
      </c>
      <c r="B385" s="41">
        <v>1.1204400000000001</v>
      </c>
      <c r="C385" s="41">
        <v>8.7191249999999998E-2</v>
      </c>
      <c r="D385" s="41">
        <v>0.1285075</v>
      </c>
      <c r="E385" s="41">
        <v>-5.2812290000000001E-3</v>
      </c>
      <c r="F385" s="41">
        <v>2.7974580000000001E-3</v>
      </c>
      <c r="G385" s="42">
        <f t="shared" si="103"/>
        <v>1.1221286176888889</v>
      </c>
      <c r="H385" s="42">
        <f t="shared" si="103"/>
        <v>9.3741267266666664E-2</v>
      </c>
      <c r="I385" s="42">
        <f t="shared" si="103"/>
        <v>0.12963379237111111</v>
      </c>
      <c r="J385" s="42">
        <f t="shared" si="103"/>
        <v>8.2452975555555308E-4</v>
      </c>
      <c r="K385" s="42">
        <f t="shared" si="103"/>
        <v>7.1008243111111112E-3</v>
      </c>
      <c r="L385" s="34">
        <f t="shared" si="87"/>
        <v>6.3279950258605918E-3</v>
      </c>
      <c r="M385" s="34">
        <f t="shared" si="88"/>
        <v>0.1155248964580388</v>
      </c>
      <c r="N385" s="34">
        <f t="shared" si="89"/>
        <v>8.3538790285675166E-2</v>
      </c>
      <c r="O385" s="34">
        <f t="shared" si="90"/>
        <v>1</v>
      </c>
      <c r="P385" s="34">
        <f t="shared" si="91"/>
        <v>6.863757344566351E-3</v>
      </c>
      <c r="Q385" s="34"/>
      <c r="R385" s="34">
        <f t="shared" si="92"/>
        <v>0.11989107013141793</v>
      </c>
      <c r="S385" s="34">
        <f t="shared" si="93"/>
        <v>8.5091739462076141E-2</v>
      </c>
      <c r="T385" s="34">
        <f t="shared" si="99"/>
        <v>1</v>
      </c>
      <c r="U385" s="34">
        <f t="shared" si="94"/>
        <v>1.2118465669380605</v>
      </c>
      <c r="V385" s="22">
        <f t="shared" si="95"/>
        <v>5.6638831448017537E-3</v>
      </c>
      <c r="W385" s="22">
        <f t="shared" si="96"/>
        <v>9.8932549220602586E-2</v>
      </c>
      <c r="X385" s="22">
        <f t="shared" si="100"/>
        <v>7.0216594892103468E-2</v>
      </c>
      <c r="Y385" s="22">
        <f t="shared" si="97"/>
        <v>0.8251869727424922</v>
      </c>
      <c r="Z385" s="22">
        <f t="shared" si="101"/>
        <v>1</v>
      </c>
      <c r="AA385" s="22">
        <f t="array" ref="AA385:AD385">LINEST(V385:Y385,$AB$2:$AE$5,0,0)</f>
        <v>9.5135917463459859E-4</v>
      </c>
      <c r="AB385" s="22">
        <v>4.203102827969147E-4</v>
      </c>
      <c r="AC385" s="22">
        <v>8.9281642274637772E-5</v>
      </c>
      <c r="AD385" s="22">
        <v>0.99922563641042206</v>
      </c>
      <c r="AE385" s="35">
        <f t="shared" si="102"/>
        <v>4.7076898686966944</v>
      </c>
      <c r="AF385" s="36"/>
      <c r="AG385" s="31" t="str">
        <f t="shared" si="98"/>
        <v/>
      </c>
      <c r="AH385" s="34"/>
      <c r="AI385" s="17"/>
    </row>
    <row r="386" spans="1:35">
      <c r="A386" s="1">
        <v>73.8</v>
      </c>
      <c r="B386" s="41">
        <v>1.1380479999999999</v>
      </c>
      <c r="C386" s="41">
        <v>8.8401199999999999E-2</v>
      </c>
      <c r="D386" s="41">
        <v>0.13038379999999999</v>
      </c>
      <c r="E386" s="41">
        <v>-5.4469679999999999E-3</v>
      </c>
      <c r="F386" s="41">
        <v>3.2410719999999998E-3</v>
      </c>
      <c r="G386" s="42">
        <f t="shared" si="103"/>
        <v>1.1397366176888888</v>
      </c>
      <c r="H386" s="42">
        <f t="shared" si="103"/>
        <v>9.4951217266666665E-2</v>
      </c>
      <c r="I386" s="42">
        <f t="shared" si="103"/>
        <v>0.13151009237111111</v>
      </c>
      <c r="J386" s="42">
        <f t="shared" si="103"/>
        <v>6.5879075555555326E-4</v>
      </c>
      <c r="K386" s="42">
        <f t="shared" si="103"/>
        <v>7.5444383111111114E-3</v>
      </c>
      <c r="L386" s="34">
        <f t="shared" si="87"/>
        <v>6.6194576834860443E-3</v>
      </c>
      <c r="M386" s="34">
        <f t="shared" si="88"/>
        <v>0.11538638868845144</v>
      </c>
      <c r="N386" s="34">
        <f t="shared" si="89"/>
        <v>8.3309789115317584E-2</v>
      </c>
      <c r="O386" s="34">
        <f t="shared" si="90"/>
        <v>1</v>
      </c>
      <c r="P386" s="34">
        <f t="shared" si="91"/>
        <v>7.1798968087675667E-3</v>
      </c>
      <c r="Q386" s="34">
        <f>AVERAGE(P377:P386)</f>
        <v>6.9013441150487563E-3</v>
      </c>
      <c r="R386" s="34">
        <f t="shared" si="92"/>
        <v>0.11974732756833002</v>
      </c>
      <c r="S386" s="34">
        <f t="shared" si="93"/>
        <v>8.48584812612099E-2</v>
      </c>
      <c r="T386" s="34">
        <f t="shared" si="99"/>
        <v>1</v>
      </c>
      <c r="U386" s="34">
        <f t="shared" si="94"/>
        <v>1.2117857056383075</v>
      </c>
      <c r="V386" s="22">
        <f t="shared" si="95"/>
        <v>5.9250548800503962E-3</v>
      </c>
      <c r="W386" s="22">
        <f t="shared" si="96"/>
        <v>9.8818897608016584E-2</v>
      </c>
      <c r="X386" s="22">
        <f t="shared" si="100"/>
        <v>7.0027630187724274E-2</v>
      </c>
      <c r="Y386" s="22">
        <f t="shared" si="97"/>
        <v>0.82522841732420882</v>
      </c>
      <c r="Z386" s="22">
        <f t="shared" si="101"/>
        <v>1</v>
      </c>
      <c r="AA386" s="22">
        <f t="array" ref="AA386:AD386">LINEST(V386:Y386,$AB$2:$AE$5,0,0)</f>
        <v>2.5714745704073354E-4</v>
      </c>
      <c r="AB386" s="22">
        <v>2.8744287533830429E-4</v>
      </c>
      <c r="AC386" s="22">
        <v>4.3124947607745798E-4</v>
      </c>
      <c r="AD386" s="22">
        <v>0.99920973776243227</v>
      </c>
      <c r="AE386" s="35">
        <f t="shared" si="102"/>
        <v>0.66653501345164723</v>
      </c>
      <c r="AF386" s="36"/>
      <c r="AG386" s="31">
        <f t="shared" si="98"/>
        <v>0.66653501345164723</v>
      </c>
      <c r="AH386" s="34">
        <f>AVERAGE(AG377:AG386)</f>
        <v>1.1443081318693631</v>
      </c>
      <c r="AI386" s="17"/>
    </row>
    <row r="387" spans="1:35">
      <c r="A387" s="1">
        <v>74</v>
      </c>
      <c r="B387" s="41">
        <v>1.171208</v>
      </c>
      <c r="C387" s="41">
        <v>9.1212879999999996E-2</v>
      </c>
      <c r="D387" s="41">
        <v>0.13427449999999999</v>
      </c>
      <c r="E387" s="41">
        <v>-5.179754E-3</v>
      </c>
      <c r="F387" s="41">
        <v>3.311928E-3</v>
      </c>
      <c r="G387" s="42">
        <f t="shared" si="103"/>
        <v>1.1728966176888889</v>
      </c>
      <c r="H387" s="42">
        <f t="shared" si="103"/>
        <v>9.7762897266666662E-2</v>
      </c>
      <c r="I387" s="42">
        <f t="shared" si="103"/>
        <v>0.13540079237111111</v>
      </c>
      <c r="J387" s="42">
        <f t="shared" si="103"/>
        <v>9.2600475555555326E-4</v>
      </c>
      <c r="K387" s="42">
        <f t="shared" si="103"/>
        <v>7.6152943111111107E-3</v>
      </c>
      <c r="L387" s="34">
        <f t="shared" si="87"/>
        <v>6.4927242488911924E-3</v>
      </c>
      <c r="M387" s="34">
        <f t="shared" si="88"/>
        <v>0.11544136996311656</v>
      </c>
      <c r="N387" s="34">
        <f t="shared" si="89"/>
        <v>8.3351674642307041E-2</v>
      </c>
      <c r="O387" s="34">
        <f t="shared" si="90"/>
        <v>1</v>
      </c>
      <c r="P387" s="34">
        <f t="shared" si="91"/>
        <v>7.0424334354640718E-3</v>
      </c>
      <c r="Q387" s="34"/>
      <c r="R387" s="34">
        <f t="shared" si="92"/>
        <v>0.11980438681753856</v>
      </c>
      <c r="S387" s="34">
        <f t="shared" si="93"/>
        <v>8.4901145421627244E-2</v>
      </c>
      <c r="T387" s="34">
        <f t="shared" si="99"/>
        <v>1</v>
      </c>
      <c r="U387" s="34">
        <f t="shared" si="94"/>
        <v>1.2117479656746299</v>
      </c>
      <c r="V387" s="22">
        <f t="shared" si="95"/>
        <v>5.8117972011970821E-3</v>
      </c>
      <c r="W387" s="22">
        <f t="shared" si="96"/>
        <v>9.8869063709002003E-2</v>
      </c>
      <c r="X387" s="22">
        <f t="shared" si="100"/>
        <v>7.0065019976624662E-2</v>
      </c>
      <c r="Y387" s="22">
        <f t="shared" si="97"/>
        <v>0.82525411911317614</v>
      </c>
      <c r="Z387" s="22">
        <f t="shared" si="101"/>
        <v>0.99999999999999989</v>
      </c>
      <c r="AA387" s="22">
        <f t="array" ref="AA387:AD387">LINEST(V387:Y387,$AB$2:$AE$5,0,0)</f>
        <v>3.8492926677552902E-4</v>
      </c>
      <c r="AB387" s="22">
        <v>3.4055632740516239E-4</v>
      </c>
      <c r="AC387" s="22">
        <v>2.8256520069882554E-4</v>
      </c>
      <c r="AD387" s="22">
        <v>0.99926974584582562</v>
      </c>
      <c r="AE387" s="35">
        <f t="shared" si="102"/>
        <v>1.2052309575379991</v>
      </c>
      <c r="AF387" s="36"/>
      <c r="AG387" s="31">
        <f t="shared" si="98"/>
        <v>1.2052309575379991</v>
      </c>
      <c r="AH387" s="34"/>
      <c r="AI387" s="17"/>
    </row>
    <row r="388" spans="1:35">
      <c r="A388" s="1">
        <v>74.2</v>
      </c>
      <c r="B388" s="41">
        <v>1.179055</v>
      </c>
      <c r="C388" s="41">
        <v>9.1970170000000004E-2</v>
      </c>
      <c r="D388" s="41">
        <v>0.13481889999999999</v>
      </c>
      <c r="E388" s="41">
        <v>-5.2735270000000001E-3</v>
      </c>
      <c r="F388" s="41">
        <v>3.07026E-3</v>
      </c>
      <c r="G388" s="42">
        <f t="shared" si="103"/>
        <v>1.1807436176888888</v>
      </c>
      <c r="H388" s="42">
        <f t="shared" si="103"/>
        <v>9.852018726666667E-2</v>
      </c>
      <c r="I388" s="42">
        <f t="shared" si="103"/>
        <v>0.13594519237111111</v>
      </c>
      <c r="J388" s="42">
        <f t="shared" si="103"/>
        <v>8.3223175555555313E-4</v>
      </c>
      <c r="K388" s="42">
        <f t="shared" si="103"/>
        <v>7.3736263111111111E-3</v>
      </c>
      <c r="L388" s="34">
        <f t="shared" si="87"/>
        <v>6.2449004175383731E-3</v>
      </c>
      <c r="M388" s="34">
        <f t="shared" si="88"/>
        <v>0.115135233707383</v>
      </c>
      <c r="N388" s="34">
        <f t="shared" si="89"/>
        <v>8.343910209695117E-2</v>
      </c>
      <c r="O388" s="34">
        <f t="shared" si="90"/>
        <v>1</v>
      </c>
      <c r="P388" s="34">
        <f t="shared" si="91"/>
        <v>6.7736274968286892E-3</v>
      </c>
      <c r="Q388" s="34"/>
      <c r="R388" s="34">
        <f t="shared" si="92"/>
        <v>0.11948668037995476</v>
      </c>
      <c r="S388" s="34">
        <f t="shared" si="93"/>
        <v>8.499019811399891E-2</v>
      </c>
      <c r="T388" s="34">
        <f t="shared" si="99"/>
        <v>1</v>
      </c>
      <c r="U388" s="34">
        <f t="shared" si="94"/>
        <v>1.2112505059907823</v>
      </c>
      <c r="V388" s="22">
        <f t="shared" si="95"/>
        <v>5.5922597871593677E-3</v>
      </c>
      <c r="W388" s="22">
        <f t="shared" si="96"/>
        <v>9.8647372933162725E-2</v>
      </c>
      <c r="X388" s="22">
        <f t="shared" si="100"/>
        <v>7.0167316912266936E-2</v>
      </c>
      <c r="Y388" s="22">
        <f t="shared" si="97"/>
        <v>0.82559305036741104</v>
      </c>
      <c r="Z388" s="22">
        <f t="shared" si="101"/>
        <v>1</v>
      </c>
      <c r="AA388" s="22">
        <f t="array" ref="AA388:AD388">LINEST(V388:Y388,$AB$2:$AE$5,0,0)</f>
        <v>6.622532449038212E-4</v>
      </c>
      <c r="AB388" s="22">
        <v>7.5327141058300544E-5</v>
      </c>
      <c r="AC388" s="22">
        <v>-8.2908366558592751E-6</v>
      </c>
      <c r="AD388" s="22">
        <v>0.99974865711099814</v>
      </c>
      <c r="AE388" s="35">
        <f t="shared" si="102"/>
        <v>-9.0855898125873189</v>
      </c>
      <c r="AF388" s="36"/>
      <c r="AG388" s="31" t="str">
        <f t="shared" si="98"/>
        <v/>
      </c>
      <c r="AH388" s="34"/>
      <c r="AI388" s="17"/>
    </row>
    <row r="389" spans="1:35">
      <c r="A389" s="1">
        <v>74.400000000000006</v>
      </c>
      <c r="B389" s="41">
        <v>1.2085509999999999</v>
      </c>
      <c r="C389" s="41">
        <v>9.4294950000000002E-2</v>
      </c>
      <c r="D389" s="41">
        <v>0.1385305</v>
      </c>
      <c r="E389" s="41">
        <v>-5.2827869999999997E-3</v>
      </c>
      <c r="F389" s="41">
        <v>3.2645859999999999E-3</v>
      </c>
      <c r="G389" s="42">
        <f t="shared" si="103"/>
        <v>1.2102396176888888</v>
      </c>
      <c r="H389" s="42">
        <f t="shared" si="103"/>
        <v>0.10084496726666667</v>
      </c>
      <c r="I389" s="42">
        <f t="shared" si="103"/>
        <v>0.13965679237111112</v>
      </c>
      <c r="J389" s="42">
        <f t="shared" si="103"/>
        <v>8.2297175555555348E-4</v>
      </c>
      <c r="K389" s="42">
        <f t="shared" si="103"/>
        <v>7.567952311111111E-3</v>
      </c>
      <c r="L389" s="34">
        <f t="shared" si="87"/>
        <v>6.2532677004601021E-3</v>
      </c>
      <c r="M389" s="34">
        <f t="shared" si="88"/>
        <v>0.11539598467103901</v>
      </c>
      <c r="N389" s="34">
        <f t="shared" si="89"/>
        <v>8.3326446922340355E-2</v>
      </c>
      <c r="O389" s="34">
        <f t="shared" si="90"/>
        <v>1</v>
      </c>
      <c r="P389" s="34">
        <f t="shared" si="91"/>
        <v>6.7827031992231095E-3</v>
      </c>
      <c r="Q389" s="34"/>
      <c r="R389" s="34">
        <f t="shared" si="92"/>
        <v>0.11975728622362129</v>
      </c>
      <c r="S389" s="34">
        <f t="shared" si="93"/>
        <v>8.4875448729500313E-2</v>
      </c>
      <c r="T389" s="34">
        <f t="shared" si="99"/>
        <v>1</v>
      </c>
      <c r="U389" s="34">
        <f t="shared" si="94"/>
        <v>1.2114154381523448</v>
      </c>
      <c r="V389" s="22">
        <f t="shared" si="95"/>
        <v>5.5989902271413291E-3</v>
      </c>
      <c r="W389" s="22">
        <f t="shared" si="96"/>
        <v>9.8857322147285445E-2</v>
      </c>
      <c r="X389" s="22">
        <f t="shared" si="100"/>
        <v>7.0063040354638909E-2</v>
      </c>
      <c r="Y389" s="22">
        <f t="shared" si="97"/>
        <v>0.82548064727093429</v>
      </c>
      <c r="Z389" s="22">
        <f t="shared" si="101"/>
        <v>1</v>
      </c>
      <c r="AA389" s="22">
        <f t="array" ref="AA389:AD389">LINEST(V389:Y389,$AB$2:$AE$5,0,0)</f>
        <v>3.1499210432346951E-4</v>
      </c>
      <c r="AB389" s="22">
        <v>3.0778430857244236E-4</v>
      </c>
      <c r="AC389" s="22">
        <v>1.5804416531796772E-6</v>
      </c>
      <c r="AD389" s="22">
        <v>0.99960296679145499</v>
      </c>
      <c r="AE389" s="35">
        <f t="shared" si="102"/>
        <v>194.74575853731372</v>
      </c>
      <c r="AF389" s="36"/>
      <c r="AG389" s="31" t="str">
        <f t="shared" si="98"/>
        <v/>
      </c>
      <c r="AH389" s="34"/>
      <c r="AI389" s="17"/>
    </row>
    <row r="390" spans="1:35">
      <c r="A390" s="1">
        <v>74.599999999999994</v>
      </c>
      <c r="B390" s="41">
        <v>1.2674650000000001</v>
      </c>
      <c r="C390" s="41">
        <v>9.911441E-2</v>
      </c>
      <c r="D390" s="41">
        <v>0.14513180000000001</v>
      </c>
      <c r="E390" s="41">
        <v>-5.1098389999999997E-3</v>
      </c>
      <c r="F390" s="41">
        <v>3.9384229999999999E-3</v>
      </c>
      <c r="G390" s="42">
        <f t="shared" si="103"/>
        <v>1.2691536176888889</v>
      </c>
      <c r="H390" s="42">
        <f t="shared" si="103"/>
        <v>0.10566442726666667</v>
      </c>
      <c r="I390" s="42">
        <f t="shared" si="103"/>
        <v>0.14625809237111112</v>
      </c>
      <c r="J390" s="42">
        <f t="shared" si="103"/>
        <v>9.9591975555555351E-4</v>
      </c>
      <c r="K390" s="42">
        <f t="shared" si="103"/>
        <v>8.2417893111111119E-3</v>
      </c>
      <c r="L390" s="34">
        <f t="shared" si="87"/>
        <v>6.4939257125700006E-3</v>
      </c>
      <c r="M390" s="34">
        <f t="shared" si="88"/>
        <v>0.11524065356047684</v>
      </c>
      <c r="N390" s="34">
        <f t="shared" si="89"/>
        <v>8.3255821670413802E-2</v>
      </c>
      <c r="O390" s="34">
        <f t="shared" si="90"/>
        <v>1</v>
      </c>
      <c r="P390" s="34">
        <f t="shared" si="91"/>
        <v>7.0437366215626617E-3</v>
      </c>
      <c r="Q390" s="34"/>
      <c r="R390" s="34">
        <f t="shared" si="92"/>
        <v>0.11959608449446187</v>
      </c>
      <c r="S390" s="34">
        <f t="shared" si="93"/>
        <v>8.480351058536599E-2</v>
      </c>
      <c r="T390" s="34">
        <f t="shared" si="99"/>
        <v>1</v>
      </c>
      <c r="U390" s="34">
        <f t="shared" si="94"/>
        <v>1.2114433317013904</v>
      </c>
      <c r="V390" s="22">
        <f t="shared" si="95"/>
        <v>5.8143343871233403E-3</v>
      </c>
      <c r="W390" s="22">
        <f t="shared" si="96"/>
        <v>9.8721980108221183E-2</v>
      </c>
      <c r="X390" s="22">
        <f t="shared" si="100"/>
        <v>7.0002044970824337E-2</v>
      </c>
      <c r="Y390" s="22">
        <f t="shared" si="97"/>
        <v>0.8254616405338312</v>
      </c>
      <c r="Z390" s="22">
        <f t="shared" si="101"/>
        <v>1</v>
      </c>
      <c r="AA390" s="22">
        <f t="array" ref="AA390:AD390">LINEST(V390:Y390,$AB$2:$AE$5,0,0)</f>
        <v>1.005118312427705E-4</v>
      </c>
      <c r="AB390" s="22">
        <v>1.6145736787944343E-4</v>
      </c>
      <c r="AC390" s="22">
        <v>2.8400841640057757E-4</v>
      </c>
      <c r="AD390" s="22">
        <v>0.99952655854393813</v>
      </c>
      <c r="AE390" s="35">
        <f t="shared" si="102"/>
        <v>0.56849501125951518</v>
      </c>
      <c r="AF390" s="36"/>
      <c r="AG390" s="31">
        <f t="shared" si="98"/>
        <v>0.56849501125951518</v>
      </c>
      <c r="AH390" s="34"/>
      <c r="AI390" s="17"/>
    </row>
    <row r="391" spans="1:35">
      <c r="A391" s="1">
        <v>74.8</v>
      </c>
      <c r="B391" s="41">
        <v>1.228146</v>
      </c>
      <c r="C391" s="41">
        <v>9.5904160000000002E-2</v>
      </c>
      <c r="D391" s="41">
        <v>0.14055670000000001</v>
      </c>
      <c r="E391" s="41">
        <v>-5.0961569999999996E-3</v>
      </c>
      <c r="F391" s="41">
        <v>3.266578E-3</v>
      </c>
      <c r="G391" s="42">
        <f t="shared" si="103"/>
        <v>1.2298346176888888</v>
      </c>
      <c r="H391" s="42">
        <f t="shared" si="103"/>
        <v>0.10245417726666667</v>
      </c>
      <c r="I391" s="42">
        <f t="shared" si="103"/>
        <v>0.14168299237111112</v>
      </c>
      <c r="J391" s="42">
        <f t="shared" si="103"/>
        <v>1.0096017555555536E-3</v>
      </c>
      <c r="K391" s="42">
        <f t="shared" si="103"/>
        <v>7.5699443111111112E-3</v>
      </c>
      <c r="L391" s="34">
        <f t="shared" si="87"/>
        <v>6.1552538871743482E-3</v>
      </c>
      <c r="M391" s="34">
        <f t="shared" si="88"/>
        <v>0.11520491481802854</v>
      </c>
      <c r="N391" s="34">
        <f t="shared" si="89"/>
        <v>8.3307280339204523E-2</v>
      </c>
      <c r="O391" s="34">
        <f t="shared" si="90"/>
        <v>1</v>
      </c>
      <c r="P391" s="34">
        <f t="shared" si="91"/>
        <v>6.6763910058570035E-3</v>
      </c>
      <c r="Q391" s="34"/>
      <c r="R391" s="34">
        <f t="shared" si="92"/>
        <v>0.11955899503401959</v>
      </c>
      <c r="S391" s="34">
        <f t="shared" si="93"/>
        <v>8.4855925848058109E-2</v>
      </c>
      <c r="T391" s="34">
        <f t="shared" si="99"/>
        <v>1</v>
      </c>
      <c r="U391" s="34">
        <f t="shared" si="94"/>
        <v>1.2110913118879347</v>
      </c>
      <c r="V391" s="22">
        <f t="shared" si="95"/>
        <v>5.5127065484842537E-3</v>
      </c>
      <c r="W391" s="22">
        <f t="shared" si="96"/>
        <v>9.8720050140267773E-2</v>
      </c>
      <c r="X391" s="22">
        <f t="shared" si="100"/>
        <v>7.0065671361954282E-2</v>
      </c>
      <c r="Y391" s="22">
        <f t="shared" si="97"/>
        <v>0.82570157194929372</v>
      </c>
      <c r="Z391" s="22">
        <f t="shared" si="101"/>
        <v>1</v>
      </c>
      <c r="AA391" s="22">
        <f t="array" ref="AA391:AD391">LINEST(V391:Y391,$AB$2:$AE$5,0,0)</f>
        <v>2.640700867228581E-4</v>
      </c>
      <c r="AB391" s="22">
        <v>1.4041013899943522E-4</v>
      </c>
      <c r="AC391" s="22">
        <v>-1.1352637033932009E-4</v>
      </c>
      <c r="AD391" s="22">
        <v>0.99989962271800248</v>
      </c>
      <c r="AE391" s="35">
        <f t="shared" si="102"/>
        <v>-1.2368063788154413</v>
      </c>
      <c r="AF391" s="36"/>
      <c r="AG391" s="31" t="str">
        <f t="shared" si="98"/>
        <v/>
      </c>
      <c r="AH391" s="34"/>
      <c r="AI391" s="17"/>
    </row>
    <row r="392" spans="1:35">
      <c r="A392" s="1">
        <v>75</v>
      </c>
      <c r="B392" s="41">
        <v>1.14669</v>
      </c>
      <c r="C392" s="41">
        <v>8.8906089999999993E-2</v>
      </c>
      <c r="D392" s="41">
        <v>0.13086829999999999</v>
      </c>
      <c r="E392" s="41">
        <v>-5.3237830000000003E-3</v>
      </c>
      <c r="F392" s="41">
        <v>2.9074550000000002E-3</v>
      </c>
      <c r="G392" s="42">
        <f t="shared" si="103"/>
        <v>1.1483786176888888</v>
      </c>
      <c r="H392" s="42">
        <f t="shared" si="103"/>
        <v>9.5456107266666659E-2</v>
      </c>
      <c r="I392" s="42">
        <f t="shared" si="103"/>
        <v>0.13199459237111111</v>
      </c>
      <c r="J392" s="42">
        <f t="shared" si="103"/>
        <v>7.8197575555555288E-4</v>
      </c>
      <c r="K392" s="42">
        <f t="shared" si="103"/>
        <v>7.2108213111111118E-3</v>
      </c>
      <c r="L392" s="34">
        <f t="shared" si="87"/>
        <v>6.279132334963607E-3</v>
      </c>
      <c r="M392" s="34">
        <f t="shared" si="88"/>
        <v>0.11493995999050395</v>
      </c>
      <c r="N392" s="34">
        <f t="shared" si="89"/>
        <v>8.312250489195977E-2</v>
      </c>
      <c r="O392" s="34">
        <f t="shared" si="90"/>
        <v>1</v>
      </c>
      <c r="P392" s="34">
        <f t="shared" si="91"/>
        <v>6.8107576737150228E-3</v>
      </c>
      <c r="Q392" s="34"/>
      <c r="R392" s="34">
        <f t="shared" si="92"/>
        <v>0.11928402644471689</v>
      </c>
      <c r="S392" s="34">
        <f t="shared" si="93"/>
        <v>8.4667715506943853E-2</v>
      </c>
      <c r="T392" s="34">
        <f t="shared" si="99"/>
        <v>1</v>
      </c>
      <c r="U392" s="34">
        <f t="shared" si="94"/>
        <v>1.2107624996253759</v>
      </c>
      <c r="V392" s="22">
        <f t="shared" si="95"/>
        <v>5.6251805583856047E-3</v>
      </c>
      <c r="W392" s="22">
        <f t="shared" si="96"/>
        <v>9.8519756336709119E-2</v>
      </c>
      <c r="X392" s="22">
        <f t="shared" si="100"/>
        <v>6.9929251635346357E-2</v>
      </c>
      <c r="Y392" s="22">
        <f t="shared" si="97"/>
        <v>0.8259258114695589</v>
      </c>
      <c r="Z392" s="22">
        <f t="shared" si="101"/>
        <v>1</v>
      </c>
      <c r="AA392" s="22">
        <f t="array" ref="AA392:AD392">LINEST(V392:Y392,$AB$2:$AE$5,0,0)</f>
        <v>-2.9027859189027121E-4</v>
      </c>
      <c r="AB392" s="22">
        <v>-1.0012222613755946E-4</v>
      </c>
      <c r="AC392" s="22">
        <v>3.1869029232977505E-5</v>
      </c>
      <c r="AD392" s="22">
        <v>1.0001490397314723</v>
      </c>
      <c r="AE392" s="35">
        <f t="shared" si="102"/>
        <v>-3.1416779408503213</v>
      </c>
      <c r="AF392" s="36"/>
      <c r="AG392" s="31" t="str">
        <f t="shared" si="98"/>
        <v/>
      </c>
      <c r="AH392" s="34"/>
      <c r="AI392" s="17"/>
    </row>
    <row r="393" spans="1:35">
      <c r="A393" s="1">
        <v>75.2</v>
      </c>
      <c r="B393" s="41">
        <v>1.139618</v>
      </c>
      <c r="C393" s="41">
        <v>8.8601509999999994E-2</v>
      </c>
      <c r="D393" s="41">
        <v>0.13075629999999999</v>
      </c>
      <c r="E393" s="41">
        <v>-5.3416260000000004E-3</v>
      </c>
      <c r="F393" s="41">
        <v>3.091912E-3</v>
      </c>
      <c r="G393" s="42">
        <f t="shared" si="103"/>
        <v>1.1413066176888889</v>
      </c>
      <c r="H393" s="42">
        <f t="shared" si="103"/>
        <v>9.5151527266666661E-2</v>
      </c>
      <c r="I393" s="42">
        <f t="shared" si="103"/>
        <v>0.13188259237111111</v>
      </c>
      <c r="J393" s="42">
        <f t="shared" si="103"/>
        <v>7.6413275555555285E-4</v>
      </c>
      <c r="K393" s="42">
        <f t="shared" si="103"/>
        <v>7.3952783111111108E-3</v>
      </c>
      <c r="L393" s="34">
        <f t="shared" si="87"/>
        <v>6.4796595380182094E-3</v>
      </c>
      <c r="M393" s="34">
        <f t="shared" si="88"/>
        <v>0.11555404159328309</v>
      </c>
      <c r="N393" s="34">
        <f t="shared" si="89"/>
        <v>8.3370696175709205E-2</v>
      </c>
      <c r="O393" s="34">
        <f t="shared" si="90"/>
        <v>1</v>
      </c>
      <c r="P393" s="34">
        <f t="shared" si="91"/>
        <v>7.0282625954361314E-3</v>
      </c>
      <c r="Q393" s="34"/>
      <c r="R393" s="34">
        <f t="shared" si="92"/>
        <v>0.11992131678439659</v>
      </c>
      <c r="S393" s="34">
        <f t="shared" si="93"/>
        <v>8.4920520556925366E-2</v>
      </c>
      <c r="T393" s="34">
        <f t="shared" si="99"/>
        <v>1</v>
      </c>
      <c r="U393" s="34">
        <f t="shared" si="94"/>
        <v>1.2118700999367582</v>
      </c>
      <c r="V393" s="22">
        <f t="shared" si="95"/>
        <v>5.7995181132061129E-3</v>
      </c>
      <c r="W393" s="22">
        <f t="shared" si="96"/>
        <v>9.8955586733804821E-2</v>
      </c>
      <c r="X393" s="22">
        <f t="shared" si="100"/>
        <v>7.007394650743258E-2</v>
      </c>
      <c r="Y393" s="22">
        <f t="shared" si="97"/>
        <v>0.8251709486455564</v>
      </c>
      <c r="Z393" s="22">
        <f t="shared" si="101"/>
        <v>0.99999999999999989</v>
      </c>
      <c r="AA393" s="22">
        <f t="array" ref="AA393:AD393">LINEST(V393:Y393,$AB$2:$AE$5,0,0)</f>
        <v>4.3974826134854421E-4</v>
      </c>
      <c r="AB393" s="22">
        <v>4.4146673525153398E-4</v>
      </c>
      <c r="AC393" s="22">
        <v>2.6722954364910003E-4</v>
      </c>
      <c r="AD393" s="22">
        <v>0.99916891295063137</v>
      </c>
      <c r="AE393" s="35">
        <f t="shared" si="102"/>
        <v>1.6520132064111346</v>
      </c>
      <c r="AF393" s="36"/>
      <c r="AG393" s="31">
        <f t="shared" si="98"/>
        <v>1.6520132064111346</v>
      </c>
      <c r="AH393" s="34"/>
      <c r="AI393" s="17"/>
    </row>
    <row r="394" spans="1:35">
      <c r="A394" s="1">
        <v>75.400000000000006</v>
      </c>
      <c r="B394" s="41">
        <v>1.197479</v>
      </c>
      <c r="C394" s="41">
        <v>9.3611349999999996E-2</v>
      </c>
      <c r="D394" s="41">
        <v>0.13720660000000001</v>
      </c>
      <c r="E394" s="41">
        <v>-5.1261950000000001E-3</v>
      </c>
      <c r="F394" s="41">
        <v>3.4580650000000002E-3</v>
      </c>
      <c r="G394" s="42">
        <f t="shared" si="103"/>
        <v>1.1991676176888888</v>
      </c>
      <c r="H394" s="42">
        <f t="shared" si="103"/>
        <v>0.10016136726666666</v>
      </c>
      <c r="I394" s="42">
        <f t="shared" si="103"/>
        <v>0.13833289237111113</v>
      </c>
      <c r="J394" s="42">
        <f t="shared" si="103"/>
        <v>9.7956375555555315E-4</v>
      </c>
      <c r="K394" s="42">
        <f t="shared" si="103"/>
        <v>7.7614313111111118E-3</v>
      </c>
      <c r="L394" s="34">
        <f t="shared" si="87"/>
        <v>6.4723489832634326E-3</v>
      </c>
      <c r="M394" s="34">
        <f t="shared" si="88"/>
        <v>0.11535742821150806</v>
      </c>
      <c r="N394" s="34">
        <f t="shared" si="89"/>
        <v>8.352574384864056E-2</v>
      </c>
      <c r="O394" s="34">
        <f t="shared" si="90"/>
        <v>1</v>
      </c>
      <c r="P394" s="34">
        <f t="shared" si="91"/>
        <v>7.0203330895364123E-3</v>
      </c>
      <c r="Q394" s="34"/>
      <c r="R394" s="34">
        <f t="shared" si="92"/>
        <v>0.11971727255266922</v>
      </c>
      <c r="S394" s="34">
        <f t="shared" si="93"/>
        <v>8.5078450497545283E-2</v>
      </c>
      <c r="T394" s="34">
        <f t="shared" si="99"/>
        <v>1</v>
      </c>
      <c r="U394" s="34">
        <f t="shared" si="94"/>
        <v>1.2118160561397509</v>
      </c>
      <c r="V394" s="22">
        <f t="shared" si="95"/>
        <v>5.7932332666887874E-3</v>
      </c>
      <c r="W394" s="22">
        <f t="shared" si="96"/>
        <v>9.8791621010559549E-2</v>
      </c>
      <c r="X394" s="22">
        <f t="shared" si="100"/>
        <v>7.0207396631270361E-2</v>
      </c>
      <c r="Y394" s="22">
        <f t="shared" si="97"/>
        <v>0.82520774909148131</v>
      </c>
      <c r="Z394" s="22">
        <f t="shared" si="101"/>
        <v>1</v>
      </c>
      <c r="AA394" s="22">
        <f t="array" ref="AA394:AD394">LINEST(V394:Y394,$AB$2:$AE$5,0,0)</f>
        <v>9.1320922024129341E-4</v>
      </c>
      <c r="AB394" s="22">
        <v>2.6628950949558126E-4</v>
      </c>
      <c r="AC394" s="22">
        <v>2.5862659583585882E-4</v>
      </c>
      <c r="AD394" s="22">
        <v>0.99922093244288557</v>
      </c>
      <c r="AE394" s="35">
        <f t="shared" si="102"/>
        <v>1.0296292561673968</v>
      </c>
      <c r="AF394" s="36"/>
      <c r="AG394" s="31">
        <f t="shared" si="98"/>
        <v>1.0296292561673968</v>
      </c>
      <c r="AH394" s="34"/>
      <c r="AI394" s="17"/>
    </row>
    <row r="395" spans="1:35">
      <c r="A395" s="1">
        <v>75.599999999999994</v>
      </c>
      <c r="B395" s="41">
        <v>1.1421300000000001</v>
      </c>
      <c r="C395" s="41">
        <v>8.8788710000000007E-2</v>
      </c>
      <c r="D395" s="41">
        <v>0.1306958</v>
      </c>
      <c r="E395" s="41">
        <v>-5.361162E-3</v>
      </c>
      <c r="F395" s="41">
        <v>3.090115E-3</v>
      </c>
      <c r="G395" s="42">
        <f t="shared" si="103"/>
        <v>1.1438186176888889</v>
      </c>
      <c r="H395" s="42">
        <f t="shared" si="103"/>
        <v>9.5338727266666673E-2</v>
      </c>
      <c r="I395" s="42">
        <f t="shared" si="103"/>
        <v>0.13182209237111112</v>
      </c>
      <c r="J395" s="42">
        <f t="shared" si="103"/>
        <v>7.4459675555555317E-4</v>
      </c>
      <c r="K395" s="42">
        <f t="shared" si="103"/>
        <v>7.3934813111111112E-3</v>
      </c>
      <c r="L395" s="34">
        <f t="shared" si="87"/>
        <v>6.4638581648983869E-3</v>
      </c>
      <c r="M395" s="34">
        <f t="shared" si="88"/>
        <v>0.11524737430612958</v>
      </c>
      <c r="N395" s="34">
        <f t="shared" si="89"/>
        <v>8.3351263733843314E-2</v>
      </c>
      <c r="O395" s="34">
        <f t="shared" si="90"/>
        <v>1</v>
      </c>
      <c r="P395" s="34">
        <f t="shared" si="91"/>
        <v>7.0111233925192222E-3</v>
      </c>
      <c r="Q395" s="34"/>
      <c r="R395" s="34">
        <f t="shared" si="92"/>
        <v>0.11960305924547306</v>
      </c>
      <c r="S395" s="34">
        <f t="shared" si="93"/>
        <v>8.4900726874556853E-2</v>
      </c>
      <c r="T395" s="34">
        <f t="shared" si="99"/>
        <v>1</v>
      </c>
      <c r="U395" s="34">
        <f t="shared" si="94"/>
        <v>1.211514909512549</v>
      </c>
      <c r="V395" s="22">
        <f t="shared" si="95"/>
        <v>5.7870714899745934E-3</v>
      </c>
      <c r="W395" s="22">
        <f t="shared" si="96"/>
        <v>9.8721904539825392E-2</v>
      </c>
      <c r="X395" s="22">
        <f t="shared" si="100"/>
        <v>7.0078152739132621E-2</v>
      </c>
      <c r="Y395" s="22">
        <f t="shared" si="97"/>
        <v>0.82541287123106744</v>
      </c>
      <c r="Z395" s="22">
        <f t="shared" si="101"/>
        <v>1</v>
      </c>
      <c r="AA395" s="22">
        <f t="array" ref="AA395:AD395">LINEST(V395:Y395,$AB$2:$AE$5,0,0)</f>
        <v>3.8930050602597663E-4</v>
      </c>
      <c r="AB395" s="22">
        <v>1.6840563476034522E-4</v>
      </c>
      <c r="AC395" s="22">
        <v>2.4870507559430301E-4</v>
      </c>
      <c r="AD395" s="22">
        <v>0.99947454359070587</v>
      </c>
      <c r="AE395" s="35">
        <f t="shared" si="102"/>
        <v>0.67712986700381927</v>
      </c>
      <c r="AF395" s="36"/>
      <c r="AG395" s="31">
        <f t="shared" si="98"/>
        <v>0.67712986700381927</v>
      </c>
      <c r="AH395" s="34"/>
      <c r="AI395" s="17"/>
    </row>
    <row r="396" spans="1:35">
      <c r="A396" s="1">
        <v>75.8</v>
      </c>
      <c r="B396" s="41">
        <v>1.208013</v>
      </c>
      <c r="C396" s="41">
        <v>9.4340590000000002E-2</v>
      </c>
      <c r="D396" s="41">
        <v>0.13873240000000001</v>
      </c>
      <c r="E396" s="41">
        <v>-5.2484799999999998E-3</v>
      </c>
      <c r="F396" s="41">
        <v>3.4349060000000002E-3</v>
      </c>
      <c r="G396" s="42">
        <f t="shared" si="103"/>
        <v>1.2097016176888888</v>
      </c>
      <c r="H396" s="42">
        <f t="shared" si="103"/>
        <v>0.10089060726666667</v>
      </c>
      <c r="I396" s="42">
        <f t="shared" si="103"/>
        <v>0.13985869237111112</v>
      </c>
      <c r="J396" s="42">
        <f t="shared" si="103"/>
        <v>8.572787555555534E-4</v>
      </c>
      <c r="K396" s="42">
        <f t="shared" si="103"/>
        <v>7.7382723111111117E-3</v>
      </c>
      <c r="L396" s="34">
        <f t="shared" si="87"/>
        <v>6.3968438150020243E-3</v>
      </c>
      <c r="M396" s="34">
        <f t="shared" si="88"/>
        <v>0.11561420628527257</v>
      </c>
      <c r="N396" s="34">
        <f t="shared" si="89"/>
        <v>8.3401233652490428E-2</v>
      </c>
      <c r="O396" s="34">
        <f t="shared" si="90"/>
        <v>1</v>
      </c>
      <c r="P396" s="34">
        <f t="shared" si="91"/>
        <v>6.9384352449443996E-3</v>
      </c>
      <c r="Q396" s="34">
        <f>AVERAGE(P387:P396)</f>
        <v>6.9127803755086713E-3</v>
      </c>
      <c r="R396" s="34">
        <f t="shared" si="92"/>
        <v>0.11998375535415862</v>
      </c>
      <c r="S396" s="34">
        <f t="shared" si="93"/>
        <v>8.4951625711898418E-2</v>
      </c>
      <c r="T396" s="34">
        <f t="shared" si="99"/>
        <v>1</v>
      </c>
      <c r="U396" s="34">
        <f t="shared" si="94"/>
        <v>1.2118738163110014</v>
      </c>
      <c r="V396" s="22">
        <f t="shared" si="95"/>
        <v>5.7253776354912172E-3</v>
      </c>
      <c r="W396" s="22">
        <f t="shared" si="96"/>
        <v>9.9006805609015119E-2</v>
      </c>
      <c r="X396" s="22">
        <f t="shared" si="100"/>
        <v>7.0099398607765123E-2</v>
      </c>
      <c r="Y396" s="22">
        <f t="shared" si="97"/>
        <v>0.82516841814772857</v>
      </c>
      <c r="Z396" s="22">
        <f t="shared" si="101"/>
        <v>1</v>
      </c>
      <c r="AA396" s="22">
        <f t="array" ref="AA396:AD396">LINEST(V396:Y396,$AB$2:$AE$5,0,0)</f>
        <v>5.3218189393183411E-4</v>
      </c>
      <c r="AB396" s="22">
        <v>4.9778779448298404E-4</v>
      </c>
      <c r="AC396" s="22">
        <v>1.700748180047333E-4</v>
      </c>
      <c r="AD396" s="22">
        <v>0.99918402121067529</v>
      </c>
      <c r="AE396" s="35">
        <f t="shared" si="102"/>
        <v>2.9268753618135888</v>
      </c>
      <c r="AF396" s="36"/>
      <c r="AG396" s="31">
        <f t="shared" si="98"/>
        <v>2.9268753618135888</v>
      </c>
      <c r="AH396" s="34">
        <f>AVERAGE(AG387:AG396)</f>
        <v>1.3432289433655757</v>
      </c>
      <c r="AI396" s="17"/>
    </row>
    <row r="397" spans="1:35">
      <c r="A397" s="1">
        <v>76</v>
      </c>
      <c r="B397" s="41">
        <v>1.2009920000000001</v>
      </c>
      <c r="C397" s="41">
        <v>9.3577179999999996E-2</v>
      </c>
      <c r="D397" s="41">
        <v>0.13779449999999999</v>
      </c>
      <c r="E397" s="41">
        <v>-5.311461E-3</v>
      </c>
      <c r="F397" s="41">
        <v>3.4794380000000001E-3</v>
      </c>
      <c r="G397" s="42">
        <f t="shared" si="103"/>
        <v>1.2026806176888889</v>
      </c>
      <c r="H397" s="42">
        <f t="shared" si="103"/>
        <v>0.10012719726666666</v>
      </c>
      <c r="I397" s="42">
        <f t="shared" si="103"/>
        <v>0.1389207923711111</v>
      </c>
      <c r="J397" s="42">
        <f t="shared" si="103"/>
        <v>7.9429775555555325E-4</v>
      </c>
      <c r="K397" s="42">
        <f t="shared" si="103"/>
        <v>7.7828043111111116E-3</v>
      </c>
      <c r="L397" s="34">
        <f t="shared" si="87"/>
        <v>6.4712145491018285E-3</v>
      </c>
      <c r="M397" s="34">
        <f t="shared" si="88"/>
        <v>0.11550929675583026</v>
      </c>
      <c r="N397" s="34">
        <f t="shared" si="89"/>
        <v>8.3253355707248705E-2</v>
      </c>
      <c r="O397" s="34">
        <f t="shared" si="90"/>
        <v>1</v>
      </c>
      <c r="P397" s="34">
        <f t="shared" si="91"/>
        <v>7.0191026080368511E-3</v>
      </c>
      <c r="Q397" s="34"/>
      <c r="R397" s="34">
        <f t="shared" si="92"/>
        <v>0.11987488085058881</v>
      </c>
      <c r="S397" s="34">
        <f t="shared" si="93"/>
        <v>8.4800998781035933E-2</v>
      </c>
      <c r="T397" s="34">
        <f t="shared" si="99"/>
        <v>1</v>
      </c>
      <c r="U397" s="34">
        <f t="shared" si="94"/>
        <v>1.2116949822396617</v>
      </c>
      <c r="V397" s="22">
        <f t="shared" si="95"/>
        <v>5.7927966286226151E-3</v>
      </c>
      <c r="W397" s="22">
        <f t="shared" si="96"/>
        <v>9.8931564962838739E-2</v>
      </c>
      <c r="X397" s="22">
        <f t="shared" si="100"/>
        <v>6.99854336479072E-2</v>
      </c>
      <c r="Y397" s="22">
        <f t="shared" si="97"/>
        <v>0.82529020476063142</v>
      </c>
      <c r="Z397" s="22">
        <f t="shared" si="101"/>
        <v>1</v>
      </c>
      <c r="AA397" s="22">
        <f t="array" ref="AA397:AD397">LINEST(V397:Y397,$AB$2:$AE$5,0,0)</f>
        <v>8.6688368780921024E-5</v>
      </c>
      <c r="AB397" s="22">
        <v>4.018720336066465E-4</v>
      </c>
      <c r="AC397" s="22">
        <v>2.573499758291391E-4</v>
      </c>
      <c r="AD397" s="22">
        <v>0.99931664458009184</v>
      </c>
      <c r="AE397" s="35">
        <f t="shared" si="102"/>
        <v>1.5615778952839658</v>
      </c>
      <c r="AF397" s="36"/>
      <c r="AG397" s="31">
        <f t="shared" si="98"/>
        <v>1.5615778952839658</v>
      </c>
      <c r="AH397" s="34"/>
      <c r="AI397" s="17"/>
    </row>
    <row r="398" spans="1:35">
      <c r="A398" s="1">
        <v>76.2</v>
      </c>
      <c r="B398" s="41">
        <v>1.203379</v>
      </c>
      <c r="C398" s="41">
        <v>9.4021530000000006E-2</v>
      </c>
      <c r="D398" s="41">
        <v>0.1375661</v>
      </c>
      <c r="E398" s="41">
        <v>-5.0233200000000004E-3</v>
      </c>
      <c r="F398" s="41">
        <v>3.449283E-3</v>
      </c>
      <c r="G398" s="42">
        <f t="shared" si="103"/>
        <v>1.2050676176888888</v>
      </c>
      <c r="H398" s="42">
        <f t="shared" si="103"/>
        <v>0.10057154726666667</v>
      </c>
      <c r="I398" s="42">
        <f t="shared" si="103"/>
        <v>0.13869239237111111</v>
      </c>
      <c r="J398" s="42">
        <f t="shared" si="103"/>
        <v>1.0824387555555528E-3</v>
      </c>
      <c r="K398" s="42">
        <f t="shared" si="103"/>
        <v>7.7526493111111112E-3</v>
      </c>
      <c r="L398" s="34">
        <f t="shared" si="87"/>
        <v>6.433372864154587E-3</v>
      </c>
      <c r="M398" s="34">
        <f t="shared" si="88"/>
        <v>0.11509096281011942</v>
      </c>
      <c r="N398" s="34">
        <f t="shared" si="89"/>
        <v>8.3457181813204384E-2</v>
      </c>
      <c r="O398" s="34">
        <f t="shared" si="90"/>
        <v>1</v>
      </c>
      <c r="P398" s="34">
        <f t="shared" si="91"/>
        <v>6.9780570411667872E-3</v>
      </c>
      <c r="Q398" s="34"/>
      <c r="R398" s="34">
        <f t="shared" si="92"/>
        <v>0.11944073629853733</v>
      </c>
      <c r="S398" s="34">
        <f t="shared" si="93"/>
        <v>8.5008613924183685E-2</v>
      </c>
      <c r="T398" s="34">
        <f t="shared" si="99"/>
        <v>1</v>
      </c>
      <c r="U398" s="34">
        <f t="shared" si="94"/>
        <v>1.2114274072638878</v>
      </c>
      <c r="V398" s="22">
        <f t="shared" si="95"/>
        <v>5.7601941307629193E-3</v>
      </c>
      <c r="W398" s="22">
        <f t="shared" si="96"/>
        <v>9.8595042164601868E-2</v>
      </c>
      <c r="X398" s="22">
        <f t="shared" si="100"/>
        <v>7.0172272324746973E-2</v>
      </c>
      <c r="Y398" s="22">
        <f t="shared" si="97"/>
        <v>0.82547249137988832</v>
      </c>
      <c r="Z398" s="22">
        <f t="shared" si="101"/>
        <v>1</v>
      </c>
      <c r="AA398" s="22">
        <f t="array" ref="AA398:AD398">LINEST(V398:Y398,$AB$2:$AE$5,0,0)</f>
        <v>7.1395220975475221E-4</v>
      </c>
      <c r="AB398" s="22">
        <v>2.9786427981084639E-5</v>
      </c>
      <c r="AC398" s="22">
        <v>2.1291274077948045E-4</v>
      </c>
      <c r="AD398" s="22">
        <v>0.99955860733553659</v>
      </c>
      <c r="AE398" s="35">
        <f t="shared" si="102"/>
        <v>0.13989969727521032</v>
      </c>
      <c r="AF398" s="36"/>
      <c r="AG398" s="31">
        <f t="shared" si="98"/>
        <v>0.13989969727521032</v>
      </c>
      <c r="AH398" s="34"/>
      <c r="AI398" s="17"/>
    </row>
    <row r="399" spans="1:35">
      <c r="A399" s="1">
        <v>76.400000000000006</v>
      </c>
      <c r="B399" s="41">
        <v>1.1427560000000001</v>
      </c>
      <c r="C399" s="41">
        <v>8.8402980000000006E-2</v>
      </c>
      <c r="D399" s="41">
        <v>0.13044939999999999</v>
      </c>
      <c r="E399" s="41">
        <v>-5.2236959999999999E-3</v>
      </c>
      <c r="F399" s="41">
        <v>2.9262369999999999E-3</v>
      </c>
      <c r="G399" s="42">
        <f t="shared" si="103"/>
        <v>1.1444446176888889</v>
      </c>
      <c r="H399" s="42">
        <f t="shared" si="103"/>
        <v>9.4952997266666672E-2</v>
      </c>
      <c r="I399" s="42">
        <f t="shared" si="103"/>
        <v>0.13157569237111111</v>
      </c>
      <c r="J399" s="42">
        <f t="shared" si="103"/>
        <v>8.8206275555555332E-4</v>
      </c>
      <c r="K399" s="42">
        <f t="shared" si="103"/>
        <v>7.2296033111111111E-3</v>
      </c>
      <c r="L399" s="34">
        <f t="shared" si="87"/>
        <v>6.317128150517843E-3</v>
      </c>
      <c r="M399" s="34">
        <f t="shared" si="88"/>
        <v>0.11496903418255164</v>
      </c>
      <c r="N399" s="34">
        <f t="shared" si="89"/>
        <v>8.2968625828671705E-2</v>
      </c>
      <c r="O399" s="34">
        <f t="shared" si="90"/>
        <v>1</v>
      </c>
      <c r="P399" s="34">
        <f t="shared" si="91"/>
        <v>6.8519704207237334E-3</v>
      </c>
      <c r="Q399" s="34"/>
      <c r="R399" s="34">
        <f t="shared" si="92"/>
        <v>0.11931419947325597</v>
      </c>
      <c r="S399" s="34">
        <f t="shared" si="93"/>
        <v>8.451097589990382E-2</v>
      </c>
      <c r="T399" s="34">
        <f t="shared" si="99"/>
        <v>1</v>
      </c>
      <c r="U399" s="34">
        <f t="shared" si="94"/>
        <v>1.2106771457938836</v>
      </c>
      <c r="V399" s="22">
        <f t="shared" si="95"/>
        <v>5.6596182099651806E-3</v>
      </c>
      <c r="W399" s="22">
        <f t="shared" si="96"/>
        <v>9.855162450846254E-2</v>
      </c>
      <c r="X399" s="22">
        <f t="shared" si="100"/>
        <v>6.9804717296853738E-2</v>
      </c>
      <c r="Y399" s="22">
        <f t="shared" si="97"/>
        <v>0.82598403998471848</v>
      </c>
      <c r="Z399" s="22">
        <f t="shared" si="101"/>
        <v>1</v>
      </c>
      <c r="AA399" s="22">
        <f t="array" ref="AA399:AD399">LINEST(V399:Y399,$AB$2:$AE$5,0,0)</f>
        <v>-7.5703377160476018E-4</v>
      </c>
      <c r="AB399" s="22">
        <v>-7.5376703293631819E-5</v>
      </c>
      <c r="AC399" s="22">
        <v>7.6500234079950155E-5</v>
      </c>
      <c r="AD399" s="22">
        <v>1.0002095604753853</v>
      </c>
      <c r="AE399" s="35">
        <f t="shared" si="102"/>
        <v>-0.98531336799382685</v>
      </c>
      <c r="AF399" s="36"/>
      <c r="AG399" s="31" t="str">
        <f t="shared" si="98"/>
        <v/>
      </c>
      <c r="AH399" s="34"/>
      <c r="AI399" s="17"/>
    </row>
    <row r="400" spans="1:35">
      <c r="A400" s="1">
        <v>76.599999999999994</v>
      </c>
      <c r="B400" s="41">
        <v>1.154075</v>
      </c>
      <c r="C400" s="41">
        <v>8.9826409999999995E-2</v>
      </c>
      <c r="D400" s="41">
        <v>0.13247619999999999</v>
      </c>
      <c r="E400" s="41">
        <v>-5.4356250000000004E-3</v>
      </c>
      <c r="F400" s="41">
        <v>3.0046510000000001E-3</v>
      </c>
      <c r="G400" s="42">
        <f t="shared" si="103"/>
        <v>1.1557636176888888</v>
      </c>
      <c r="H400" s="42">
        <f t="shared" si="103"/>
        <v>9.6376427266666662E-2</v>
      </c>
      <c r="I400" s="42">
        <f t="shared" si="103"/>
        <v>0.1336024923711111</v>
      </c>
      <c r="J400" s="42">
        <f t="shared" si="103"/>
        <v>6.7013375555555286E-4</v>
      </c>
      <c r="K400" s="42">
        <f t="shared" si="103"/>
        <v>7.3080173111111108E-3</v>
      </c>
      <c r="L400" s="34">
        <f t="shared" si="87"/>
        <v>6.3231072507062601E-3</v>
      </c>
      <c r="M400" s="34">
        <f t="shared" si="88"/>
        <v>0.11559672784844015</v>
      </c>
      <c r="N400" s="34">
        <f t="shared" si="89"/>
        <v>8.3387663179244925E-2</v>
      </c>
      <c r="O400" s="34">
        <f t="shared" si="90"/>
        <v>1</v>
      </c>
      <c r="P400" s="34">
        <f t="shared" si="91"/>
        <v>6.8584557439049995E-3</v>
      </c>
      <c r="Q400" s="34"/>
      <c r="R400" s="34">
        <f t="shared" si="92"/>
        <v>0.11996561633339071</v>
      </c>
      <c r="S400" s="34">
        <f t="shared" si="93"/>
        <v>8.4937802969555193E-2</v>
      </c>
      <c r="T400" s="34">
        <f t="shared" si="99"/>
        <v>1</v>
      </c>
      <c r="U400" s="34">
        <f t="shared" si="94"/>
        <v>1.2117618750468508</v>
      </c>
      <c r="V400" s="22">
        <f t="shared" si="95"/>
        <v>5.6599038846966761E-3</v>
      </c>
      <c r="W400" s="22">
        <f t="shared" si="96"/>
        <v>9.9000982621897091E-2</v>
      </c>
      <c r="X400" s="22">
        <f t="shared" si="100"/>
        <v>7.0094467171011809E-2</v>
      </c>
      <c r="Y400" s="22">
        <f t="shared" si="97"/>
        <v>0.82524464632239447</v>
      </c>
      <c r="Z400" s="22">
        <f t="shared" si="101"/>
        <v>1</v>
      </c>
      <c r="AA400" s="22">
        <f t="array" ref="AA400:AD400">LINEST(V400:Y400,$AB$2:$AE$5,0,0)</f>
        <v>4.9323316860824806E-4</v>
      </c>
      <c r="AB400" s="22">
        <v>4.8459074699758355E-4</v>
      </c>
      <c r="AC400" s="22">
        <v>8.356625707773065E-5</v>
      </c>
      <c r="AD400" s="22">
        <v>0.99929456651328619</v>
      </c>
      <c r="AE400" s="35">
        <f t="shared" si="102"/>
        <v>5.7988806001785242</v>
      </c>
      <c r="AF400" s="36"/>
      <c r="AG400" s="31" t="str">
        <f t="shared" si="98"/>
        <v/>
      </c>
      <c r="AH400" s="34"/>
      <c r="AI400" s="17"/>
    </row>
    <row r="401" spans="1:35">
      <c r="A401" s="1">
        <v>76.8</v>
      </c>
      <c r="B401" s="41">
        <v>1.1684369999999999</v>
      </c>
      <c r="C401" s="41">
        <v>9.1083449999999996E-2</v>
      </c>
      <c r="D401" s="41">
        <v>0.13393910000000001</v>
      </c>
      <c r="E401" s="41">
        <v>-5.3108060000000004E-3</v>
      </c>
      <c r="F401" s="41">
        <v>2.866511E-3</v>
      </c>
      <c r="G401" s="42">
        <f t="shared" si="103"/>
        <v>1.1701256176888888</v>
      </c>
      <c r="H401" s="42">
        <f t="shared" si="103"/>
        <v>9.7633467266666663E-2</v>
      </c>
      <c r="I401" s="42">
        <f t="shared" si="103"/>
        <v>0.13506539237111112</v>
      </c>
      <c r="J401" s="42">
        <f t="shared" si="103"/>
        <v>7.9495275555555283E-4</v>
      </c>
      <c r="K401" s="42">
        <f t="shared" si="103"/>
        <v>7.1698773111111107E-3</v>
      </c>
      <c r="L401" s="34">
        <f t="shared" ref="L401:L464" si="104">K401/$G401</f>
        <v>6.1274423897088176E-3</v>
      </c>
      <c r="M401" s="34">
        <f t="shared" ref="M401:M464" si="105">I401/$G401</f>
        <v>0.11542811329768023</v>
      </c>
      <c r="N401" s="34">
        <f t="shared" ref="N401:N464" si="106">H401/$G401</f>
        <v>8.3438449505534459E-2</v>
      </c>
      <c r="O401" s="34">
        <f t="shared" ref="O401:O464" si="107">G401/$G401</f>
        <v>1</v>
      </c>
      <c r="P401" s="34">
        <f t="shared" ref="P401:P464" si="108">L401*($I$4/$I$7)^$P$3</f>
        <v>6.6462248364443687E-3</v>
      </c>
      <c r="Q401" s="34"/>
      <c r="R401" s="34">
        <f t="shared" ref="R401:R464" si="109">M401*($I$5/$I$7)^$R$3</f>
        <v>0.11979062912673541</v>
      </c>
      <c r="S401" s="34">
        <f t="shared" ref="S401:S464" si="110">N401*($I$6/$I$7)^$S$3</f>
        <v>8.498953339119629E-2</v>
      </c>
      <c r="T401" s="34">
        <f t="shared" si="99"/>
        <v>1</v>
      </c>
      <c r="U401" s="34">
        <f t="shared" ref="U401:U464" si="111">SUM(P401,R401,S401,T401)</f>
        <v>1.211426387354376</v>
      </c>
      <c r="V401" s="22">
        <f t="shared" ref="V401:V464" si="112">P401/U401</f>
        <v>5.4862803929498381E-3</v>
      </c>
      <c r="W401" s="22">
        <f t="shared" ref="W401:W464" si="113">R401/U401</f>
        <v>9.8883952320326429E-2</v>
      </c>
      <c r="X401" s="22">
        <f t="shared" si="100"/>
        <v>7.0156580934978827E-2</v>
      </c>
      <c r="Y401" s="22">
        <f t="shared" ref="Y401:Y464" si="114">T401/U401</f>
        <v>0.82547318635174494</v>
      </c>
      <c r="Z401" s="22">
        <f t="shared" si="101"/>
        <v>1</v>
      </c>
      <c r="AA401" s="22">
        <f t="array" ref="AA401:AD401">LINEST(V401:Y401,$AB$2:$AE$5,0,0)</f>
        <v>6.5520136965046812E-4</v>
      </c>
      <c r="AB401" s="22">
        <v>3.4047408199165447E-4</v>
      </c>
      <c r="AC401" s="22">
        <v>-1.4609520742214543E-4</v>
      </c>
      <c r="AD401" s="22">
        <v>0.99962327177477528</v>
      </c>
      <c r="AE401" s="35">
        <f t="shared" si="102"/>
        <v>-2.3304945316094239</v>
      </c>
      <c r="AF401" s="36"/>
      <c r="AG401" s="31" t="str">
        <f t="shared" ref="AG401:AG464" si="115">IF((P401&gt;$Q$11),AE401,"")</f>
        <v/>
      </c>
      <c r="AH401" s="34"/>
      <c r="AI401" s="17"/>
    </row>
    <row r="402" spans="1:35">
      <c r="A402" s="1">
        <v>77</v>
      </c>
      <c r="B402" s="41">
        <v>1.1965779999999999</v>
      </c>
      <c r="C402" s="41">
        <v>9.3537369999999995E-2</v>
      </c>
      <c r="D402" s="41">
        <v>0.13733989999999999</v>
      </c>
      <c r="E402" s="41">
        <v>-5.1769169999999996E-3</v>
      </c>
      <c r="F402" s="41">
        <v>3.5371479999999999E-3</v>
      </c>
      <c r="G402" s="42">
        <f t="shared" si="103"/>
        <v>1.1982666176888888</v>
      </c>
      <c r="H402" s="42">
        <f t="shared" si="103"/>
        <v>0.10008738726666666</v>
      </c>
      <c r="I402" s="42">
        <f t="shared" si="103"/>
        <v>0.1384661923711111</v>
      </c>
      <c r="J402" s="42">
        <f t="shared" si="103"/>
        <v>9.2884175555555358E-4</v>
      </c>
      <c r="K402" s="42">
        <f t="shared" si="103"/>
        <v>7.8405143111111106E-3</v>
      </c>
      <c r="L402" s="34">
        <f t="shared" si="104"/>
        <v>6.5432135013768515E-3</v>
      </c>
      <c r="M402" s="34">
        <f t="shared" si="105"/>
        <v>0.11555541173146633</v>
      </c>
      <c r="N402" s="34">
        <f t="shared" si="106"/>
        <v>8.3526809300342869E-2</v>
      </c>
      <c r="O402" s="34">
        <f t="shared" si="107"/>
        <v>1</v>
      </c>
      <c r="P402" s="34">
        <f t="shared" si="108"/>
        <v>7.0971973814143892E-3</v>
      </c>
      <c r="Q402" s="34"/>
      <c r="R402" s="34">
        <f t="shared" si="109"/>
        <v>0.11992273870588757</v>
      </c>
      <c r="S402" s="34">
        <f t="shared" si="110"/>
        <v>8.5079535755523669E-2</v>
      </c>
      <c r="T402" s="34">
        <f t="shared" ref="T402:T465" si="116">O402</f>
        <v>1</v>
      </c>
      <c r="U402" s="34">
        <f t="shared" si="111"/>
        <v>1.2120994718428255</v>
      </c>
      <c r="V402" s="22">
        <f t="shared" si="112"/>
        <v>5.8552928586167157E-3</v>
      </c>
      <c r="W402" s="22">
        <f t="shared" si="113"/>
        <v>9.8938033958188301E-2</v>
      </c>
      <c r="X402" s="22">
        <f t="shared" ref="X402:X465" si="117">S402/U402</f>
        <v>7.0191875940818854E-2</v>
      </c>
      <c r="Y402" s="22">
        <f t="shared" si="114"/>
        <v>0.82501479724237625</v>
      </c>
      <c r="Z402" s="22">
        <f t="shared" ref="Z402:Z465" si="118">SUM(V402:Y402)</f>
        <v>1</v>
      </c>
      <c r="AA402" s="22">
        <f t="array" ref="AA402:AD402">LINEST(V402:Y402,$AB$2:$AE$5,0,0)</f>
        <v>9.0969511757589051E-4</v>
      </c>
      <c r="AB402" s="22">
        <v>4.4057795520544165E-4</v>
      </c>
      <c r="AC402" s="22">
        <v>3.4173137473409544E-4</v>
      </c>
      <c r="AD402" s="22">
        <v>0.99896451370728001</v>
      </c>
      <c r="AE402" s="35">
        <f t="shared" ref="AE402:AE465" si="119">AB402/AC402</f>
        <v>1.2892522834587832</v>
      </c>
      <c r="AF402" s="36"/>
      <c r="AG402" s="31">
        <f t="shared" si="115"/>
        <v>1.2892522834587832</v>
      </c>
      <c r="AH402" s="34"/>
      <c r="AI402" s="17"/>
    </row>
    <row r="403" spans="1:35">
      <c r="A403" s="1">
        <v>77.2</v>
      </c>
      <c r="B403" s="41">
        <v>1.1846399999999999</v>
      </c>
      <c r="C403" s="41">
        <v>9.2398729999999998E-2</v>
      </c>
      <c r="D403" s="41">
        <v>0.1357796</v>
      </c>
      <c r="E403" s="41">
        <v>-5.3639439999999998E-3</v>
      </c>
      <c r="F403" s="41">
        <v>3.1469969999999999E-3</v>
      </c>
      <c r="G403" s="42">
        <f t="shared" si="103"/>
        <v>1.1863286176888888</v>
      </c>
      <c r="H403" s="42">
        <f t="shared" si="103"/>
        <v>9.8948747266666665E-2</v>
      </c>
      <c r="I403" s="42">
        <f t="shared" si="103"/>
        <v>0.13690589237111112</v>
      </c>
      <c r="J403" s="42">
        <f t="shared" si="103"/>
        <v>7.4181475555555338E-4</v>
      </c>
      <c r="K403" s="42">
        <f t="shared" si="103"/>
        <v>7.4503633111111106E-3</v>
      </c>
      <c r="L403" s="34">
        <f t="shared" si="104"/>
        <v>6.2801851021897434E-3</v>
      </c>
      <c r="M403" s="34">
        <f t="shared" si="105"/>
        <v>0.11540300919134894</v>
      </c>
      <c r="N403" s="34">
        <f t="shared" si="106"/>
        <v>8.340753631943125E-2</v>
      </c>
      <c r="O403" s="34">
        <f t="shared" si="107"/>
        <v>1</v>
      </c>
      <c r="P403" s="34">
        <f t="shared" si="108"/>
        <v>6.8118995739142136E-3</v>
      </c>
      <c r="Q403" s="34"/>
      <c r="R403" s="34">
        <f t="shared" si="109"/>
        <v>0.11976457623021673</v>
      </c>
      <c r="S403" s="34">
        <f t="shared" si="110"/>
        <v>8.4958045542631061E-2</v>
      </c>
      <c r="T403" s="34">
        <f t="shared" si="116"/>
        <v>1</v>
      </c>
      <c r="U403" s="34">
        <f t="shared" si="111"/>
        <v>1.2115345213467621</v>
      </c>
      <c r="V403" s="22">
        <f t="shared" si="112"/>
        <v>5.6225385689728357E-3</v>
      </c>
      <c r="W403" s="22">
        <f t="shared" si="113"/>
        <v>9.8853622509315231E-2</v>
      </c>
      <c r="X403" s="22">
        <f t="shared" si="117"/>
        <v>7.0124329142672942E-2</v>
      </c>
      <c r="Y403" s="22">
        <f t="shared" si="114"/>
        <v>0.82539950977903898</v>
      </c>
      <c r="Z403" s="22">
        <f t="shared" si="118"/>
        <v>1</v>
      </c>
      <c r="AA403" s="22">
        <f t="array" ref="AA403:AD403">LINEST(V403:Y403,$AB$2:$AE$5,0,0)</f>
        <v>5.5918868558332184E-4</v>
      </c>
      <c r="AB403" s="22">
        <v>3.1316410038006765E-4</v>
      </c>
      <c r="AC403" s="22">
        <v>3.3171867233701313E-5</v>
      </c>
      <c r="AD403" s="22">
        <v>0.99949803555790639</v>
      </c>
      <c r="AE403" s="35">
        <f t="shared" si="119"/>
        <v>9.4406533757588793</v>
      </c>
      <c r="AF403" s="36"/>
      <c r="AG403" s="31" t="str">
        <f t="shared" si="115"/>
        <v/>
      </c>
      <c r="AH403" s="34"/>
      <c r="AI403" s="17"/>
    </row>
    <row r="404" spans="1:35">
      <c r="A404" s="1">
        <v>77.400000000000006</v>
      </c>
      <c r="B404" s="41">
        <v>1.2432350000000001</v>
      </c>
      <c r="C404" s="41">
        <v>9.7095680000000004E-2</v>
      </c>
      <c r="D404" s="41">
        <v>0.14234359999999999</v>
      </c>
      <c r="E404" s="41">
        <v>-5.2405350000000002E-3</v>
      </c>
      <c r="F404" s="41">
        <v>3.496819E-3</v>
      </c>
      <c r="G404" s="42">
        <f t="shared" si="103"/>
        <v>1.2449236176888889</v>
      </c>
      <c r="H404" s="42">
        <f t="shared" si="103"/>
        <v>0.10364569726666667</v>
      </c>
      <c r="I404" s="42">
        <f t="shared" si="103"/>
        <v>0.1434698923711111</v>
      </c>
      <c r="J404" s="42">
        <f t="shared" si="103"/>
        <v>8.6522375555555305E-4</v>
      </c>
      <c r="K404" s="42">
        <f t="shared" si="103"/>
        <v>7.8001853111111111E-3</v>
      </c>
      <c r="L404" s="34">
        <f t="shared" si="104"/>
        <v>6.2655934872467064E-3</v>
      </c>
      <c r="M404" s="34">
        <f t="shared" si="105"/>
        <v>0.11524393170197271</v>
      </c>
      <c r="N404" s="34">
        <f t="shared" si="106"/>
        <v>8.3254663815501742E-2</v>
      </c>
      <c r="O404" s="34">
        <f t="shared" si="107"/>
        <v>1</v>
      </c>
      <c r="P404" s="34">
        <f t="shared" si="108"/>
        <v>6.7960725538509775E-3</v>
      </c>
      <c r="Q404" s="34"/>
      <c r="R404" s="34">
        <f t="shared" si="109"/>
        <v>0.11959948653076773</v>
      </c>
      <c r="S404" s="34">
        <f t="shared" si="110"/>
        <v>8.4802331206443038E-2</v>
      </c>
      <c r="T404" s="34">
        <f t="shared" si="116"/>
        <v>1</v>
      </c>
      <c r="U404" s="34">
        <f t="shared" si="111"/>
        <v>1.2111978902910616</v>
      </c>
      <c r="V404" s="22">
        <f t="shared" si="112"/>
        <v>5.6110340088338668E-3</v>
      </c>
      <c r="W404" s="22">
        <f t="shared" si="113"/>
        <v>9.8744794297839236E-2</v>
      </c>
      <c r="X404" s="22">
        <f t="shared" si="117"/>
        <v>7.0015256702655154E-2</v>
      </c>
      <c r="Y404" s="22">
        <f t="shared" si="114"/>
        <v>0.82562891499067181</v>
      </c>
      <c r="Z404" s="22">
        <f t="shared" si="118"/>
        <v>1</v>
      </c>
      <c r="AA404" s="22">
        <f t="array" ref="AA404:AD404">LINEST(V404:Y404,$AB$2:$AE$5,0,0)</f>
        <v>1.017408015657824E-4</v>
      </c>
      <c r="AB404" s="22">
        <v>1.7170611435338303E-4</v>
      </c>
      <c r="AC404" s="22">
        <v>1.6021504730448681E-5</v>
      </c>
      <c r="AD404" s="22">
        <v>0.99978395448171831</v>
      </c>
      <c r="AE404" s="35">
        <f t="shared" si="119"/>
        <v>10.717227703778509</v>
      </c>
      <c r="AF404" s="36"/>
      <c r="AG404" s="31" t="str">
        <f t="shared" si="115"/>
        <v/>
      </c>
      <c r="AH404" s="34"/>
      <c r="AI404" s="17"/>
    </row>
    <row r="405" spans="1:35">
      <c r="A405" s="1">
        <v>77.599999999999994</v>
      </c>
      <c r="B405" s="41">
        <v>1.1976830000000001</v>
      </c>
      <c r="C405" s="41">
        <v>9.3194739999999998E-2</v>
      </c>
      <c r="D405" s="41">
        <v>0.1373412</v>
      </c>
      <c r="E405" s="41">
        <v>-5.1361690000000003E-3</v>
      </c>
      <c r="F405" s="41">
        <v>3.4685950000000001E-3</v>
      </c>
      <c r="G405" s="42">
        <f t="shared" si="103"/>
        <v>1.1993716176888889</v>
      </c>
      <c r="H405" s="42">
        <f t="shared" si="103"/>
        <v>9.9744757266666664E-2</v>
      </c>
      <c r="I405" s="42">
        <f t="shared" si="103"/>
        <v>0.13846749237111111</v>
      </c>
      <c r="J405" s="42">
        <f t="shared" si="103"/>
        <v>9.6958975555555289E-4</v>
      </c>
      <c r="K405" s="42">
        <f t="shared" si="103"/>
        <v>7.7719613111111117E-3</v>
      </c>
      <c r="L405" s="34">
        <f t="shared" si="104"/>
        <v>6.480027704913658E-3</v>
      </c>
      <c r="M405" s="34">
        <f t="shared" si="105"/>
        <v>0.11545003260784924</v>
      </c>
      <c r="N405" s="34">
        <f t="shared" si="106"/>
        <v>8.3164180138653204E-2</v>
      </c>
      <c r="O405" s="34">
        <f t="shared" si="107"/>
        <v>1</v>
      </c>
      <c r="P405" s="34">
        <f t="shared" si="108"/>
        <v>7.0286619333342071E-3</v>
      </c>
      <c r="Q405" s="34"/>
      <c r="R405" s="34">
        <f t="shared" si="109"/>
        <v>0.11981337686019614</v>
      </c>
      <c r="S405" s="34">
        <f t="shared" si="110"/>
        <v>8.4710165478047439E-2</v>
      </c>
      <c r="T405" s="34">
        <f t="shared" si="116"/>
        <v>1</v>
      </c>
      <c r="U405" s="34">
        <f t="shared" si="111"/>
        <v>1.2115522042715778</v>
      </c>
      <c r="V405" s="22">
        <f t="shared" si="112"/>
        <v>5.801369440419658E-3</v>
      </c>
      <c r="W405" s="22">
        <f t="shared" si="113"/>
        <v>9.889245914271734E-2</v>
      </c>
      <c r="X405" s="22">
        <f t="shared" si="117"/>
        <v>6.9918708561945764E-2</v>
      </c>
      <c r="Y405" s="22">
        <f t="shared" si="114"/>
        <v>0.82538746285491715</v>
      </c>
      <c r="Z405" s="22">
        <f t="shared" si="118"/>
        <v>0.99999999999999989</v>
      </c>
      <c r="AA405" s="22">
        <f t="array" ref="AA405:AD405">LINEST(V405:Y405,$AB$2:$AE$5,0,0)</f>
        <v>-1.8137446027082163E-4</v>
      </c>
      <c r="AB405" s="22">
        <v>3.4874758862726179E-4</v>
      </c>
      <c r="AC405" s="22">
        <v>2.677120550568944E-4</v>
      </c>
      <c r="AD405" s="22">
        <v>0.99943400989365738</v>
      </c>
      <c r="AE405" s="35">
        <f t="shared" si="119"/>
        <v>1.3026966176519232</v>
      </c>
      <c r="AF405" s="36"/>
      <c r="AG405" s="31">
        <f t="shared" si="115"/>
        <v>1.3026966176519232</v>
      </c>
      <c r="AH405" s="34"/>
      <c r="AI405" s="17"/>
    </row>
    <row r="406" spans="1:35">
      <c r="A406" s="1">
        <v>77.8</v>
      </c>
      <c r="B406" s="41">
        <v>1.225773</v>
      </c>
      <c r="C406" s="41">
        <v>9.5756140000000003E-2</v>
      </c>
      <c r="D406" s="41">
        <v>0.14052100000000001</v>
      </c>
      <c r="E406" s="41">
        <v>-5.2506030000000004E-3</v>
      </c>
      <c r="F406" s="41">
        <v>3.4416749999999999E-3</v>
      </c>
      <c r="G406" s="42">
        <f t="shared" si="103"/>
        <v>1.2274616176888888</v>
      </c>
      <c r="H406" s="42">
        <f t="shared" si="103"/>
        <v>0.10230615726666667</v>
      </c>
      <c r="I406" s="42">
        <f t="shared" si="103"/>
        <v>0.14164729237111112</v>
      </c>
      <c r="J406" s="42">
        <f t="shared" si="103"/>
        <v>8.5515575555555282E-4</v>
      </c>
      <c r="K406" s="42">
        <f t="shared" si="103"/>
        <v>7.7450413111111111E-3</v>
      </c>
      <c r="L406" s="34">
        <f t="shared" si="104"/>
        <v>6.3098032553504753E-3</v>
      </c>
      <c r="M406" s="34">
        <f t="shared" si="105"/>
        <v>0.11539855122949588</v>
      </c>
      <c r="N406" s="34">
        <f t="shared" si="106"/>
        <v>8.3347744477169541E-2</v>
      </c>
      <c r="O406" s="34">
        <f t="shared" si="107"/>
        <v>1</v>
      </c>
      <c r="P406" s="34">
        <f t="shared" si="108"/>
        <v>6.8440253602744545E-3</v>
      </c>
      <c r="Q406" s="34">
        <f>AVERAGE(P397:P406)</f>
        <v>6.8931667453064989E-3</v>
      </c>
      <c r="R406" s="34">
        <f t="shared" si="109"/>
        <v>0.11975994978316026</v>
      </c>
      <c r="S406" s="34">
        <f t="shared" si="110"/>
        <v>8.4897142196457484E-2</v>
      </c>
      <c r="T406" s="34">
        <f t="shared" si="116"/>
        <v>1</v>
      </c>
      <c r="U406" s="34">
        <f t="shared" si="111"/>
        <v>1.2115011173398922</v>
      </c>
      <c r="V406" s="22">
        <f t="shared" si="112"/>
        <v>5.6492109353575874E-3</v>
      </c>
      <c r="W406" s="22">
        <f t="shared" si="113"/>
        <v>9.8852529369612668E-2</v>
      </c>
      <c r="X406" s="22">
        <f t="shared" si="117"/>
        <v>7.0075991661375583E-2</v>
      </c>
      <c r="Y406" s="22">
        <f t="shared" si="114"/>
        <v>0.82542226803365415</v>
      </c>
      <c r="Z406" s="22">
        <f t="shared" si="118"/>
        <v>1</v>
      </c>
      <c r="AA406" s="22">
        <f t="array" ref="AA406:AD406">LINEST(V406:Y406,$AB$2:$AE$5,0,0)</f>
        <v>3.7806025166719186E-4</v>
      </c>
      <c r="AB406" s="22">
        <v>3.0824870888209116E-4</v>
      </c>
      <c r="AC406" s="22">
        <v>6.7932749232715148E-5</v>
      </c>
      <c r="AD406" s="22">
        <v>0.99951859820887212</v>
      </c>
      <c r="AE406" s="35">
        <f t="shared" si="119"/>
        <v>4.5375568096932595</v>
      </c>
      <c r="AF406" s="36"/>
      <c r="AG406" s="31" t="str">
        <f t="shared" si="115"/>
        <v/>
      </c>
      <c r="AH406" s="34">
        <f>AVERAGE(AG397:AG406)</f>
        <v>1.0733566234174707</v>
      </c>
      <c r="AI406" s="17"/>
    </row>
    <row r="407" spans="1:35">
      <c r="A407" s="1">
        <v>78</v>
      </c>
      <c r="B407" s="41">
        <v>1.2182390000000001</v>
      </c>
      <c r="C407" s="41">
        <v>9.5330440000000002E-2</v>
      </c>
      <c r="D407" s="41">
        <v>0.13963200000000001</v>
      </c>
      <c r="E407" s="41">
        <v>-5.3210189999999997E-3</v>
      </c>
      <c r="F407" s="41">
        <v>3.482115E-3</v>
      </c>
      <c r="G407" s="42">
        <f t="shared" si="103"/>
        <v>1.2199276176888889</v>
      </c>
      <c r="H407" s="42">
        <f t="shared" si="103"/>
        <v>0.10188045726666667</v>
      </c>
      <c r="I407" s="42">
        <f t="shared" si="103"/>
        <v>0.14075829237111112</v>
      </c>
      <c r="J407" s="42">
        <f t="shared" si="103"/>
        <v>7.8473975555555346E-4</v>
      </c>
      <c r="K407" s="42">
        <f t="shared" si="103"/>
        <v>7.7854813111111112E-3</v>
      </c>
      <c r="L407" s="34">
        <f t="shared" si="104"/>
        <v>6.3819206961314955E-3</v>
      </c>
      <c r="M407" s="34">
        <f t="shared" si="105"/>
        <v>0.11538249510062973</v>
      </c>
      <c r="N407" s="34">
        <f t="shared" si="106"/>
        <v>8.3513526367798532E-2</v>
      </c>
      <c r="O407" s="34">
        <f t="shared" si="107"/>
        <v>1</v>
      </c>
      <c r="P407" s="34">
        <f t="shared" si="108"/>
        <v>6.9222486540364055E-3</v>
      </c>
      <c r="Q407" s="34"/>
      <c r="R407" s="34">
        <f t="shared" si="109"/>
        <v>0.11974328682538275</v>
      </c>
      <c r="S407" s="34">
        <f t="shared" si="110"/>
        <v>8.5066005899136113E-2</v>
      </c>
      <c r="T407" s="34">
        <f t="shared" si="116"/>
        <v>1</v>
      </c>
      <c r="U407" s="34">
        <f t="shared" si="111"/>
        <v>1.2117315413785552</v>
      </c>
      <c r="V407" s="22">
        <f t="shared" si="112"/>
        <v>5.7126916463370626E-3</v>
      </c>
      <c r="W407" s="22">
        <f t="shared" si="113"/>
        <v>9.881998011634982E-2</v>
      </c>
      <c r="X407" s="22">
        <f t="shared" si="117"/>
        <v>7.0202023298294891E-2</v>
      </c>
      <c r="Y407" s="22">
        <f t="shared" si="114"/>
        <v>0.82526530493901828</v>
      </c>
      <c r="Z407" s="22">
        <f t="shared" si="118"/>
        <v>1</v>
      </c>
      <c r="AA407" s="22">
        <f t="array" ref="AA407:AD407">LINEST(V407:Y407,$AB$2:$AE$5,0,0)</f>
        <v>8.7762916019765809E-4</v>
      </c>
      <c r="AB407" s="22">
        <v>2.9156149767616625E-4</v>
      </c>
      <c r="AC407" s="22">
        <v>1.5254003117431904E-4</v>
      </c>
      <c r="AD407" s="22">
        <v>0.99931164844463671</v>
      </c>
      <c r="AE407" s="35">
        <f t="shared" si="119"/>
        <v>1.9113769377887229</v>
      </c>
      <c r="AF407" s="36"/>
      <c r="AG407" s="31" t="str">
        <f t="shared" si="115"/>
        <v/>
      </c>
      <c r="AH407" s="34"/>
      <c r="AI407" s="17"/>
    </row>
    <row r="408" spans="1:35">
      <c r="A408" s="1">
        <v>78.2</v>
      </c>
      <c r="B408" s="41">
        <v>1.267064</v>
      </c>
      <c r="C408" s="41">
        <v>9.9045270000000005E-2</v>
      </c>
      <c r="D408" s="41">
        <v>0.14497080000000001</v>
      </c>
      <c r="E408" s="41">
        <v>-5.3958929999999997E-3</v>
      </c>
      <c r="F408" s="41">
        <v>3.7869990000000001E-3</v>
      </c>
      <c r="G408" s="42">
        <f t="shared" si="103"/>
        <v>1.2687526176888888</v>
      </c>
      <c r="H408" s="42">
        <f t="shared" si="103"/>
        <v>0.10559528726666667</v>
      </c>
      <c r="I408" s="42">
        <f t="shared" si="103"/>
        <v>0.14609709237111113</v>
      </c>
      <c r="J408" s="42">
        <f t="shared" si="103"/>
        <v>7.0986575555555351E-4</v>
      </c>
      <c r="K408" s="42">
        <f t="shared" si="103"/>
        <v>8.0903653111111112E-3</v>
      </c>
      <c r="L408" s="34">
        <f t="shared" si="104"/>
        <v>6.3766294534613145E-3</v>
      </c>
      <c r="M408" s="34">
        <f t="shared" si="105"/>
        <v>0.11515018005419843</v>
      </c>
      <c r="N408" s="34">
        <f t="shared" si="106"/>
        <v>8.3227640908449904E-2</v>
      </c>
      <c r="O408" s="34">
        <f t="shared" si="107"/>
        <v>1</v>
      </c>
      <c r="P408" s="34">
        <f t="shared" si="108"/>
        <v>6.9165094261149362E-3</v>
      </c>
      <c r="Q408" s="34"/>
      <c r="R408" s="34">
        <f t="shared" si="109"/>
        <v>0.11950219161233147</v>
      </c>
      <c r="S408" s="34">
        <f t="shared" si="110"/>
        <v>8.4774805955496746E-2</v>
      </c>
      <c r="T408" s="34">
        <f t="shared" si="116"/>
        <v>1</v>
      </c>
      <c r="U408" s="34">
        <f t="shared" si="111"/>
        <v>1.2111935069939432</v>
      </c>
      <c r="V408" s="22">
        <f t="shared" si="112"/>
        <v>5.7104908391401431E-3</v>
      </c>
      <c r="W408" s="22">
        <f t="shared" si="113"/>
        <v>9.8664821865602242E-2</v>
      </c>
      <c r="X408" s="22">
        <f t="shared" si="117"/>
        <v>6.9992784361847374E-2</v>
      </c>
      <c r="Y408" s="22">
        <f t="shared" si="114"/>
        <v>0.82563190293341016</v>
      </c>
      <c r="Z408" s="22">
        <f t="shared" si="118"/>
        <v>0.99999999999999989</v>
      </c>
      <c r="AA408" s="22">
        <f t="array" ref="AA408:AD408">LINEST(V408:Y408,$AB$2:$AE$5,0,0)</f>
        <v>2.0136946226393268E-5</v>
      </c>
      <c r="AB408" s="22">
        <v>8.4468054428401963E-5</v>
      </c>
      <c r="AC408" s="22">
        <v>1.4635227237909769E-4</v>
      </c>
      <c r="AD408" s="22">
        <v>0.99976357387169679</v>
      </c>
      <c r="AE408" s="35">
        <f t="shared" si="119"/>
        <v>0.5771557424786925</v>
      </c>
      <c r="AF408" s="36"/>
      <c r="AG408" s="31" t="str">
        <f t="shared" si="115"/>
        <v/>
      </c>
      <c r="AH408" s="34"/>
      <c r="AI408" s="17"/>
    </row>
    <row r="409" spans="1:35">
      <c r="A409" s="1">
        <v>78.400000000000006</v>
      </c>
      <c r="B409" s="41">
        <v>1.1911369999999999</v>
      </c>
      <c r="C409" s="41">
        <v>9.2751680000000003E-2</v>
      </c>
      <c r="D409" s="41">
        <v>0.13616619999999999</v>
      </c>
      <c r="E409" s="41">
        <v>-5.1148169999999998E-3</v>
      </c>
      <c r="F409" s="41">
        <v>3.1870129999999998E-3</v>
      </c>
      <c r="G409" s="42">
        <f t="shared" si="103"/>
        <v>1.1928256176888887</v>
      </c>
      <c r="H409" s="42">
        <f t="shared" si="103"/>
        <v>9.9301697266666669E-2</v>
      </c>
      <c r="I409" s="42">
        <f t="shared" si="103"/>
        <v>0.1372924923711111</v>
      </c>
      <c r="J409" s="42">
        <f t="shared" si="103"/>
        <v>9.9094175555555341E-4</v>
      </c>
      <c r="K409" s="42">
        <f t="shared" si="103"/>
        <v>7.490379311111111E-3</v>
      </c>
      <c r="L409" s="34">
        <f t="shared" si="104"/>
        <v>6.279525858627847E-3</v>
      </c>
      <c r="M409" s="34">
        <f t="shared" si="105"/>
        <v>0.11509854444366868</v>
      </c>
      <c r="N409" s="34">
        <f t="shared" si="106"/>
        <v>8.3249131972085472E-2</v>
      </c>
      <c r="O409" s="34">
        <f t="shared" si="107"/>
        <v>1</v>
      </c>
      <c r="P409" s="34">
        <f t="shared" si="108"/>
        <v>6.811184515223217E-3</v>
      </c>
      <c r="Q409" s="34"/>
      <c r="R409" s="34">
        <f t="shared" si="109"/>
        <v>0.11944860447403398</v>
      </c>
      <c r="S409" s="34">
        <f t="shared" si="110"/>
        <v>8.4796696528503454E-2</v>
      </c>
      <c r="T409" s="34">
        <f t="shared" si="116"/>
        <v>1</v>
      </c>
      <c r="U409" s="34">
        <f t="shared" si="111"/>
        <v>1.2110564855177606</v>
      </c>
      <c r="V409" s="22">
        <f t="shared" si="112"/>
        <v>5.6241674906775674E-3</v>
      </c>
      <c r="W409" s="22">
        <f t="shared" si="113"/>
        <v>9.8631736754183144E-2</v>
      </c>
      <c r="X409" s="22">
        <f t="shared" si="117"/>
        <v>7.0018779092909517E-2</v>
      </c>
      <c r="Y409" s="22">
        <f t="shared" si="114"/>
        <v>0.82572531666222981</v>
      </c>
      <c r="Z409" s="22">
        <f t="shared" si="118"/>
        <v>1</v>
      </c>
      <c r="AA409" s="22">
        <f t="array" ref="AA409:AD409">LINEST(V409:Y409,$AB$2:$AE$5,0,0)</f>
        <v>8.8440453851685292E-5</v>
      </c>
      <c r="AB409" s="22">
        <v>4.1476769623195442E-5</v>
      </c>
      <c r="AC409" s="22">
        <v>3.2353333829051797E-5</v>
      </c>
      <c r="AD409" s="22">
        <v>0.99990155608870546</v>
      </c>
      <c r="AE409" s="35">
        <f t="shared" si="119"/>
        <v>1.2819936839384145</v>
      </c>
      <c r="AF409" s="36"/>
      <c r="AG409" s="31" t="str">
        <f t="shared" si="115"/>
        <v/>
      </c>
      <c r="AH409" s="34"/>
      <c r="AI409" s="17"/>
    </row>
    <row r="410" spans="1:35">
      <c r="A410" s="1">
        <v>78.599999999999994</v>
      </c>
      <c r="B410" s="41">
        <v>1.2038469999999999</v>
      </c>
      <c r="C410" s="41">
        <v>9.3750040000000007E-2</v>
      </c>
      <c r="D410" s="41">
        <v>0.1382671</v>
      </c>
      <c r="E410" s="41">
        <v>-5.227883E-3</v>
      </c>
      <c r="F410" s="41">
        <v>3.462269E-3</v>
      </c>
      <c r="G410" s="42">
        <f t="shared" si="103"/>
        <v>1.2055356176888887</v>
      </c>
      <c r="H410" s="42">
        <f t="shared" si="103"/>
        <v>0.10030005726666667</v>
      </c>
      <c r="I410" s="42">
        <f t="shared" si="103"/>
        <v>0.13939339237111112</v>
      </c>
      <c r="J410" s="42">
        <f t="shared" si="103"/>
        <v>8.778757555555532E-4</v>
      </c>
      <c r="K410" s="42">
        <f t="shared" si="103"/>
        <v>7.7656353111111107E-3</v>
      </c>
      <c r="L410" s="34">
        <f t="shared" si="104"/>
        <v>6.4416473451016521E-3</v>
      </c>
      <c r="M410" s="34">
        <f t="shared" si="105"/>
        <v>0.1156277677123632</v>
      </c>
      <c r="N410" s="34">
        <f t="shared" si="106"/>
        <v>8.3199580165827167E-2</v>
      </c>
      <c r="O410" s="34">
        <f t="shared" si="107"/>
        <v>1</v>
      </c>
      <c r="P410" s="34">
        <f t="shared" si="108"/>
        <v>6.9870320844689377E-3</v>
      </c>
      <c r="Q410" s="34"/>
      <c r="R410" s="34">
        <f t="shared" si="109"/>
        <v>0.11999782932484593</v>
      </c>
      <c r="S410" s="34">
        <f t="shared" si="110"/>
        <v>8.4746223576075155E-2</v>
      </c>
      <c r="T410" s="34">
        <f t="shared" si="116"/>
        <v>1</v>
      </c>
      <c r="U410" s="34">
        <f t="shared" si="111"/>
        <v>1.21173108498539</v>
      </c>
      <c r="V410" s="22">
        <f t="shared" si="112"/>
        <v>5.7661573356048565E-3</v>
      </c>
      <c r="W410" s="22">
        <f t="shared" si="113"/>
        <v>9.9030082509018708E-2</v>
      </c>
      <c r="X410" s="22">
        <f t="shared" si="117"/>
        <v>6.993814438382337E-2</v>
      </c>
      <c r="Y410" s="22">
        <f t="shared" si="114"/>
        <v>0.82526561577155311</v>
      </c>
      <c r="Z410" s="22">
        <f t="shared" si="118"/>
        <v>1</v>
      </c>
      <c r="AA410" s="22">
        <f t="array" ref="AA410:AD410">LINEST(V410:Y410,$AB$2:$AE$5,0,0)</f>
        <v>-7.8135507264167787E-5</v>
      </c>
      <c r="AB410" s="22">
        <v>5.0851785406616566E-4</v>
      </c>
      <c r="AC410" s="22">
        <v>2.2267029214048626E-4</v>
      </c>
      <c r="AD410" s="22">
        <v>0.99929054679510809</v>
      </c>
      <c r="AE410" s="35">
        <f t="shared" si="119"/>
        <v>2.2837256338862373</v>
      </c>
      <c r="AF410" s="36"/>
      <c r="AG410" s="31">
        <f t="shared" si="115"/>
        <v>2.2837256338862373</v>
      </c>
      <c r="AH410" s="34"/>
      <c r="AI410" s="17"/>
    </row>
    <row r="411" spans="1:35">
      <c r="A411" s="1">
        <v>78.8</v>
      </c>
      <c r="B411" s="41">
        <v>1.2252540000000001</v>
      </c>
      <c r="C411" s="41">
        <v>9.5759150000000001E-2</v>
      </c>
      <c r="D411" s="41">
        <v>0.14041799999999999</v>
      </c>
      <c r="E411" s="41">
        <v>-5.1944840000000001E-3</v>
      </c>
      <c r="F411" s="41">
        <v>3.5720579999999999E-3</v>
      </c>
      <c r="G411" s="42">
        <f t="shared" si="103"/>
        <v>1.2269426176888889</v>
      </c>
      <c r="H411" s="42">
        <f t="shared" si="103"/>
        <v>0.10230916726666667</v>
      </c>
      <c r="I411" s="42">
        <f t="shared" si="103"/>
        <v>0.1415442923711111</v>
      </c>
      <c r="J411" s="42">
        <f t="shared" si="103"/>
        <v>9.1127475555555313E-4</v>
      </c>
      <c r="K411" s="42">
        <f t="shared" si="103"/>
        <v>7.8754243111111115E-3</v>
      </c>
      <c r="L411" s="34">
        <f t="shared" si="104"/>
        <v>6.4187389023502425E-3</v>
      </c>
      <c r="M411" s="34">
        <f t="shared" si="105"/>
        <v>0.11536341661823499</v>
      </c>
      <c r="N411" s="34">
        <f t="shared" si="106"/>
        <v>8.3385454047867139E-2</v>
      </c>
      <c r="O411" s="34">
        <f t="shared" si="107"/>
        <v>1</v>
      </c>
      <c r="P411" s="34">
        <f t="shared" si="108"/>
        <v>6.9621840889276991E-3</v>
      </c>
      <c r="Q411" s="34"/>
      <c r="R411" s="34">
        <f t="shared" si="109"/>
        <v>0.11972348728657409</v>
      </c>
      <c r="S411" s="34">
        <f t="shared" si="110"/>
        <v>8.4935552771401815E-2</v>
      </c>
      <c r="T411" s="34">
        <f t="shared" si="116"/>
        <v>1</v>
      </c>
      <c r="U411" s="34">
        <f t="shared" si="111"/>
        <v>1.2116212241469035</v>
      </c>
      <c r="V411" s="22">
        <f t="shared" si="112"/>
        <v>5.7461721123528006E-3</v>
      </c>
      <c r="W411" s="22">
        <f t="shared" si="113"/>
        <v>9.8812636243534605E-2</v>
      </c>
      <c r="X411" s="22">
        <f t="shared" si="117"/>
        <v>7.0100746899019128E-2</v>
      </c>
      <c r="Y411" s="22">
        <f t="shared" si="114"/>
        <v>0.82534044474509349</v>
      </c>
      <c r="Z411" s="22">
        <f t="shared" si="118"/>
        <v>1</v>
      </c>
      <c r="AA411" s="22">
        <f t="array" ref="AA411:AD411">LINEST(V411:Y411,$AB$2:$AE$5,0,0)</f>
        <v>4.9054358085179111E-4</v>
      </c>
      <c r="AB411" s="22">
        <v>2.7338732406441836E-4</v>
      </c>
      <c r="AC411" s="22">
        <v>1.9575704984222894E-4</v>
      </c>
      <c r="AD411" s="22">
        <v>0.99939433187979598</v>
      </c>
      <c r="AE411" s="35">
        <f t="shared" si="119"/>
        <v>1.3965643857258567</v>
      </c>
      <c r="AF411" s="36"/>
      <c r="AG411" s="31">
        <f t="shared" si="115"/>
        <v>1.3965643857258567</v>
      </c>
      <c r="AH411" s="34"/>
      <c r="AI411" s="17"/>
    </row>
    <row r="412" spans="1:35">
      <c r="A412" s="1">
        <v>79</v>
      </c>
      <c r="B412" s="41">
        <v>1.2325159999999999</v>
      </c>
      <c r="C412" s="41">
        <v>9.6442650000000005E-2</v>
      </c>
      <c r="D412" s="41">
        <v>0.14133760000000001</v>
      </c>
      <c r="E412" s="41">
        <v>-5.3074769999999997E-3</v>
      </c>
      <c r="F412" s="41">
        <v>3.5814079999999999E-3</v>
      </c>
      <c r="G412" s="42">
        <f t="shared" si="103"/>
        <v>1.2342046176888888</v>
      </c>
      <c r="H412" s="42">
        <f t="shared" si="103"/>
        <v>0.10299266726666667</v>
      </c>
      <c r="I412" s="42">
        <f t="shared" si="103"/>
        <v>0.14246389237111112</v>
      </c>
      <c r="J412" s="42">
        <f t="shared" si="103"/>
        <v>7.9828175555555353E-4</v>
      </c>
      <c r="K412" s="42">
        <f t="shared" si="103"/>
        <v>7.8847743111111115E-3</v>
      </c>
      <c r="L412" s="34">
        <f t="shared" si="104"/>
        <v>6.3885470837694277E-3</v>
      </c>
      <c r="M412" s="34">
        <f t="shared" si="105"/>
        <v>0.11542971913189082</v>
      </c>
      <c r="N412" s="34">
        <f t="shared" si="106"/>
        <v>8.344861604838727E-2</v>
      </c>
      <c r="O412" s="34">
        <f t="shared" si="107"/>
        <v>1</v>
      </c>
      <c r="P412" s="34">
        <f t="shared" si="108"/>
        <v>6.9294360675270818E-3</v>
      </c>
      <c r="Q412" s="34"/>
      <c r="R412" s="34">
        <f t="shared" si="109"/>
        <v>0.1197922956522019</v>
      </c>
      <c r="S412" s="34">
        <f t="shared" si="110"/>
        <v>8.4999888925585798E-2</v>
      </c>
      <c r="T412" s="34">
        <f t="shared" si="116"/>
        <v>1</v>
      </c>
      <c r="U412" s="34">
        <f t="shared" si="111"/>
        <v>1.2117216206453147</v>
      </c>
      <c r="V412" s="22">
        <f t="shared" si="112"/>
        <v>5.7186699894293709E-3</v>
      </c>
      <c r="W412" s="22">
        <f t="shared" si="113"/>
        <v>9.886123480111321E-2</v>
      </c>
      <c r="X412" s="22">
        <f t="shared" si="117"/>
        <v>7.014803357252819E-2</v>
      </c>
      <c r="Y412" s="22">
        <f t="shared" si="114"/>
        <v>0.82527206163692923</v>
      </c>
      <c r="Z412" s="22">
        <f t="shared" si="118"/>
        <v>1</v>
      </c>
      <c r="AA412" s="22">
        <f t="array" ref="AA412:AD412">LINEST(V412:Y412,$AB$2:$AE$5,0,0)</f>
        <v>6.8023316219307216E-4</v>
      </c>
      <c r="AB412" s="22">
        <v>3.3349180798337622E-4</v>
      </c>
      <c r="AC412" s="22">
        <v>1.6032573951437398E-4</v>
      </c>
      <c r="AD412" s="22">
        <v>0.99931686689362798</v>
      </c>
      <c r="AE412" s="35">
        <f t="shared" si="119"/>
        <v>2.0800890050064424</v>
      </c>
      <c r="AF412" s="36"/>
      <c r="AG412" s="31" t="str">
        <f t="shared" si="115"/>
        <v/>
      </c>
      <c r="AH412" s="34"/>
      <c r="AI412" s="17"/>
    </row>
    <row r="413" spans="1:35">
      <c r="A413" s="1">
        <v>79.2</v>
      </c>
      <c r="B413" s="41">
        <v>1.21333</v>
      </c>
      <c r="C413" s="41">
        <v>9.4696550000000004E-2</v>
      </c>
      <c r="D413" s="41">
        <v>0.13852800000000001</v>
      </c>
      <c r="E413" s="41">
        <v>-5.3483109999999997E-3</v>
      </c>
      <c r="F413" s="41">
        <v>3.314591E-3</v>
      </c>
      <c r="G413" s="42">
        <f t="shared" si="103"/>
        <v>1.2150186176888889</v>
      </c>
      <c r="H413" s="42">
        <f t="shared" si="103"/>
        <v>0.10124656726666667</v>
      </c>
      <c r="I413" s="42">
        <f t="shared" si="103"/>
        <v>0.13965429237111113</v>
      </c>
      <c r="J413" s="42">
        <f t="shared" si="103"/>
        <v>7.5744775555555352E-4</v>
      </c>
      <c r="K413" s="42">
        <f t="shared" si="103"/>
        <v>7.6179573111111107E-3</v>
      </c>
      <c r="L413" s="34">
        <f t="shared" si="104"/>
        <v>6.2698276390211853E-3</v>
      </c>
      <c r="M413" s="34">
        <f t="shared" si="105"/>
        <v>0.11494004317131398</v>
      </c>
      <c r="N413" s="34">
        <f t="shared" si="106"/>
        <v>8.3329231167872789E-2</v>
      </c>
      <c r="O413" s="34">
        <f t="shared" si="107"/>
        <v>1</v>
      </c>
      <c r="P413" s="34">
        <f t="shared" si="108"/>
        <v>6.8006651918384158E-3</v>
      </c>
      <c r="Q413" s="34"/>
      <c r="R413" s="34">
        <f t="shared" si="109"/>
        <v>0.11928411276928098</v>
      </c>
      <c r="S413" s="34">
        <f t="shared" si="110"/>
        <v>8.487828473292619E-2</v>
      </c>
      <c r="T413" s="34">
        <f t="shared" si="116"/>
        <v>1</v>
      </c>
      <c r="U413" s="34">
        <f t="shared" si="111"/>
        <v>1.2109630626940455</v>
      </c>
      <c r="V413" s="22">
        <f t="shared" si="112"/>
        <v>5.6159146396330918E-3</v>
      </c>
      <c r="W413" s="22">
        <f t="shared" si="113"/>
        <v>9.8503510506677258E-2</v>
      </c>
      <c r="X413" s="22">
        <f t="shared" si="117"/>
        <v>7.0091555512928977E-2</v>
      </c>
      <c r="Y413" s="22">
        <f t="shared" si="114"/>
        <v>0.82578901934076077</v>
      </c>
      <c r="Z413" s="22">
        <f t="shared" si="118"/>
        <v>1</v>
      </c>
      <c r="AA413" s="22">
        <f t="array" ref="AA413:AD413">LINEST(V413:Y413,$AB$2:$AE$5,0,0)</f>
        <v>3.3477670244873677E-4</v>
      </c>
      <c r="AB413" s="22">
        <v>-9.9734259349961568E-5</v>
      </c>
      <c r="AC413" s="22">
        <v>2.0938626174794957E-5</v>
      </c>
      <c r="AD413" s="22">
        <v>0.9999856292715692</v>
      </c>
      <c r="AE413" s="35">
        <f t="shared" si="119"/>
        <v>-4.7631711133950851</v>
      </c>
      <c r="AF413" s="36"/>
      <c r="AG413" s="31" t="str">
        <f t="shared" si="115"/>
        <v/>
      </c>
      <c r="AH413" s="34"/>
      <c r="AI413" s="17"/>
    </row>
    <row r="414" spans="1:35">
      <c r="A414" s="1">
        <v>79.400000000000006</v>
      </c>
      <c r="B414" s="41">
        <v>1.18136</v>
      </c>
      <c r="C414" s="41">
        <v>9.1902609999999996E-2</v>
      </c>
      <c r="D414" s="41">
        <v>0.13570850000000001</v>
      </c>
      <c r="E414" s="41">
        <v>-5.3326240000000002E-3</v>
      </c>
      <c r="F414" s="41">
        <v>3.3516219999999998E-3</v>
      </c>
      <c r="G414" s="42">
        <f t="shared" si="103"/>
        <v>1.1830486176888888</v>
      </c>
      <c r="H414" s="42">
        <f t="shared" si="103"/>
        <v>9.8452627266666662E-2</v>
      </c>
      <c r="I414" s="42">
        <f t="shared" si="103"/>
        <v>0.13683479237111112</v>
      </c>
      <c r="J414" s="42">
        <f t="shared" si="103"/>
        <v>7.7313475555555299E-4</v>
      </c>
      <c r="K414" s="42">
        <f t="shared" si="103"/>
        <v>7.6549883111111106E-3</v>
      </c>
      <c r="L414" s="34">
        <f t="shared" si="104"/>
        <v>6.4705610544267371E-3</v>
      </c>
      <c r="M414" s="34">
        <f t="shared" si="105"/>
        <v>0.11566286484356059</v>
      </c>
      <c r="N414" s="34">
        <f t="shared" si="106"/>
        <v>8.3219426314867784E-2</v>
      </c>
      <c r="O414" s="34">
        <f t="shared" si="107"/>
        <v>1</v>
      </c>
      <c r="P414" s="34">
        <f t="shared" si="108"/>
        <v>7.0183937849645408E-3</v>
      </c>
      <c r="Q414" s="34"/>
      <c r="R414" s="34">
        <f t="shared" si="109"/>
        <v>0.12003425292483873</v>
      </c>
      <c r="S414" s="34">
        <f t="shared" si="110"/>
        <v>8.4766438656251858E-2</v>
      </c>
      <c r="T414" s="34">
        <f t="shared" si="116"/>
        <v>1</v>
      </c>
      <c r="U414" s="34">
        <f t="shared" si="111"/>
        <v>1.2118190853660551</v>
      </c>
      <c r="V414" s="22">
        <f t="shared" si="112"/>
        <v>5.7916184599819944E-3</v>
      </c>
      <c r="W414" s="22">
        <f t="shared" si="113"/>
        <v>9.9052948063266297E-2</v>
      </c>
      <c r="X414" s="22">
        <f t="shared" si="117"/>
        <v>6.9949747185774347E-2</v>
      </c>
      <c r="Y414" s="22">
        <f t="shared" si="114"/>
        <v>0.82520568629097735</v>
      </c>
      <c r="Z414" s="22">
        <f t="shared" si="118"/>
        <v>1</v>
      </c>
      <c r="AA414" s="22">
        <f t="array" ref="AA414:AD414">LINEST(V414:Y414,$AB$2:$AE$5,0,0)</f>
        <v>-1.9687368262838579E-5</v>
      </c>
      <c r="AB414" s="22">
        <v>5.3887399538500385E-4</v>
      </c>
      <c r="AC414" s="22">
        <v>2.5658591094474789E-4</v>
      </c>
      <c r="AD414" s="22">
        <v>0.99921000831077789</v>
      </c>
      <c r="AE414" s="35">
        <f t="shared" si="119"/>
        <v>2.100169855004403</v>
      </c>
      <c r="AF414" s="36"/>
      <c r="AG414" s="31">
        <f t="shared" si="115"/>
        <v>2.100169855004403</v>
      </c>
      <c r="AH414" s="34"/>
      <c r="AI414" s="17"/>
    </row>
    <row r="415" spans="1:35">
      <c r="A415" s="1">
        <v>79.599999999999994</v>
      </c>
      <c r="B415" s="41">
        <v>1.195832</v>
      </c>
      <c r="C415" s="41">
        <v>9.3564789999999995E-2</v>
      </c>
      <c r="D415" s="41">
        <v>0.13753689999999999</v>
      </c>
      <c r="E415" s="41">
        <v>-5.3984139999999998E-3</v>
      </c>
      <c r="F415" s="41">
        <v>3.3583670000000001E-3</v>
      </c>
      <c r="G415" s="42">
        <f t="shared" si="103"/>
        <v>1.1975206176888888</v>
      </c>
      <c r="H415" s="42">
        <f t="shared" si="103"/>
        <v>0.10011480726666666</v>
      </c>
      <c r="I415" s="42">
        <f t="shared" si="103"/>
        <v>0.1386631923711111</v>
      </c>
      <c r="J415" s="42">
        <f t="shared" si="103"/>
        <v>7.0734475555555339E-4</v>
      </c>
      <c r="K415" s="42">
        <f t="shared" si="103"/>
        <v>7.6617333111111113E-3</v>
      </c>
      <c r="L415" s="34">
        <f t="shared" si="104"/>
        <v>6.3979969930685566E-3</v>
      </c>
      <c r="M415" s="34">
        <f t="shared" si="105"/>
        <v>0.11579190397466314</v>
      </c>
      <c r="N415" s="34">
        <f t="shared" si="106"/>
        <v>8.360173995156725E-2</v>
      </c>
      <c r="O415" s="34">
        <f t="shared" si="107"/>
        <v>1</v>
      </c>
      <c r="P415" s="34">
        <f t="shared" si="108"/>
        <v>6.93968605730936E-3</v>
      </c>
      <c r="Q415" s="34"/>
      <c r="R415" s="34">
        <f t="shared" si="109"/>
        <v>0.12016816898960953</v>
      </c>
      <c r="S415" s="34">
        <f t="shared" si="110"/>
        <v>8.515585933442521E-2</v>
      </c>
      <c r="T415" s="34">
        <f t="shared" si="116"/>
        <v>1</v>
      </c>
      <c r="U415" s="34">
        <f t="shared" si="111"/>
        <v>1.2122637143813442</v>
      </c>
      <c r="V415" s="22">
        <f t="shared" si="112"/>
        <v>5.7245679920815721E-3</v>
      </c>
      <c r="W415" s="22">
        <f t="shared" si="113"/>
        <v>9.9127085603593332E-2</v>
      </c>
      <c r="X415" s="22">
        <f t="shared" si="117"/>
        <v>7.0245325603829442E-2</v>
      </c>
      <c r="Y415" s="22">
        <f t="shared" si="114"/>
        <v>0.8249030208004956</v>
      </c>
      <c r="Z415" s="22">
        <f t="shared" si="118"/>
        <v>1</v>
      </c>
      <c r="AA415" s="22">
        <f t="array" ref="AA415:AD415">LINEST(V415:Y415,$AB$2:$AE$5,0,0)</f>
        <v>1.1328351934485924E-3</v>
      </c>
      <c r="AB415" s="22">
        <v>6.5608483711371941E-4</v>
      </c>
      <c r="AC415" s="22">
        <v>1.7140627630085769E-4</v>
      </c>
      <c r="AD415" s="22">
        <v>0.99885722773055219</v>
      </c>
      <c r="AE415" s="35">
        <f t="shared" si="119"/>
        <v>3.8276593557294172</v>
      </c>
      <c r="AF415" s="36"/>
      <c r="AG415" s="31">
        <f t="shared" si="115"/>
        <v>3.8276593557294172</v>
      </c>
      <c r="AH415" s="34"/>
      <c r="AI415" s="17"/>
    </row>
    <row r="416" spans="1:35">
      <c r="A416" s="1">
        <v>79.8</v>
      </c>
      <c r="B416" s="41">
        <v>1.1889700000000001</v>
      </c>
      <c r="C416" s="41">
        <v>9.2481079999999993E-2</v>
      </c>
      <c r="D416" s="41">
        <v>0.13653009999999999</v>
      </c>
      <c r="E416" s="41">
        <v>-5.2141460000000002E-3</v>
      </c>
      <c r="F416" s="41">
        <v>3.327249E-3</v>
      </c>
      <c r="G416" s="42">
        <f t="shared" si="103"/>
        <v>1.1906586176888889</v>
      </c>
      <c r="H416" s="42">
        <f t="shared" si="103"/>
        <v>9.9031097266666659E-2</v>
      </c>
      <c r="I416" s="42">
        <f t="shared" si="103"/>
        <v>0.1376563923711111</v>
      </c>
      <c r="J416" s="42">
        <f t="shared" si="103"/>
        <v>8.9161275555555298E-4</v>
      </c>
      <c r="K416" s="42">
        <f t="shared" si="103"/>
        <v>7.6306153111111111E-3</v>
      </c>
      <c r="L416" s="34">
        <f t="shared" si="104"/>
        <v>6.408734794127984E-3</v>
      </c>
      <c r="M416" s="34">
        <f t="shared" si="105"/>
        <v>0.11561365308748792</v>
      </c>
      <c r="N416" s="34">
        <f t="shared" si="106"/>
        <v>8.3173376310742675E-2</v>
      </c>
      <c r="O416" s="34">
        <f t="shared" si="107"/>
        <v>1</v>
      </c>
      <c r="P416" s="34">
        <f t="shared" si="108"/>
        <v>6.9513329787410207E-3</v>
      </c>
      <c r="Q416" s="34">
        <f>AVERAGE(P407:P416)</f>
        <v>6.9238672849151629E-3</v>
      </c>
      <c r="R416" s="34">
        <f t="shared" si="109"/>
        <v>0.11998318124869366</v>
      </c>
      <c r="S416" s="34">
        <f t="shared" si="110"/>
        <v>8.4719532602910153E-2</v>
      </c>
      <c r="T416" s="34">
        <f t="shared" si="116"/>
        <v>1</v>
      </c>
      <c r="U416" s="34">
        <f t="shared" si="111"/>
        <v>1.2116540468303447</v>
      </c>
      <c r="V416" s="22">
        <f t="shared" si="112"/>
        <v>5.7370608359090004E-3</v>
      </c>
      <c r="W416" s="22">
        <f t="shared" si="113"/>
        <v>9.9024289616798225E-2</v>
      </c>
      <c r="X416" s="22">
        <f t="shared" si="117"/>
        <v>6.9920562576862785E-2</v>
      </c>
      <c r="Y416" s="22">
        <f t="shared" si="114"/>
        <v>0.82531808697043008</v>
      </c>
      <c r="Z416" s="22">
        <f t="shared" si="118"/>
        <v>1</v>
      </c>
      <c r="AA416" s="22">
        <f t="array" ref="AA416:AD416">LINEST(V416:Y416,$AB$2:$AE$5,0,0)</f>
        <v>-1.5624523879563949E-4</v>
      </c>
      <c r="AB416" s="22">
        <v>4.9700494050661085E-4</v>
      </c>
      <c r="AC416" s="22">
        <v>1.8405943309858218E-4</v>
      </c>
      <c r="AD416" s="22">
        <v>0.99936240873625326</v>
      </c>
      <c r="AE416" s="35">
        <f t="shared" si="119"/>
        <v>2.7002416129382252</v>
      </c>
      <c r="AF416" s="36"/>
      <c r="AG416" s="31">
        <f t="shared" si="115"/>
        <v>2.7002416129382252</v>
      </c>
      <c r="AH416" s="34">
        <f>AVERAGE(AG407:AG416)</f>
        <v>2.4616721686568277</v>
      </c>
      <c r="AI416" s="17"/>
    </row>
    <row r="417" spans="1:35">
      <c r="A417" s="1">
        <v>80</v>
      </c>
      <c r="B417" s="41">
        <v>1.1431519999999999</v>
      </c>
      <c r="C417" s="41">
        <v>8.9100399999999996E-2</v>
      </c>
      <c r="D417" s="41">
        <v>0.13114529999999999</v>
      </c>
      <c r="E417" s="41">
        <v>-5.4649720000000002E-3</v>
      </c>
      <c r="F417" s="41">
        <v>3.0846089999999999E-3</v>
      </c>
      <c r="G417" s="42">
        <f t="shared" si="103"/>
        <v>1.1448406176888888</v>
      </c>
      <c r="H417" s="42">
        <f t="shared" si="103"/>
        <v>9.5650417266666662E-2</v>
      </c>
      <c r="I417" s="42">
        <f t="shared" si="103"/>
        <v>0.13227159237111111</v>
      </c>
      <c r="J417" s="42">
        <f t="shared" si="103"/>
        <v>6.4078675555555298E-4</v>
      </c>
      <c r="K417" s="42">
        <f t="shared" si="103"/>
        <v>7.3879753111111106E-3</v>
      </c>
      <c r="L417" s="34">
        <f t="shared" si="104"/>
        <v>6.4532784712210464E-3</v>
      </c>
      <c r="M417" s="34">
        <f t="shared" si="105"/>
        <v>0.11553712396938733</v>
      </c>
      <c r="N417" s="34">
        <f t="shared" si="106"/>
        <v>8.354911224215468E-2</v>
      </c>
      <c r="O417" s="34">
        <f t="shared" si="107"/>
        <v>1</v>
      </c>
      <c r="P417" s="34">
        <f t="shared" si="108"/>
        <v>6.9996479646966111E-3</v>
      </c>
      <c r="Q417" s="34"/>
      <c r="R417" s="34">
        <f t="shared" si="109"/>
        <v>0.11990375977205441</v>
      </c>
      <c r="S417" s="34">
        <f t="shared" si="110"/>
        <v>8.5102253299162961E-2</v>
      </c>
      <c r="T417" s="34">
        <f t="shared" si="116"/>
        <v>1</v>
      </c>
      <c r="U417" s="34">
        <f t="shared" si="111"/>
        <v>1.212005661035914</v>
      </c>
      <c r="V417" s="22">
        <f t="shared" si="112"/>
        <v>5.775260124374286E-3</v>
      </c>
      <c r="W417" s="22">
        <f t="shared" si="113"/>
        <v>9.8930032776886043E-2</v>
      </c>
      <c r="X417" s="22">
        <f t="shared" si="117"/>
        <v>7.0216052643207266E-2</v>
      </c>
      <c r="Y417" s="22">
        <f t="shared" si="114"/>
        <v>0.82507865445553241</v>
      </c>
      <c r="Z417" s="22">
        <f t="shared" si="118"/>
        <v>1</v>
      </c>
      <c r="AA417" s="22">
        <f t="array" ref="AA417:AD417">LINEST(V417:Y417,$AB$2:$AE$5,0,0)</f>
        <v>9.7946703754524895E-4</v>
      </c>
      <c r="AB417" s="22">
        <v>4.2716646909869168E-4</v>
      </c>
      <c r="AC417" s="22">
        <v>2.3624768051586082E-4</v>
      </c>
      <c r="AD417" s="22">
        <v>0.99906399163050752</v>
      </c>
      <c r="AE417" s="35">
        <f t="shared" si="119"/>
        <v>1.808129790590741</v>
      </c>
      <c r="AF417" s="36"/>
      <c r="AG417" s="31">
        <f t="shared" si="115"/>
        <v>1.808129790590741</v>
      </c>
      <c r="AH417" s="34"/>
      <c r="AI417" s="17"/>
    </row>
    <row r="418" spans="1:35">
      <c r="A418" s="1">
        <v>80.2</v>
      </c>
      <c r="B418" s="41">
        <v>1.1383080000000001</v>
      </c>
      <c r="C418" s="41">
        <v>8.8537740000000004E-2</v>
      </c>
      <c r="D418" s="41">
        <v>0.13101370000000001</v>
      </c>
      <c r="E418" s="41">
        <v>-5.3609670000000003E-3</v>
      </c>
      <c r="F418" s="41">
        <v>3.0815920000000002E-3</v>
      </c>
      <c r="G418" s="42">
        <f t="shared" si="103"/>
        <v>1.1399966176888889</v>
      </c>
      <c r="H418" s="42">
        <f t="shared" si="103"/>
        <v>9.508775726666667E-2</v>
      </c>
      <c r="I418" s="42">
        <f t="shared" si="103"/>
        <v>0.13213999237111113</v>
      </c>
      <c r="J418" s="42">
        <f t="shared" si="103"/>
        <v>7.4479175555555287E-4</v>
      </c>
      <c r="K418" s="42">
        <f t="shared" si="103"/>
        <v>7.3849583111111113E-3</v>
      </c>
      <c r="L418" s="34">
        <f t="shared" si="104"/>
        <v>6.478052826229091E-3</v>
      </c>
      <c r="M418" s="34">
        <f t="shared" si="105"/>
        <v>0.11591261791547948</v>
      </c>
      <c r="N418" s="34">
        <f t="shared" si="106"/>
        <v>8.3410560865906549E-2</v>
      </c>
      <c r="O418" s="34">
        <f t="shared" si="107"/>
        <v>1</v>
      </c>
      <c r="P418" s="34">
        <f t="shared" si="108"/>
        <v>7.0265198507281955E-3</v>
      </c>
      <c r="Q418" s="34"/>
      <c r="R418" s="34">
        <f t="shared" si="109"/>
        <v>0.12029344521999774</v>
      </c>
      <c r="S418" s="34">
        <f t="shared" si="110"/>
        <v>8.4961126314088101E-2</v>
      </c>
      <c r="T418" s="34">
        <f t="shared" si="116"/>
        <v>1</v>
      </c>
      <c r="U418" s="34">
        <f t="shared" si="111"/>
        <v>1.2122810913848141</v>
      </c>
      <c r="V418" s="22">
        <f t="shared" si="112"/>
        <v>5.7961143670909312E-3</v>
      </c>
      <c r="W418" s="22">
        <f t="shared" si="113"/>
        <v>9.9229003961930989E-2</v>
      </c>
      <c r="X418" s="22">
        <f t="shared" si="117"/>
        <v>7.008368514354639E-2</v>
      </c>
      <c r="Y418" s="22">
        <f t="shared" si="114"/>
        <v>0.82489119652743159</v>
      </c>
      <c r="Z418" s="22">
        <f t="shared" si="118"/>
        <v>0.99999999999999989</v>
      </c>
      <c r="AA418" s="22">
        <f t="array" ref="AA418:AD418">LINEST(V418:Y418,$AB$2:$AE$5,0,0)</f>
        <v>5.5087741037080631E-4</v>
      </c>
      <c r="AB418" s="22">
        <v>7.6118876848860391E-4</v>
      </c>
      <c r="AC418" s="22">
        <v>2.6532227992980592E-4</v>
      </c>
      <c r="AD418" s="22">
        <v>0.99882016454449996</v>
      </c>
      <c r="AE418" s="35">
        <f t="shared" si="119"/>
        <v>2.8689214064117992</v>
      </c>
      <c r="AF418" s="36"/>
      <c r="AG418" s="31">
        <f t="shared" si="115"/>
        <v>2.8689214064117992</v>
      </c>
      <c r="AH418" s="34"/>
      <c r="AI418" s="17"/>
    </row>
    <row r="419" spans="1:35">
      <c r="A419" s="1">
        <v>80.400000000000006</v>
      </c>
      <c r="B419" s="41">
        <v>1.1552279999999999</v>
      </c>
      <c r="C419" s="41">
        <v>8.974646E-2</v>
      </c>
      <c r="D419" s="41">
        <v>0.13296160000000001</v>
      </c>
      <c r="E419" s="41">
        <v>-5.2449030000000004E-3</v>
      </c>
      <c r="F419" s="41">
        <v>3.213254E-3</v>
      </c>
      <c r="G419" s="42">
        <f t="shared" si="103"/>
        <v>1.1569166176888888</v>
      </c>
      <c r="H419" s="42">
        <f t="shared" si="103"/>
        <v>9.6296477266666666E-2</v>
      </c>
      <c r="I419" s="42">
        <f t="shared" si="103"/>
        <v>0.13408789237111113</v>
      </c>
      <c r="J419" s="42">
        <f t="shared" si="103"/>
        <v>8.608557555555528E-4</v>
      </c>
      <c r="K419" s="42">
        <f t="shared" si="103"/>
        <v>7.5166203111111107E-3</v>
      </c>
      <c r="L419" s="34">
        <f t="shared" si="104"/>
        <v>6.4971150004973274E-3</v>
      </c>
      <c r="M419" s="34">
        <f t="shared" si="105"/>
        <v>0.11590108597365593</v>
      </c>
      <c r="N419" s="34">
        <f t="shared" si="106"/>
        <v>8.3235451712183939E-2</v>
      </c>
      <c r="O419" s="34">
        <f t="shared" si="107"/>
        <v>1</v>
      </c>
      <c r="P419" s="34">
        <f t="shared" si="108"/>
        <v>7.0471959318727474E-3</v>
      </c>
      <c r="Q419" s="34"/>
      <c r="R419" s="34">
        <f t="shared" si="109"/>
        <v>0.12028147743739583</v>
      </c>
      <c r="S419" s="34">
        <f t="shared" si="110"/>
        <v>8.4782761958618807E-2</v>
      </c>
      <c r="T419" s="34">
        <f t="shared" si="116"/>
        <v>1</v>
      </c>
      <c r="U419" s="34">
        <f t="shared" si="111"/>
        <v>1.2121114353278875</v>
      </c>
      <c r="V419" s="22">
        <f t="shared" si="112"/>
        <v>5.8139835385402619E-3</v>
      </c>
      <c r="W419" s="22">
        <f t="shared" si="113"/>
        <v>9.9233019284945989E-2</v>
      </c>
      <c r="X419" s="22">
        <f t="shared" si="117"/>
        <v>6.9946342792883795E-2</v>
      </c>
      <c r="Y419" s="22">
        <f t="shared" si="114"/>
        <v>0.82500665438362986</v>
      </c>
      <c r="Z419" s="22">
        <f t="shared" si="118"/>
        <v>0.99999999999999989</v>
      </c>
      <c r="AA419" s="22">
        <f t="array" ref="AA419:AD419">LINEST(V419:Y419,$AB$2:$AE$5,0,0)</f>
        <v>2.2095601056206171E-5</v>
      </c>
      <c r="AB419" s="22">
        <v>7.5040022360494763E-4</v>
      </c>
      <c r="AC419" s="22">
        <v>2.8771794750163948E-4</v>
      </c>
      <c r="AD419" s="22">
        <v>0.99895571761511515</v>
      </c>
      <c r="AE419" s="35">
        <f t="shared" si="119"/>
        <v>2.6081105823287984</v>
      </c>
      <c r="AF419" s="36"/>
      <c r="AG419" s="31">
        <f t="shared" si="115"/>
        <v>2.6081105823287984</v>
      </c>
      <c r="AH419" s="34"/>
      <c r="AI419" s="17"/>
    </row>
    <row r="420" spans="1:35">
      <c r="A420" s="1">
        <v>80.599999999999994</v>
      </c>
      <c r="B420" s="41">
        <v>1.207824</v>
      </c>
      <c r="C420" s="41">
        <v>9.4146380000000002E-2</v>
      </c>
      <c r="D420" s="41">
        <v>0.1393877</v>
      </c>
      <c r="E420" s="41">
        <v>-5.36441E-3</v>
      </c>
      <c r="F420" s="41">
        <v>3.5104450000000001E-3</v>
      </c>
      <c r="G420" s="42">
        <f t="shared" si="103"/>
        <v>1.2095126176888888</v>
      </c>
      <c r="H420" s="42">
        <f t="shared" si="103"/>
        <v>0.10069639726666667</v>
      </c>
      <c r="I420" s="42">
        <f t="shared" si="103"/>
        <v>0.14051399237111112</v>
      </c>
      <c r="J420" s="42">
        <f t="shared" si="103"/>
        <v>7.413487555555532E-4</v>
      </c>
      <c r="K420" s="42">
        <f t="shared" si="103"/>
        <v>7.8138113111111112E-3</v>
      </c>
      <c r="L420" s="34">
        <f t="shared" si="104"/>
        <v>6.4602974758887401E-3</v>
      </c>
      <c r="M420" s="34">
        <f t="shared" si="105"/>
        <v>0.1161740607878918</v>
      </c>
      <c r="N420" s="34">
        <f t="shared" si="106"/>
        <v>8.3253697228124188E-2</v>
      </c>
      <c r="O420" s="34">
        <f t="shared" si="107"/>
        <v>1</v>
      </c>
      <c r="P420" s="34">
        <f t="shared" si="108"/>
        <v>7.0072612363004201E-3</v>
      </c>
      <c r="Q420" s="34"/>
      <c r="R420" s="34">
        <f t="shared" si="109"/>
        <v>0.12056476912257427</v>
      </c>
      <c r="S420" s="34">
        <f t="shared" si="110"/>
        <v>8.4801346650633491E-2</v>
      </c>
      <c r="T420" s="34">
        <f t="shared" si="116"/>
        <v>1</v>
      </c>
      <c r="U420" s="34">
        <f t="shared" si="111"/>
        <v>1.2123733770095082</v>
      </c>
      <c r="V420" s="22">
        <f t="shared" si="112"/>
        <v>5.7797881157575642E-3</v>
      </c>
      <c r="W420" s="22">
        <f t="shared" si="113"/>
        <v>9.9445246331591727E-2</v>
      </c>
      <c r="X420" s="22">
        <f t="shared" si="117"/>
        <v>6.9946559582006088E-2</v>
      </c>
      <c r="Y420" s="22">
        <f t="shared" si="114"/>
        <v>0.82482840597064466</v>
      </c>
      <c r="Z420" s="22">
        <f t="shared" si="118"/>
        <v>1</v>
      </c>
      <c r="AA420" s="22">
        <f t="array" ref="AA420:AD420">LINEST(V420:Y420,$AB$2:$AE$5,0,0)</f>
        <v>7.1007596932956901E-5</v>
      </c>
      <c r="AB420" s="22">
        <v>9.9486481302742537E-4</v>
      </c>
      <c r="AC420" s="22">
        <v>2.4452826576859256E-4</v>
      </c>
      <c r="AD420" s="22">
        <v>0.99874082560968169</v>
      </c>
      <c r="AE420" s="35">
        <f t="shared" si="119"/>
        <v>4.0685063949576614</v>
      </c>
      <c r="AF420" s="36"/>
      <c r="AG420" s="31">
        <f t="shared" si="115"/>
        <v>4.0685063949576614</v>
      </c>
      <c r="AH420" s="34"/>
      <c r="AI420" s="17"/>
    </row>
    <row r="421" spans="1:35">
      <c r="A421" s="1">
        <v>80.8</v>
      </c>
      <c r="B421" s="41">
        <v>1.1670229999999999</v>
      </c>
      <c r="C421" s="41">
        <v>9.0590219999999999E-2</v>
      </c>
      <c r="D421" s="41">
        <v>0.13425870000000001</v>
      </c>
      <c r="E421" s="41">
        <v>-5.2668330000000003E-3</v>
      </c>
      <c r="F421" s="41">
        <v>3.3387429999999999E-3</v>
      </c>
      <c r="G421" s="42">
        <f t="shared" si="103"/>
        <v>1.1687116176888888</v>
      </c>
      <c r="H421" s="42">
        <f t="shared" si="103"/>
        <v>9.7140237266666665E-2</v>
      </c>
      <c r="I421" s="42">
        <f t="shared" si="103"/>
        <v>0.13538499237111112</v>
      </c>
      <c r="J421" s="42">
        <f t="shared" si="103"/>
        <v>8.3892575555555293E-4</v>
      </c>
      <c r="K421" s="42">
        <f t="shared" si="103"/>
        <v>7.6421093111111111E-3</v>
      </c>
      <c r="L421" s="34">
        <f t="shared" si="104"/>
        <v>6.5389178950948377E-3</v>
      </c>
      <c r="M421" s="34">
        <f t="shared" si="105"/>
        <v>0.11584123090932653</v>
      </c>
      <c r="N421" s="34">
        <f t="shared" si="106"/>
        <v>8.3117371125958475E-2</v>
      </c>
      <c r="O421" s="34">
        <f t="shared" si="107"/>
        <v>1</v>
      </c>
      <c r="P421" s="34">
        <f t="shared" si="108"/>
        <v>7.0925380858480932E-3</v>
      </c>
      <c r="Q421" s="34"/>
      <c r="R421" s="34">
        <f t="shared" si="109"/>
        <v>0.12021936019743064</v>
      </c>
      <c r="S421" s="34">
        <f t="shared" si="110"/>
        <v>8.4662486306502388E-2</v>
      </c>
      <c r="T421" s="34">
        <f t="shared" si="116"/>
        <v>1</v>
      </c>
      <c r="U421" s="34">
        <f t="shared" si="111"/>
        <v>1.211974384589781</v>
      </c>
      <c r="V421" s="22">
        <f t="shared" si="112"/>
        <v>5.8520527958589785E-3</v>
      </c>
      <c r="W421" s="22">
        <f t="shared" si="113"/>
        <v>9.9192987678631078E-2</v>
      </c>
      <c r="X421" s="22">
        <f t="shared" si="117"/>
        <v>6.9855012930127428E-2</v>
      </c>
      <c r="Y421" s="22">
        <f t="shared" si="114"/>
        <v>0.82509994659538255</v>
      </c>
      <c r="Z421" s="22">
        <f t="shared" si="118"/>
        <v>1</v>
      </c>
      <c r="AA421" s="22">
        <f t="array" ref="AA421:AD421">LINEST(V421:Y421,$AB$2:$AE$5,0,0)</f>
        <v>-3.338485508491215E-4</v>
      </c>
      <c r="AB421" s="22">
        <v>6.95752081240442E-4</v>
      </c>
      <c r="AC421" s="22">
        <v>3.367812158583778E-4</v>
      </c>
      <c r="AD421" s="22">
        <v>0.9990603628395609</v>
      </c>
      <c r="AE421" s="35">
        <f t="shared" si="119"/>
        <v>2.065887432192826</v>
      </c>
      <c r="AF421" s="36"/>
      <c r="AG421" s="31">
        <f t="shared" si="115"/>
        <v>2.065887432192826</v>
      </c>
      <c r="AH421" s="34"/>
      <c r="AI421" s="17"/>
    </row>
    <row r="422" spans="1:35">
      <c r="A422" s="1">
        <v>81</v>
      </c>
      <c r="B422" s="41">
        <v>1.1704840000000001</v>
      </c>
      <c r="C422" s="41">
        <v>9.1341939999999996E-2</v>
      </c>
      <c r="D422" s="41">
        <v>0.13542879999999999</v>
      </c>
      <c r="E422" s="41">
        <v>-5.2221869999999997E-3</v>
      </c>
      <c r="F422" s="41">
        <v>3.279601E-3</v>
      </c>
      <c r="G422" s="42">
        <f t="shared" si="103"/>
        <v>1.1721726176888889</v>
      </c>
      <c r="H422" s="42">
        <f t="shared" si="103"/>
        <v>9.7891957266666663E-2</v>
      </c>
      <c r="I422" s="42">
        <f t="shared" si="103"/>
        <v>0.1365550923711111</v>
      </c>
      <c r="J422" s="42">
        <f t="shared" si="103"/>
        <v>8.8357175555555355E-4</v>
      </c>
      <c r="K422" s="42">
        <f t="shared" si="103"/>
        <v>7.5829673111111112E-3</v>
      </c>
      <c r="L422" s="34">
        <f t="shared" si="104"/>
        <v>6.4691558194406975E-3</v>
      </c>
      <c r="M422" s="34">
        <f t="shared" si="105"/>
        <v>0.11649742564397178</v>
      </c>
      <c r="N422" s="34">
        <f t="shared" si="106"/>
        <v>8.351326058074543E-2</v>
      </c>
      <c r="O422" s="34">
        <f t="shared" si="107"/>
        <v>1</v>
      </c>
      <c r="P422" s="34">
        <f t="shared" si="108"/>
        <v>7.0168695751766296E-3</v>
      </c>
      <c r="Q422" s="34"/>
      <c r="R422" s="34">
        <f t="shared" si="109"/>
        <v>0.12090035530206418</v>
      </c>
      <c r="S422" s="34">
        <f t="shared" si="110"/>
        <v>8.5065735171219209E-2</v>
      </c>
      <c r="T422" s="34">
        <f t="shared" si="116"/>
        <v>1</v>
      </c>
      <c r="U422" s="34">
        <f t="shared" si="111"/>
        <v>1.2129829600484601</v>
      </c>
      <c r="V422" s="22">
        <f t="shared" si="112"/>
        <v>5.7848047386389479E-3</v>
      </c>
      <c r="W422" s="22">
        <f t="shared" si="113"/>
        <v>9.9671932157426243E-2</v>
      </c>
      <c r="X422" s="22">
        <f t="shared" si="117"/>
        <v>7.0129373596328787E-2</v>
      </c>
      <c r="Y422" s="22">
        <f t="shared" si="114"/>
        <v>0.82441388950760597</v>
      </c>
      <c r="Z422" s="22">
        <f t="shared" si="118"/>
        <v>1</v>
      </c>
      <c r="AA422" s="22">
        <f t="array" ref="AA422:AD422">LINEST(V422:Y422,$AB$2:$AE$5,0,0)</f>
        <v>8.457771461005528E-4</v>
      </c>
      <c r="AB422" s="22">
        <v>1.2823303034622585E-3</v>
      </c>
      <c r="AC422" s="22">
        <v>2.54850226951393E-4</v>
      </c>
      <c r="AD422" s="22">
        <v>0.99822741404322035</v>
      </c>
      <c r="AE422" s="35">
        <f t="shared" si="119"/>
        <v>5.0317016343361329</v>
      </c>
      <c r="AF422" s="36"/>
      <c r="AG422" s="31">
        <f t="shared" si="115"/>
        <v>5.0317016343361329</v>
      </c>
      <c r="AH422" s="34"/>
      <c r="AI422" s="17"/>
    </row>
    <row r="423" spans="1:35">
      <c r="A423" s="1">
        <v>81.2</v>
      </c>
      <c r="B423" s="41">
        <v>1.1554770000000001</v>
      </c>
      <c r="C423" s="41">
        <v>8.9863529999999997E-2</v>
      </c>
      <c r="D423" s="41">
        <v>0.1330218</v>
      </c>
      <c r="E423" s="41">
        <v>-5.3110229999999998E-3</v>
      </c>
      <c r="F423" s="41">
        <v>3.4258679999999999E-3</v>
      </c>
      <c r="G423" s="42">
        <f t="shared" si="103"/>
        <v>1.1571656176888889</v>
      </c>
      <c r="H423" s="42">
        <f t="shared" si="103"/>
        <v>9.6413547266666663E-2</v>
      </c>
      <c r="I423" s="42">
        <f t="shared" si="103"/>
        <v>0.13414809237111111</v>
      </c>
      <c r="J423" s="42">
        <f t="shared" si="103"/>
        <v>7.9473575555555342E-4</v>
      </c>
      <c r="K423" s="42">
        <f t="shared" si="103"/>
        <v>7.7292343111111106E-3</v>
      </c>
      <c r="L423" s="34">
        <f t="shared" si="104"/>
        <v>6.6794538248967942E-3</v>
      </c>
      <c r="M423" s="34">
        <f t="shared" si="105"/>
        <v>0.11592816993563461</v>
      </c>
      <c r="N423" s="34">
        <f t="shared" si="106"/>
        <v>8.3318710643361021E-2</v>
      </c>
      <c r="O423" s="34">
        <f t="shared" si="107"/>
        <v>1</v>
      </c>
      <c r="P423" s="34">
        <f t="shared" si="108"/>
        <v>7.2449725483297468E-3</v>
      </c>
      <c r="Q423" s="34"/>
      <c r="R423" s="34">
        <f t="shared" si="109"/>
        <v>0.12030958501666729</v>
      </c>
      <c r="S423" s="34">
        <f t="shared" si="110"/>
        <v>8.4867568636515192E-2</v>
      </c>
      <c r="T423" s="34">
        <f t="shared" si="116"/>
        <v>1</v>
      </c>
      <c r="U423" s="34">
        <f t="shared" si="111"/>
        <v>1.2124221262015122</v>
      </c>
      <c r="V423" s="22">
        <f t="shared" si="112"/>
        <v>5.9756188803878584E-3</v>
      </c>
      <c r="W423" s="22">
        <f t="shared" si="113"/>
        <v>9.9230773190847457E-2</v>
      </c>
      <c r="X423" s="22">
        <f t="shared" si="117"/>
        <v>6.9998366742450607E-2</v>
      </c>
      <c r="Y423" s="22">
        <f t="shared" si="114"/>
        <v>0.82479524118631409</v>
      </c>
      <c r="Z423" s="22">
        <f t="shared" si="118"/>
        <v>1</v>
      </c>
      <c r="AA423" s="22">
        <f t="array" ref="AA423:AD423">LINEST(V423:Y423,$AB$2:$AE$5,0,0)</f>
        <v>2.6892060159883501E-4</v>
      </c>
      <c r="AB423" s="22">
        <v>7.6854642554925225E-4</v>
      </c>
      <c r="AC423" s="22">
        <v>5.0148544686026664E-4</v>
      </c>
      <c r="AD423" s="22">
        <v>0.9986551121532371</v>
      </c>
      <c r="AE423" s="35">
        <f t="shared" si="119"/>
        <v>1.5325398381169757</v>
      </c>
      <c r="AF423" s="36"/>
      <c r="AG423" s="31">
        <f t="shared" si="115"/>
        <v>1.5325398381169757</v>
      </c>
      <c r="AH423" s="34"/>
      <c r="AI423" s="17"/>
    </row>
    <row r="424" spans="1:35">
      <c r="A424" s="1">
        <v>81.400000000000006</v>
      </c>
      <c r="B424" s="41">
        <v>1.1451279999999999</v>
      </c>
      <c r="C424" s="41">
        <v>8.9100120000000005E-2</v>
      </c>
      <c r="D424" s="41">
        <v>0.1322786</v>
      </c>
      <c r="E424" s="41">
        <v>-5.4553509999999998E-3</v>
      </c>
      <c r="F424" s="41">
        <v>3.0494250000000001E-3</v>
      </c>
      <c r="G424" s="42">
        <f t="shared" si="103"/>
        <v>1.1468166176888888</v>
      </c>
      <c r="H424" s="42">
        <f t="shared" si="103"/>
        <v>9.5650137266666671E-2</v>
      </c>
      <c r="I424" s="42">
        <f t="shared" si="103"/>
        <v>0.13340489237111111</v>
      </c>
      <c r="J424" s="42">
        <f t="shared" si="103"/>
        <v>6.5040775555555343E-4</v>
      </c>
      <c r="K424" s="42">
        <f t="shared" si="103"/>
        <v>7.3527913111111117E-3</v>
      </c>
      <c r="L424" s="34">
        <f t="shared" si="104"/>
        <v>6.4114795667408048E-3</v>
      </c>
      <c r="M424" s="34">
        <f t="shared" si="105"/>
        <v>0.11632626377524424</v>
      </c>
      <c r="N424" s="34">
        <f t="shared" si="106"/>
        <v>8.3404910420137354E-2</v>
      </c>
      <c r="O424" s="34">
        <f t="shared" si="107"/>
        <v>1</v>
      </c>
      <c r="P424" s="34">
        <f t="shared" si="108"/>
        <v>6.9543101386634644E-3</v>
      </c>
      <c r="Q424" s="34"/>
      <c r="R424" s="34">
        <f t="shared" si="109"/>
        <v>0.12072272450353851</v>
      </c>
      <c r="S424" s="34">
        <f t="shared" si="110"/>
        <v>8.4955370829030291E-2</v>
      </c>
      <c r="T424" s="34">
        <f t="shared" si="116"/>
        <v>1</v>
      </c>
      <c r="U424" s="34">
        <f t="shared" si="111"/>
        <v>1.2126324054712323</v>
      </c>
      <c r="V424" s="22">
        <f t="shared" si="112"/>
        <v>5.7348872645053553E-3</v>
      </c>
      <c r="W424" s="22">
        <f t="shared" si="113"/>
        <v>9.9554262247037117E-2</v>
      </c>
      <c r="X424" s="22">
        <f t="shared" si="117"/>
        <v>7.0058634789671809E-2</v>
      </c>
      <c r="Y424" s="22">
        <f t="shared" si="114"/>
        <v>0.82465221569878566</v>
      </c>
      <c r="Z424" s="22">
        <f t="shared" si="118"/>
        <v>1</v>
      </c>
      <c r="AA424" s="22">
        <f t="array" ref="AA424:AD424">LINEST(V424:Y424,$AB$2:$AE$5,0,0)</f>
        <v>5.2454968231053503E-4</v>
      </c>
      <c r="AB424" s="22">
        <v>1.1319221454888896E-3</v>
      </c>
      <c r="AC424" s="22">
        <v>1.8726399926354847E-4</v>
      </c>
      <c r="AD424" s="22">
        <v>0.99853480904021774</v>
      </c>
      <c r="AE424" s="35">
        <f t="shared" si="119"/>
        <v>6.0445261766297325</v>
      </c>
      <c r="AF424" s="36"/>
      <c r="AG424" s="31">
        <f t="shared" si="115"/>
        <v>6.0445261766297325</v>
      </c>
      <c r="AH424" s="34"/>
      <c r="AI424" s="17"/>
    </row>
    <row r="425" spans="1:35">
      <c r="A425" s="1">
        <v>81.599999999999994</v>
      </c>
      <c r="B425" s="41">
        <v>1.268888</v>
      </c>
      <c r="C425" s="41">
        <v>9.967057E-2</v>
      </c>
      <c r="D425" s="41">
        <v>0.14722869999999999</v>
      </c>
      <c r="E425" s="41">
        <v>-5.0892769999999997E-3</v>
      </c>
      <c r="F425" s="41">
        <v>4.1990719999999999E-3</v>
      </c>
      <c r="G425" s="42">
        <f t="shared" si="103"/>
        <v>1.2705766176888889</v>
      </c>
      <c r="H425" s="42">
        <f t="shared" si="103"/>
        <v>0.10622058726666667</v>
      </c>
      <c r="I425" s="42">
        <f t="shared" si="103"/>
        <v>0.14835499237111111</v>
      </c>
      <c r="J425" s="42">
        <f t="shared" si="103"/>
        <v>1.0164817555555535E-3</v>
      </c>
      <c r="K425" s="42">
        <f t="shared" si="103"/>
        <v>8.5024383111111101E-3</v>
      </c>
      <c r="L425" s="34">
        <f t="shared" si="104"/>
        <v>6.6917950422986632E-3</v>
      </c>
      <c r="M425" s="34">
        <f t="shared" si="105"/>
        <v>0.11676194123653946</v>
      </c>
      <c r="N425" s="34">
        <f t="shared" si="106"/>
        <v>8.3600300672836442E-2</v>
      </c>
      <c r="O425" s="34">
        <f t="shared" si="107"/>
        <v>1</v>
      </c>
      <c r="P425" s="34">
        <f t="shared" si="108"/>
        <v>7.2583586400123091E-3</v>
      </c>
      <c r="Q425" s="34"/>
      <c r="R425" s="34">
        <f t="shared" si="109"/>
        <v>0.12117486805586616</v>
      </c>
      <c r="S425" s="34">
        <f t="shared" si="110"/>
        <v>8.5154393300139145E-2</v>
      </c>
      <c r="T425" s="34">
        <f t="shared" si="116"/>
        <v>1</v>
      </c>
      <c r="U425" s="34">
        <f t="shared" si="111"/>
        <v>1.2135876199960176</v>
      </c>
      <c r="V425" s="22">
        <f t="shared" si="112"/>
        <v>5.9809102535473523E-3</v>
      </c>
      <c r="W425" s="22">
        <f t="shared" si="113"/>
        <v>9.9848470814380752E-2</v>
      </c>
      <c r="X425" s="22">
        <f t="shared" si="117"/>
        <v>7.0167486794582318E-2</v>
      </c>
      <c r="Y425" s="22">
        <f t="shared" si="114"/>
        <v>0.82400313213748955</v>
      </c>
      <c r="Z425" s="22">
        <f t="shared" si="118"/>
        <v>1</v>
      </c>
      <c r="AA425" s="22">
        <f t="array" ref="AA425:AD425">LINEST(V425:Y425,$AB$2:$AE$5,0,0)</f>
        <v>1.0964817275694776E-3</v>
      </c>
      <c r="AB425" s="22">
        <v>1.5102696170222907E-3</v>
      </c>
      <c r="AC425" s="22">
        <v>5.1562047996211221E-4</v>
      </c>
      <c r="AD425" s="22">
        <v>0.99766892883284042</v>
      </c>
      <c r="AE425" s="35">
        <f t="shared" si="119"/>
        <v>2.9290334184035229</v>
      </c>
      <c r="AF425" s="36"/>
      <c r="AG425" s="31">
        <f t="shared" si="115"/>
        <v>2.9290334184035229</v>
      </c>
      <c r="AH425" s="34"/>
      <c r="AI425" s="17"/>
    </row>
    <row r="426" spans="1:35">
      <c r="A426" s="1">
        <v>81.8</v>
      </c>
      <c r="B426" s="41">
        <v>1.2652019999999999</v>
      </c>
      <c r="C426" s="41">
        <v>9.9225759999999996E-2</v>
      </c>
      <c r="D426" s="41">
        <v>0.14642069999999999</v>
      </c>
      <c r="E426" s="41">
        <v>-5.1899169999999996E-3</v>
      </c>
      <c r="F426" s="41">
        <v>4.1514789999999996E-3</v>
      </c>
      <c r="G426" s="42">
        <f t="shared" ref="G426:K476" si="120">B426-AVERAGE(B$17:B$106)</f>
        <v>1.2668906176888888</v>
      </c>
      <c r="H426" s="42">
        <f t="shared" si="120"/>
        <v>0.10577577726666666</v>
      </c>
      <c r="I426" s="42">
        <f t="shared" si="120"/>
        <v>0.1475469923711111</v>
      </c>
      <c r="J426" s="42">
        <f t="shared" si="120"/>
        <v>9.1584175555555359E-4</v>
      </c>
      <c r="K426" s="42">
        <f t="shared" si="120"/>
        <v>8.4548453111111116E-3</v>
      </c>
      <c r="L426" s="34">
        <f t="shared" si="104"/>
        <v>6.6736979444482506E-3</v>
      </c>
      <c r="M426" s="34">
        <f t="shared" si="105"/>
        <v>0.1164638764475753</v>
      </c>
      <c r="N426" s="34">
        <f t="shared" si="106"/>
        <v>8.3492430830079831E-2</v>
      </c>
      <c r="O426" s="34">
        <f t="shared" si="107"/>
        <v>1</v>
      </c>
      <c r="P426" s="34">
        <f t="shared" si="108"/>
        <v>7.2387293438800461E-3</v>
      </c>
      <c r="Q426" s="34">
        <f>AVERAGE(P417:P426)</f>
        <v>7.0886403315508269E-3</v>
      </c>
      <c r="R426" s="34">
        <f t="shared" si="109"/>
        <v>0.120865538139865</v>
      </c>
      <c r="S426" s="34">
        <f t="shared" si="110"/>
        <v>8.5044518204698188E-2</v>
      </c>
      <c r="T426" s="34">
        <f t="shared" si="116"/>
        <v>1</v>
      </c>
      <c r="U426" s="34">
        <f t="shared" si="111"/>
        <v>1.2131487856884433</v>
      </c>
      <c r="V426" s="22">
        <f t="shared" si="112"/>
        <v>5.9668932857004659E-3</v>
      </c>
      <c r="W426" s="22">
        <f t="shared" si="113"/>
        <v>9.9629608145117718E-2</v>
      </c>
      <c r="X426" s="22">
        <f t="shared" si="117"/>
        <v>7.0102298422065959E-2</v>
      </c>
      <c r="Y426" s="22">
        <f t="shared" si="114"/>
        <v>0.82430120014711583</v>
      </c>
      <c r="Z426" s="22">
        <f t="shared" si="118"/>
        <v>1</v>
      </c>
      <c r="AA426" s="22">
        <f t="array" ref="AA426:AD426">LINEST(V426:Y426,$AB$2:$AE$5,0,0)</f>
        <v>7.7938586042936779E-4</v>
      </c>
      <c r="AB426" s="22">
        <v>1.2457337385120293E-3</v>
      </c>
      <c r="AC426" s="22">
        <v>4.9454018560047251E-4</v>
      </c>
      <c r="AD426" s="22">
        <v>0.99804279807625529</v>
      </c>
      <c r="AE426" s="35">
        <f t="shared" si="119"/>
        <v>2.5189737351666475</v>
      </c>
      <c r="AF426" s="36"/>
      <c r="AG426" s="31">
        <f t="shared" si="115"/>
        <v>2.5189737351666475</v>
      </c>
      <c r="AH426" s="34">
        <f>AVERAGE(AG417:AG426)</f>
        <v>3.1476330409134836</v>
      </c>
      <c r="AI426" s="17"/>
    </row>
    <row r="427" spans="1:35">
      <c r="A427" s="1">
        <v>82</v>
      </c>
      <c r="B427" s="41">
        <v>1.1904319999999999</v>
      </c>
      <c r="C427" s="41">
        <v>9.2589829999999998E-2</v>
      </c>
      <c r="D427" s="41">
        <v>0.13714660000000001</v>
      </c>
      <c r="E427" s="41">
        <v>-5.298507E-3</v>
      </c>
      <c r="F427" s="41">
        <v>3.526689E-3</v>
      </c>
      <c r="G427" s="42">
        <f t="shared" si="120"/>
        <v>1.1921206176888888</v>
      </c>
      <c r="H427" s="42">
        <f t="shared" si="120"/>
        <v>9.9139847266666664E-2</v>
      </c>
      <c r="I427" s="42">
        <f t="shared" si="120"/>
        <v>0.13827289237111112</v>
      </c>
      <c r="J427" s="42">
        <f t="shared" si="120"/>
        <v>8.0725175555555317E-4</v>
      </c>
      <c r="K427" s="42">
        <f t="shared" si="120"/>
        <v>7.8300553111111115E-3</v>
      </c>
      <c r="L427" s="34">
        <f t="shared" si="104"/>
        <v>6.5681737191081316E-3</v>
      </c>
      <c r="M427" s="34">
        <f t="shared" si="105"/>
        <v>0.11598901178236026</v>
      </c>
      <c r="N427" s="34">
        <f t="shared" si="106"/>
        <v>8.3162597639544797E-2</v>
      </c>
      <c r="O427" s="34">
        <f t="shared" si="107"/>
        <v>1</v>
      </c>
      <c r="P427" s="34">
        <f t="shared" si="108"/>
        <v>7.1242708663136209E-3</v>
      </c>
      <c r="Q427" s="34"/>
      <c r="R427" s="34">
        <f t="shared" si="109"/>
        <v>0.12037272633370244</v>
      </c>
      <c r="S427" s="34">
        <f t="shared" si="110"/>
        <v>8.4708553560980282E-2</v>
      </c>
      <c r="T427" s="34">
        <f t="shared" si="116"/>
        <v>1</v>
      </c>
      <c r="U427" s="34">
        <f t="shared" si="111"/>
        <v>1.2122055507609963</v>
      </c>
      <c r="V427" s="22">
        <f t="shared" si="112"/>
        <v>5.8771145387357436E-3</v>
      </c>
      <c r="W427" s="22">
        <f t="shared" si="113"/>
        <v>9.930058995203829E-2</v>
      </c>
      <c r="X427" s="22">
        <f t="shared" si="117"/>
        <v>6.9879694502142889E-2</v>
      </c>
      <c r="Y427" s="22">
        <f t="shared" si="114"/>
        <v>0.82494260100708305</v>
      </c>
      <c r="Z427" s="22">
        <f t="shared" si="118"/>
        <v>1</v>
      </c>
      <c r="AA427" s="22">
        <f t="array" ref="AA427:AD427">LINEST(V427:Y427,$AB$2:$AE$5,0,0)</f>
        <v>-2.0160044708428967E-4</v>
      </c>
      <c r="AB427" s="22">
        <v>8.2650271874804687E-4</v>
      </c>
      <c r="AC427" s="22">
        <v>3.71060556711398E-4</v>
      </c>
      <c r="AD427" s="22">
        <v>0.99885852559890975</v>
      </c>
      <c r="AE427" s="35">
        <f t="shared" si="119"/>
        <v>2.227406561541061</v>
      </c>
      <c r="AF427" s="36"/>
      <c r="AG427" s="31">
        <f t="shared" si="115"/>
        <v>2.227406561541061</v>
      </c>
      <c r="AH427" s="34"/>
      <c r="AI427" s="17"/>
    </row>
    <row r="428" spans="1:35">
      <c r="A428" s="1">
        <v>82.2</v>
      </c>
      <c r="B428" s="41">
        <v>1.168372</v>
      </c>
      <c r="C428" s="41">
        <v>9.1116760000000005E-2</v>
      </c>
      <c r="D428" s="41">
        <v>0.13563130000000001</v>
      </c>
      <c r="E428" s="41">
        <v>-5.4807409999999999E-3</v>
      </c>
      <c r="F428" s="41">
        <v>3.4619540000000002E-3</v>
      </c>
      <c r="G428" s="42">
        <f t="shared" si="120"/>
        <v>1.1700606176888888</v>
      </c>
      <c r="H428" s="42">
        <f t="shared" si="120"/>
        <v>9.7666777266666671E-2</v>
      </c>
      <c r="I428" s="42">
        <f t="shared" si="120"/>
        <v>0.13675759237111113</v>
      </c>
      <c r="J428" s="42">
        <f t="shared" si="120"/>
        <v>6.250177555555533E-4</v>
      </c>
      <c r="K428" s="42">
        <f t="shared" si="120"/>
        <v>7.7653203111111117E-3</v>
      </c>
      <c r="L428" s="34">
        <f t="shared" si="104"/>
        <v>6.6366820604980463E-3</v>
      </c>
      <c r="M428" s="34">
        <f t="shared" si="105"/>
        <v>0.11688077549455138</v>
      </c>
      <c r="N428" s="34">
        <f t="shared" si="106"/>
        <v>8.3471553345311894E-2</v>
      </c>
      <c r="O428" s="34">
        <f t="shared" si="107"/>
        <v>1</v>
      </c>
      <c r="P428" s="34">
        <f t="shared" si="108"/>
        <v>7.1985794947903217E-3</v>
      </c>
      <c r="Q428" s="34"/>
      <c r="R428" s="34">
        <f t="shared" si="109"/>
        <v>0.12129819356229929</v>
      </c>
      <c r="S428" s="34">
        <f t="shared" si="110"/>
        <v>8.5023252616718989E-2</v>
      </c>
      <c r="T428" s="34">
        <f t="shared" si="116"/>
        <v>1</v>
      </c>
      <c r="U428" s="34">
        <f t="shared" si="111"/>
        <v>1.2135200256738086</v>
      </c>
      <c r="V428" s="22">
        <f t="shared" si="112"/>
        <v>5.9319824498102547E-3</v>
      </c>
      <c r="W428" s="22">
        <f t="shared" si="113"/>
        <v>9.9955658741559136E-2</v>
      </c>
      <c r="X428" s="22">
        <f t="shared" si="117"/>
        <v>7.0063328843304185E-2</v>
      </c>
      <c r="Y428" s="22">
        <f t="shared" si="114"/>
        <v>0.82404902996532647</v>
      </c>
      <c r="Z428" s="22">
        <f t="shared" si="118"/>
        <v>1</v>
      </c>
      <c r="AA428" s="22">
        <f t="array" ref="AA428:AD428">LINEST(V428:Y428,$AB$2:$AE$5,0,0)</f>
        <v>7.0637130290029406E-4</v>
      </c>
      <c r="AB428" s="22">
        <v>1.61799200323685E-3</v>
      </c>
      <c r="AC428" s="22">
        <v>4.5109690394447218E-4</v>
      </c>
      <c r="AD428" s="22">
        <v>0.99773429559938132</v>
      </c>
      <c r="AE428" s="35">
        <f t="shared" si="119"/>
        <v>3.586794742080555</v>
      </c>
      <c r="AF428" s="36"/>
      <c r="AG428" s="31">
        <f t="shared" si="115"/>
        <v>3.586794742080555</v>
      </c>
      <c r="AH428" s="34"/>
      <c r="AI428" s="17"/>
    </row>
    <row r="429" spans="1:35">
      <c r="A429" s="1">
        <v>82.4</v>
      </c>
      <c r="B429" s="41">
        <v>1.2251160000000001</v>
      </c>
      <c r="C429" s="41">
        <v>9.5862920000000004E-2</v>
      </c>
      <c r="D429" s="41">
        <v>0.1421596</v>
      </c>
      <c r="E429" s="41">
        <v>-5.1877850000000003E-3</v>
      </c>
      <c r="F429" s="41">
        <v>3.903657E-3</v>
      </c>
      <c r="G429" s="42">
        <f t="shared" si="120"/>
        <v>1.2268046176888889</v>
      </c>
      <c r="H429" s="42">
        <f t="shared" si="120"/>
        <v>0.10241293726666667</v>
      </c>
      <c r="I429" s="42">
        <f t="shared" si="120"/>
        <v>0.14328589237111111</v>
      </c>
      <c r="J429" s="42">
        <f t="shared" si="120"/>
        <v>9.179737555555529E-4</v>
      </c>
      <c r="K429" s="42">
        <f t="shared" si="120"/>
        <v>8.2070233111111116E-3</v>
      </c>
      <c r="L429" s="34">
        <f t="shared" si="104"/>
        <v>6.6897558036355291E-3</v>
      </c>
      <c r="M429" s="34">
        <f t="shared" si="105"/>
        <v>0.11679601650101357</v>
      </c>
      <c r="N429" s="34">
        <f t="shared" si="106"/>
        <v>8.3479419452786932E-2</v>
      </c>
      <c r="O429" s="34">
        <f t="shared" si="107"/>
        <v>1</v>
      </c>
      <c r="P429" s="34">
        <f t="shared" si="108"/>
        <v>7.2561467483634994E-3</v>
      </c>
      <c r="Q429" s="34"/>
      <c r="R429" s="34">
        <f t="shared" si="109"/>
        <v>0.12121023116847709</v>
      </c>
      <c r="S429" s="34">
        <f t="shared" si="110"/>
        <v>8.503126495165414E-2</v>
      </c>
      <c r="T429" s="34">
        <f t="shared" si="116"/>
        <v>1</v>
      </c>
      <c r="U429" s="34">
        <f t="shared" si="111"/>
        <v>1.2134976428684947</v>
      </c>
      <c r="V429" s="22">
        <f t="shared" si="112"/>
        <v>5.9795309789075872E-3</v>
      </c>
      <c r="W429" s="22">
        <f t="shared" si="113"/>
        <v>9.9885015748326839E-2</v>
      </c>
      <c r="X429" s="22">
        <f t="shared" si="117"/>
        <v>7.0071223830855747E-2</v>
      </c>
      <c r="Y429" s="22">
        <f t="shared" si="114"/>
        <v>0.82406422944190982</v>
      </c>
      <c r="Z429" s="22">
        <f t="shared" si="118"/>
        <v>1</v>
      </c>
      <c r="AA429" s="22">
        <f t="array" ref="AA429:AD429">LINEST(V429:Y429,$AB$2:$AE$5,0,0)</f>
        <v>7.3114968756551348E-4</v>
      </c>
      <c r="AB429" s="22">
        <v>1.5408084304813871E-3</v>
      </c>
      <c r="AC429" s="22">
        <v>5.1327577094586563E-4</v>
      </c>
      <c r="AD429" s="22">
        <v>0.9977424060243546</v>
      </c>
      <c r="AE429" s="35">
        <f t="shared" si="119"/>
        <v>3.0019114824804261</v>
      </c>
      <c r="AF429" s="36"/>
      <c r="AG429" s="31">
        <f t="shared" si="115"/>
        <v>3.0019114824804261</v>
      </c>
      <c r="AH429" s="34"/>
      <c r="AI429" s="17"/>
    </row>
    <row r="430" spans="1:35">
      <c r="A430" s="1">
        <v>82.6</v>
      </c>
      <c r="B430" s="41">
        <v>1.2408570000000001</v>
      </c>
      <c r="C430" s="41">
        <v>9.6937599999999999E-2</v>
      </c>
      <c r="D430" s="41">
        <v>0.14437269999999999</v>
      </c>
      <c r="E430" s="41">
        <v>-5.4953770000000001E-3</v>
      </c>
      <c r="F430" s="41">
        <v>4.0598170000000003E-3</v>
      </c>
      <c r="G430" s="42">
        <f t="shared" si="120"/>
        <v>1.2425456176888889</v>
      </c>
      <c r="H430" s="42">
        <f t="shared" si="120"/>
        <v>0.10348761726666666</v>
      </c>
      <c r="I430" s="42">
        <f t="shared" si="120"/>
        <v>0.14549899237111111</v>
      </c>
      <c r="J430" s="42">
        <f t="shared" si="120"/>
        <v>6.1038175555555314E-4</v>
      </c>
      <c r="K430" s="42">
        <f t="shared" si="120"/>
        <v>8.3631833111111123E-3</v>
      </c>
      <c r="L430" s="34">
        <f t="shared" si="104"/>
        <v>6.7306851290228464E-3</v>
      </c>
      <c r="M430" s="34">
        <f t="shared" si="105"/>
        <v>0.11709750555616336</v>
      </c>
      <c r="N430" s="34">
        <f t="shared" si="106"/>
        <v>8.3286774983080014E-2</v>
      </c>
      <c r="O430" s="34">
        <f t="shared" si="107"/>
        <v>1</v>
      </c>
      <c r="P430" s="34">
        <f t="shared" si="108"/>
        <v>7.3005413720298069E-3</v>
      </c>
      <c r="Q430" s="34"/>
      <c r="R430" s="34">
        <f t="shared" si="109"/>
        <v>0.12152311476814297</v>
      </c>
      <c r="S430" s="34">
        <f t="shared" si="110"/>
        <v>8.4835039306429286E-2</v>
      </c>
      <c r="T430" s="34">
        <f t="shared" si="116"/>
        <v>1</v>
      </c>
      <c r="U430" s="34">
        <f t="shared" si="111"/>
        <v>1.213658695446602</v>
      </c>
      <c r="V430" s="22">
        <f t="shared" si="112"/>
        <v>6.0153166614468614E-3</v>
      </c>
      <c r="W430" s="22">
        <f t="shared" si="113"/>
        <v>0.1001295629686276</v>
      </c>
      <c r="X430" s="22">
        <f t="shared" si="117"/>
        <v>6.9900244298263525E-2</v>
      </c>
      <c r="Y430" s="22">
        <f t="shared" si="114"/>
        <v>0.82395487607166207</v>
      </c>
      <c r="Z430" s="22">
        <f t="shared" si="118"/>
        <v>1</v>
      </c>
      <c r="AA430" s="22">
        <f t="array" ref="AA430:AD430">LINEST(V430:Y430,$AB$2:$AE$5,0,0)</f>
        <v>1.4158302298204791E-4</v>
      </c>
      <c r="AB430" s="22">
        <v>1.8078980309190434E-3</v>
      </c>
      <c r="AC430" s="22">
        <v>5.6121517570360379E-4</v>
      </c>
      <c r="AD430" s="22">
        <v>0.99759144808012079</v>
      </c>
      <c r="AE430" s="35">
        <f t="shared" si="119"/>
        <v>3.2213990447647016</v>
      </c>
      <c r="AF430" s="36"/>
      <c r="AG430" s="31">
        <f t="shared" si="115"/>
        <v>3.2213990447647016</v>
      </c>
      <c r="AH430" s="34"/>
      <c r="AI430" s="17"/>
    </row>
    <row r="431" spans="1:35">
      <c r="A431" s="1">
        <v>82.8</v>
      </c>
      <c r="B431" s="41">
        <v>1.266502</v>
      </c>
      <c r="C431" s="41">
        <v>9.9083199999999996E-2</v>
      </c>
      <c r="D431" s="41">
        <v>0.1474319</v>
      </c>
      <c r="E431" s="41">
        <v>-5.209127E-3</v>
      </c>
      <c r="F431" s="41">
        <v>4.2519050000000003E-3</v>
      </c>
      <c r="G431" s="42">
        <f t="shared" si="120"/>
        <v>1.2681906176888889</v>
      </c>
      <c r="H431" s="42">
        <f t="shared" si="120"/>
        <v>0.10563321726666666</v>
      </c>
      <c r="I431" s="42">
        <f t="shared" si="120"/>
        <v>0.14855819237111112</v>
      </c>
      <c r="J431" s="42">
        <f t="shared" si="120"/>
        <v>8.9663175555555318E-4</v>
      </c>
      <c r="K431" s="42">
        <f t="shared" si="120"/>
        <v>8.5552713111111123E-3</v>
      </c>
      <c r="L431" s="34">
        <f t="shared" si="104"/>
        <v>6.746045264632199E-3</v>
      </c>
      <c r="M431" s="34">
        <f t="shared" si="105"/>
        <v>0.11714184784132763</v>
      </c>
      <c r="N431" s="34">
        <f t="shared" si="106"/>
        <v>8.3294432077702443E-2</v>
      </c>
      <c r="O431" s="34">
        <f t="shared" si="107"/>
        <v>1</v>
      </c>
      <c r="P431" s="34">
        <f t="shared" si="108"/>
        <v>7.3172019798797465E-3</v>
      </c>
      <c r="Q431" s="34"/>
      <c r="R431" s="34">
        <f t="shared" si="109"/>
        <v>0.1215691329355113</v>
      </c>
      <c r="S431" s="34">
        <f t="shared" si="110"/>
        <v>8.4842838743055302E-2</v>
      </c>
      <c r="T431" s="34">
        <f t="shared" si="116"/>
        <v>1</v>
      </c>
      <c r="U431" s="34">
        <f t="shared" si="111"/>
        <v>1.2137291736584463</v>
      </c>
      <c r="V431" s="22">
        <f t="shared" si="112"/>
        <v>6.0286941590306283E-3</v>
      </c>
      <c r="W431" s="22">
        <f t="shared" si="113"/>
        <v>0.10016166338745507</v>
      </c>
      <c r="X431" s="22">
        <f t="shared" si="117"/>
        <v>6.9902611376902429E-2</v>
      </c>
      <c r="Y431" s="22">
        <f t="shared" si="114"/>
        <v>0.8239070310766119</v>
      </c>
      <c r="Z431" s="22">
        <f t="shared" si="118"/>
        <v>1</v>
      </c>
      <c r="AA431" s="22">
        <f t="array" ref="AA431:AD431">LINEST(V431:Y431,$AB$2:$AE$5,0,0)</f>
        <v>1.6321790855979032E-4</v>
      </c>
      <c r="AB431" s="22">
        <v>1.8468061645355084E-3</v>
      </c>
      <c r="AC431" s="22">
        <v>5.7918501597711781E-4</v>
      </c>
      <c r="AD431" s="22">
        <v>0.99752854833941174</v>
      </c>
      <c r="AE431" s="35">
        <f t="shared" si="119"/>
        <v>3.188629045279844</v>
      </c>
      <c r="AF431" s="36"/>
      <c r="AG431" s="31">
        <f t="shared" si="115"/>
        <v>3.188629045279844</v>
      </c>
      <c r="AH431" s="34"/>
      <c r="AI431" s="17"/>
    </row>
    <row r="432" spans="1:35">
      <c r="A432" s="1">
        <v>83</v>
      </c>
      <c r="B432" s="41">
        <v>1.1972039999999999</v>
      </c>
      <c r="C432" s="41">
        <v>9.3171190000000001E-2</v>
      </c>
      <c r="D432" s="41">
        <v>0.13893649999999999</v>
      </c>
      <c r="E432" s="41">
        <v>-5.3749080000000003E-3</v>
      </c>
      <c r="F432" s="41">
        <v>3.7602030000000002E-3</v>
      </c>
      <c r="G432" s="42">
        <f t="shared" si="120"/>
        <v>1.1988926176888888</v>
      </c>
      <c r="H432" s="42">
        <f t="shared" si="120"/>
        <v>9.9721207266666667E-2</v>
      </c>
      <c r="I432" s="42">
        <f t="shared" si="120"/>
        <v>0.14006279237111111</v>
      </c>
      <c r="J432" s="42">
        <f t="shared" si="120"/>
        <v>7.3085075555555292E-4</v>
      </c>
      <c r="K432" s="42">
        <f t="shared" si="120"/>
        <v>8.0635693111111122E-3</v>
      </c>
      <c r="L432" s="34">
        <f t="shared" si="104"/>
        <v>6.7258478300210858E-3</v>
      </c>
      <c r="M432" s="34">
        <f t="shared" si="105"/>
        <v>0.11682680358905774</v>
      </c>
      <c r="N432" s="34">
        <f t="shared" si="106"/>
        <v>8.3177764042704452E-2</v>
      </c>
      <c r="O432" s="34">
        <f t="shared" si="107"/>
        <v>1</v>
      </c>
      <c r="P432" s="34">
        <f t="shared" si="108"/>
        <v>7.295294521105381E-3</v>
      </c>
      <c r="Q432" s="34"/>
      <c r="R432" s="34">
        <f t="shared" si="109"/>
        <v>0.12124218183058556</v>
      </c>
      <c r="S432" s="34">
        <f t="shared" si="110"/>
        <v>8.472400190086915E-2</v>
      </c>
      <c r="T432" s="34">
        <f t="shared" si="116"/>
        <v>1</v>
      </c>
      <c r="U432" s="34">
        <f t="shared" si="111"/>
        <v>1.2132614782525601</v>
      </c>
      <c r="V432" s="22">
        <f t="shared" si="112"/>
        <v>6.012961469453946E-3</v>
      </c>
      <c r="W432" s="22">
        <f t="shared" si="113"/>
        <v>9.993079315862613E-2</v>
      </c>
      <c r="X432" s="22">
        <f t="shared" si="117"/>
        <v>6.9831609607267586E-2</v>
      </c>
      <c r="Y432" s="22">
        <f t="shared" si="114"/>
        <v>0.82422463576465232</v>
      </c>
      <c r="Z432" s="22">
        <f t="shared" si="118"/>
        <v>1</v>
      </c>
      <c r="AA432" s="22">
        <f t="array" ref="AA432:AD432">LINEST(V432:Y432,$AB$2:$AE$5,0,0)</f>
        <v>-1.8024851908118991E-4</v>
      </c>
      <c r="AB432" s="22">
        <v>1.5673954127035173E-3</v>
      </c>
      <c r="AC432" s="22">
        <v>5.5567879442658874E-4</v>
      </c>
      <c r="AD432" s="22">
        <v>0.99792705760782197</v>
      </c>
      <c r="AE432" s="35">
        <f t="shared" si="119"/>
        <v>2.8206860301749148</v>
      </c>
      <c r="AF432" s="36"/>
      <c r="AG432" s="31">
        <f t="shared" si="115"/>
        <v>2.8206860301749148</v>
      </c>
      <c r="AH432" s="34"/>
      <c r="AI432" s="17"/>
    </row>
    <row r="433" spans="1:35">
      <c r="A433" s="1">
        <v>83.2</v>
      </c>
      <c r="B433" s="41">
        <v>1.2399100000000001</v>
      </c>
      <c r="C433" s="41">
        <v>9.7142779999999998E-2</v>
      </c>
      <c r="D433" s="41">
        <v>0.14470169999999999</v>
      </c>
      <c r="E433" s="41">
        <v>-5.2991119999999999E-3</v>
      </c>
      <c r="F433" s="41">
        <v>4.2170200000000001E-3</v>
      </c>
      <c r="G433" s="42">
        <f t="shared" si="120"/>
        <v>1.2415986176888889</v>
      </c>
      <c r="H433" s="42">
        <f t="shared" si="120"/>
        <v>0.10369279726666666</v>
      </c>
      <c r="I433" s="42">
        <f t="shared" si="120"/>
        <v>0.1458279923711111</v>
      </c>
      <c r="J433" s="42">
        <f t="shared" si="120"/>
        <v>8.0664675555555329E-4</v>
      </c>
      <c r="K433" s="42">
        <f t="shared" si="120"/>
        <v>8.5203863111111104E-3</v>
      </c>
      <c r="L433" s="34">
        <f t="shared" si="104"/>
        <v>6.8624321819646941E-3</v>
      </c>
      <c r="M433" s="34">
        <f t="shared" si="105"/>
        <v>0.11745179987599798</v>
      </c>
      <c r="N433" s="34">
        <f t="shared" si="106"/>
        <v>8.3515554696477021E-2</v>
      </c>
      <c r="O433" s="34">
        <f t="shared" si="107"/>
        <v>1</v>
      </c>
      <c r="P433" s="34">
        <f t="shared" si="108"/>
        <v>7.4434428437533248E-3</v>
      </c>
      <c r="Q433" s="34"/>
      <c r="R433" s="34">
        <f t="shared" si="109"/>
        <v>0.12189079936643113</v>
      </c>
      <c r="S433" s="34">
        <f t="shared" si="110"/>
        <v>8.5068071933547942E-2</v>
      </c>
      <c r="T433" s="34">
        <f t="shared" si="116"/>
        <v>1</v>
      </c>
      <c r="U433" s="34">
        <f t="shared" si="111"/>
        <v>1.2144023141437323</v>
      </c>
      <c r="V433" s="22">
        <f t="shared" si="112"/>
        <v>6.1293055497853291E-3</v>
      </c>
      <c r="W433" s="22">
        <f t="shared" si="113"/>
        <v>0.10037102033387971</v>
      </c>
      <c r="X433" s="22">
        <f t="shared" si="117"/>
        <v>7.0049332863408545E-2</v>
      </c>
      <c r="Y433" s="22">
        <f t="shared" si="114"/>
        <v>0.82345034125292649</v>
      </c>
      <c r="Z433" s="22">
        <f t="shared" si="118"/>
        <v>1</v>
      </c>
      <c r="AA433" s="22">
        <f t="array" ref="AA433:AD433">LINEST(V433:Y433,$AB$2:$AE$5,0,0)</f>
        <v>8.1926208521499822E-4</v>
      </c>
      <c r="AB433" s="22">
        <v>2.1180453185269134E-3</v>
      </c>
      <c r="AC433" s="22">
        <v>7.1519156574138506E-4</v>
      </c>
      <c r="AD433" s="22">
        <v>0.99693872011650997</v>
      </c>
      <c r="AE433" s="35">
        <f t="shared" si="119"/>
        <v>2.9615076854706697</v>
      </c>
      <c r="AF433" s="36"/>
      <c r="AG433" s="31">
        <f t="shared" si="115"/>
        <v>2.9615076854706697</v>
      </c>
      <c r="AH433" s="34"/>
      <c r="AI433" s="17"/>
    </row>
    <row r="434" spans="1:35">
      <c r="A434" s="1">
        <v>83.4</v>
      </c>
      <c r="B434" s="41">
        <v>1.206871</v>
      </c>
      <c r="C434" s="41">
        <v>9.3941129999999998E-2</v>
      </c>
      <c r="D434" s="41">
        <v>0.14077619999999999</v>
      </c>
      <c r="E434" s="41">
        <v>-5.1494760000000001E-3</v>
      </c>
      <c r="F434" s="41">
        <v>3.9069980000000001E-3</v>
      </c>
      <c r="G434" s="42">
        <f t="shared" si="120"/>
        <v>1.2085596176888889</v>
      </c>
      <c r="H434" s="42">
        <f t="shared" si="120"/>
        <v>0.10049114726666666</v>
      </c>
      <c r="I434" s="42">
        <f t="shared" si="120"/>
        <v>0.14190249237111111</v>
      </c>
      <c r="J434" s="42">
        <f t="shared" si="120"/>
        <v>9.5628275555555316E-4</v>
      </c>
      <c r="K434" s="42">
        <f t="shared" si="120"/>
        <v>8.2103643111111103E-3</v>
      </c>
      <c r="L434" s="34">
        <f t="shared" si="104"/>
        <v>6.79351203775257E-3</v>
      </c>
      <c r="M434" s="34">
        <f t="shared" si="105"/>
        <v>0.11741455720857957</v>
      </c>
      <c r="N434" s="34">
        <f t="shared" si="106"/>
        <v>8.3149515998916498E-2</v>
      </c>
      <c r="O434" s="34">
        <f t="shared" si="107"/>
        <v>1</v>
      </c>
      <c r="P434" s="34">
        <f t="shared" si="108"/>
        <v>7.3686875469979821E-3</v>
      </c>
      <c r="Q434" s="34"/>
      <c r="R434" s="34">
        <f t="shared" si="109"/>
        <v>0.12185214914134339</v>
      </c>
      <c r="S434" s="34">
        <f t="shared" si="110"/>
        <v>8.469522873843649E-2</v>
      </c>
      <c r="T434" s="34">
        <f t="shared" si="116"/>
        <v>1</v>
      </c>
      <c r="U434" s="34">
        <f t="shared" si="111"/>
        <v>1.2139160654267778</v>
      </c>
      <c r="V434" s="22">
        <f t="shared" si="112"/>
        <v>6.0701787848959432E-3</v>
      </c>
      <c r="W434" s="22">
        <f t="shared" si="113"/>
        <v>0.10037938586676806</v>
      </c>
      <c r="X434" s="22">
        <f t="shared" si="117"/>
        <v>6.9770251132363167E-2</v>
      </c>
      <c r="Y434" s="22">
        <f t="shared" si="114"/>
        <v>0.82378018421597288</v>
      </c>
      <c r="Z434" s="22">
        <f t="shared" si="118"/>
        <v>1</v>
      </c>
      <c r="AA434" s="22">
        <f t="array" ref="AA434:AD434">LINEST(V434:Y434,$AB$2:$AE$5,0,0)</f>
        <v>-2.8165393707548777E-4</v>
      </c>
      <c r="AB434" s="22">
        <v>2.0879164557114443E-3</v>
      </c>
      <c r="AC434" s="22">
        <v>6.3474504290282E-4</v>
      </c>
      <c r="AD434" s="22">
        <v>0.99735568103374461</v>
      </c>
      <c r="AE434" s="35">
        <f t="shared" si="119"/>
        <v>3.2893781196982204</v>
      </c>
      <c r="AF434" s="36"/>
      <c r="AG434" s="31">
        <f t="shared" si="115"/>
        <v>3.2893781196982204</v>
      </c>
      <c r="AH434" s="34"/>
      <c r="AI434" s="17"/>
    </row>
    <row r="435" spans="1:35">
      <c r="A435" s="1">
        <v>83.6</v>
      </c>
      <c r="B435" s="41">
        <v>1.2130639999999999</v>
      </c>
      <c r="C435" s="41">
        <v>9.5022690000000007E-2</v>
      </c>
      <c r="D435" s="41">
        <v>0.14150960000000001</v>
      </c>
      <c r="E435" s="41">
        <v>-5.442695E-3</v>
      </c>
      <c r="F435" s="41">
        <v>4.1463139999999999E-3</v>
      </c>
      <c r="G435" s="42">
        <f t="shared" si="120"/>
        <v>1.2147526176888888</v>
      </c>
      <c r="H435" s="42">
        <f t="shared" si="120"/>
        <v>0.10157270726666667</v>
      </c>
      <c r="I435" s="42">
        <f t="shared" si="120"/>
        <v>0.14263589237111113</v>
      </c>
      <c r="J435" s="42">
        <f t="shared" si="120"/>
        <v>6.6306375555555321E-4</v>
      </c>
      <c r="K435" s="42">
        <f t="shared" si="120"/>
        <v>8.4496803111111102E-3</v>
      </c>
      <c r="L435" s="34">
        <f t="shared" si="104"/>
        <v>6.9558856577621011E-3</v>
      </c>
      <c r="M435" s="34">
        <f t="shared" si="105"/>
        <v>0.11741970364507724</v>
      </c>
      <c r="N435" s="34">
        <f t="shared" si="106"/>
        <v>8.3615960803535838E-2</v>
      </c>
      <c r="O435" s="34">
        <f t="shared" si="107"/>
        <v>1</v>
      </c>
      <c r="P435" s="34">
        <f t="shared" si="108"/>
        <v>7.5448085967696164E-3</v>
      </c>
      <c r="Q435" s="34"/>
      <c r="R435" s="34">
        <f t="shared" si="109"/>
        <v>0.12185749008340857</v>
      </c>
      <c r="S435" s="34">
        <f t="shared" si="110"/>
        <v>8.5170344545744431E-2</v>
      </c>
      <c r="T435" s="34">
        <f t="shared" si="116"/>
        <v>1</v>
      </c>
      <c r="U435" s="34">
        <f t="shared" si="111"/>
        <v>1.2145726432259227</v>
      </c>
      <c r="V435" s="22">
        <f t="shared" si="112"/>
        <v>6.2119039473262742E-3</v>
      </c>
      <c r="W435" s="22">
        <f t="shared" si="113"/>
        <v>0.10032951982168253</v>
      </c>
      <c r="X435" s="22">
        <f t="shared" si="117"/>
        <v>7.0123713901155182E-2</v>
      </c>
      <c r="Y435" s="22">
        <f t="shared" si="114"/>
        <v>0.82333486232983588</v>
      </c>
      <c r="Z435" s="22">
        <f t="shared" si="118"/>
        <v>0.99999999999999989</v>
      </c>
      <c r="AA435" s="22">
        <f t="array" ref="AA435:AD435">LINEST(V435:Y435,$AB$2:$AE$5,0,0)</f>
        <v>1.1205736849343772E-3</v>
      </c>
      <c r="AB435" s="22">
        <v>2.0861998703914234E-3</v>
      </c>
      <c r="AC435" s="22">
        <v>8.244878269171676E-4</v>
      </c>
      <c r="AD435" s="22">
        <v>0.99677741492217675</v>
      </c>
      <c r="AE435" s="35">
        <f t="shared" si="119"/>
        <v>2.530297964727882</v>
      </c>
      <c r="AF435" s="36"/>
      <c r="AG435" s="31">
        <f t="shared" si="115"/>
        <v>2.530297964727882</v>
      </c>
      <c r="AH435" s="34"/>
      <c r="AI435" s="17"/>
    </row>
    <row r="436" spans="1:35">
      <c r="A436" s="1">
        <v>83.8</v>
      </c>
      <c r="B436" s="41">
        <v>1.1625669999999999</v>
      </c>
      <c r="C436" s="41">
        <v>9.0265070000000003E-2</v>
      </c>
      <c r="D436" s="41">
        <v>0.13598650000000001</v>
      </c>
      <c r="E436" s="41">
        <v>-5.3370459999999998E-3</v>
      </c>
      <c r="F436" s="41">
        <v>3.8546980000000002E-3</v>
      </c>
      <c r="G436" s="42">
        <f t="shared" si="120"/>
        <v>1.1642556176888887</v>
      </c>
      <c r="H436" s="42">
        <f t="shared" si="120"/>
        <v>9.6815087266666669E-2</v>
      </c>
      <c r="I436" s="42">
        <f t="shared" si="120"/>
        <v>0.13711279237111113</v>
      </c>
      <c r="J436" s="42">
        <f t="shared" si="120"/>
        <v>7.6871275555555341E-4</v>
      </c>
      <c r="K436" s="42">
        <f t="shared" si="120"/>
        <v>8.1580643111111122E-3</v>
      </c>
      <c r="L436" s="34">
        <f t="shared" si="104"/>
        <v>7.0071075347742937E-3</v>
      </c>
      <c r="M436" s="34">
        <f t="shared" si="105"/>
        <v>0.11776863283965727</v>
      </c>
      <c r="N436" s="34">
        <f t="shared" si="106"/>
        <v>8.3156212257622542E-2</v>
      </c>
      <c r="O436" s="34">
        <f t="shared" si="107"/>
        <v>1</v>
      </c>
      <c r="P436" s="34">
        <f t="shared" si="108"/>
        <v>7.6003671952053192E-3</v>
      </c>
      <c r="Q436" s="34">
        <f>AVERAGE(P427:P436)</f>
        <v>7.3449341165208624E-3</v>
      </c>
      <c r="R436" s="34">
        <f t="shared" si="109"/>
        <v>0.12221960678570302</v>
      </c>
      <c r="S436" s="34">
        <f t="shared" si="110"/>
        <v>8.4702049477631255E-2</v>
      </c>
      <c r="T436" s="34">
        <f t="shared" si="116"/>
        <v>1</v>
      </c>
      <c r="U436" s="34">
        <f t="shared" si="111"/>
        <v>1.2145220234585397</v>
      </c>
      <c r="V436" s="22">
        <f t="shared" si="112"/>
        <v>6.2579080892762205E-3</v>
      </c>
      <c r="W436" s="22">
        <f t="shared" si="113"/>
        <v>0.10063185716275753</v>
      </c>
      <c r="X436" s="22">
        <f t="shared" si="117"/>
        <v>6.9741056845086302E-2</v>
      </c>
      <c r="Y436" s="22">
        <f t="shared" si="114"/>
        <v>0.82336917790287989</v>
      </c>
      <c r="Z436" s="22">
        <f t="shared" si="118"/>
        <v>1</v>
      </c>
      <c r="AA436" s="22">
        <f t="array" ref="AA436:AD436">LINEST(V436:Y436,$AB$2:$AE$5,0,0)</f>
        <v>-2.7478455349336315E-4</v>
      </c>
      <c r="AB436" s="22">
        <v>2.3952978028007905E-3</v>
      </c>
      <c r="AC436" s="22">
        <v>8.8455415751367936E-4</v>
      </c>
      <c r="AD436" s="22">
        <v>0.99679657267496691</v>
      </c>
      <c r="AE436" s="35">
        <f t="shared" si="119"/>
        <v>2.7079153746035587</v>
      </c>
      <c r="AF436" s="36"/>
      <c r="AG436" s="31">
        <f t="shared" si="115"/>
        <v>2.7079153746035587</v>
      </c>
      <c r="AH436" s="34">
        <f>AVERAGE(AG427:AG436)</f>
        <v>2.953592605082183</v>
      </c>
      <c r="AI436" s="17"/>
    </row>
    <row r="437" spans="1:35">
      <c r="A437" s="1">
        <v>84</v>
      </c>
      <c r="B437" s="41">
        <v>1.179583</v>
      </c>
      <c r="C437" s="41">
        <v>9.2115169999999996E-2</v>
      </c>
      <c r="D437" s="41">
        <v>0.13836209999999999</v>
      </c>
      <c r="E437" s="41">
        <v>-5.3328580000000002E-3</v>
      </c>
      <c r="F437" s="41">
        <v>3.9101700000000001E-3</v>
      </c>
      <c r="G437" s="42">
        <f t="shared" si="120"/>
        <v>1.1812716176888889</v>
      </c>
      <c r="H437" s="42">
        <f t="shared" si="120"/>
        <v>9.8665187266666662E-2</v>
      </c>
      <c r="I437" s="42">
        <f t="shared" si="120"/>
        <v>0.1394883923711111</v>
      </c>
      <c r="J437" s="42">
        <f t="shared" si="120"/>
        <v>7.7290075555555299E-4</v>
      </c>
      <c r="K437" s="42">
        <f t="shared" si="120"/>
        <v>8.2135363111111113E-3</v>
      </c>
      <c r="L437" s="34">
        <f t="shared" si="104"/>
        <v>6.9531310057043185E-3</v>
      </c>
      <c r="M437" s="34">
        <f t="shared" si="105"/>
        <v>0.1180832505262546</v>
      </c>
      <c r="N437" s="34">
        <f t="shared" si="106"/>
        <v>8.3524555901631825E-2</v>
      </c>
      <c r="O437" s="34">
        <f t="shared" si="107"/>
        <v>1</v>
      </c>
      <c r="P437" s="34">
        <f t="shared" si="108"/>
        <v>7.5418207209549133E-3</v>
      </c>
      <c r="Q437" s="34"/>
      <c r="R437" s="34">
        <f t="shared" si="109"/>
        <v>0.12254611520323816</v>
      </c>
      <c r="S437" s="34">
        <f t="shared" si="110"/>
        <v>8.5077240467126877E-2</v>
      </c>
      <c r="T437" s="34">
        <f t="shared" si="116"/>
        <v>1</v>
      </c>
      <c r="U437" s="34">
        <f t="shared" si="111"/>
        <v>1.21516517639132</v>
      </c>
      <c r="V437" s="22">
        <f t="shared" si="112"/>
        <v>6.2064161049709167E-3</v>
      </c>
      <c r="W437" s="22">
        <f t="shared" si="113"/>
        <v>0.10084729021544524</v>
      </c>
      <c r="X437" s="22">
        <f t="shared" si="117"/>
        <v>7.0012902048247491E-2</v>
      </c>
      <c r="Y437" s="22">
        <f t="shared" si="114"/>
        <v>0.82293339163133628</v>
      </c>
      <c r="Z437" s="22">
        <f t="shared" si="118"/>
        <v>0.99999999999999989</v>
      </c>
      <c r="AA437" s="22">
        <f t="array" ref="AA437:AD437">LINEST(V437:Y437,$AB$2:$AE$5,0,0)</f>
        <v>8.2795357135173164E-4</v>
      </c>
      <c r="AB437" s="22">
        <v>2.6756946025713762E-3</v>
      </c>
      <c r="AC437" s="22">
        <v>8.209877763884852E-4</v>
      </c>
      <c r="AD437" s="22">
        <v>0.99627284462824095</v>
      </c>
      <c r="AE437" s="35">
        <f t="shared" si="119"/>
        <v>3.2591162493815959</v>
      </c>
      <c r="AF437" s="36"/>
      <c r="AG437" s="31">
        <f t="shared" si="115"/>
        <v>3.2591162493815959</v>
      </c>
      <c r="AH437" s="34"/>
      <c r="AI437" s="17"/>
    </row>
    <row r="438" spans="1:35">
      <c r="A438" s="1">
        <v>84.2</v>
      </c>
      <c r="B438" s="41">
        <v>1.1772940000000001</v>
      </c>
      <c r="C438" s="41">
        <v>9.1857679999999997E-2</v>
      </c>
      <c r="D438" s="41">
        <v>0.13821430000000001</v>
      </c>
      <c r="E438" s="41">
        <v>-5.3937519999999999E-3</v>
      </c>
      <c r="F438" s="41">
        <v>3.9077299999999999E-3</v>
      </c>
      <c r="G438" s="42">
        <f t="shared" si="120"/>
        <v>1.1789826176888889</v>
      </c>
      <c r="H438" s="42">
        <f t="shared" si="120"/>
        <v>9.8407697266666663E-2</v>
      </c>
      <c r="I438" s="42">
        <f t="shared" si="120"/>
        <v>0.13934059237111113</v>
      </c>
      <c r="J438" s="42">
        <f t="shared" si="120"/>
        <v>7.1200675555555329E-4</v>
      </c>
      <c r="K438" s="42">
        <f t="shared" si="120"/>
        <v>8.2110963111111102E-3</v>
      </c>
      <c r="L438" s="34">
        <f t="shared" si="104"/>
        <v>6.964560959522019E-3</v>
      </c>
      <c r="M438" s="34">
        <f t="shared" si="105"/>
        <v>0.11818714735952152</v>
      </c>
      <c r="N438" s="34">
        <f t="shared" si="106"/>
        <v>8.3468319032193386E-2</v>
      </c>
      <c r="O438" s="34">
        <f t="shared" si="107"/>
        <v>1</v>
      </c>
      <c r="P438" s="34">
        <f t="shared" si="108"/>
        <v>7.5542183965446831E-3</v>
      </c>
      <c r="Q438" s="34"/>
      <c r="R438" s="34">
        <f t="shared" si="109"/>
        <v>0.12265393873656771</v>
      </c>
      <c r="S438" s="34">
        <f t="shared" si="110"/>
        <v>8.5019958179149591E-2</v>
      </c>
      <c r="T438" s="34">
        <f t="shared" si="116"/>
        <v>1</v>
      </c>
      <c r="U438" s="34">
        <f t="shared" si="111"/>
        <v>1.2152281153122619</v>
      </c>
      <c r="V438" s="22">
        <f t="shared" si="112"/>
        <v>6.2162965959716709E-3</v>
      </c>
      <c r="W438" s="22">
        <f t="shared" si="113"/>
        <v>0.10093079413740429</v>
      </c>
      <c r="X438" s="22">
        <f t="shared" si="117"/>
        <v>6.9962138883943675E-2</v>
      </c>
      <c r="Y438" s="22">
        <f t="shared" si="114"/>
        <v>0.82289077038268044</v>
      </c>
      <c r="Z438" s="22">
        <f t="shared" si="118"/>
        <v>1</v>
      </c>
      <c r="AA438" s="22">
        <f t="array" ref="AA438:AD438">LINEST(V438:Y438,$AB$2:$AE$5,0,0)</f>
        <v>6.5566276131300461E-4</v>
      </c>
      <c r="AB438" s="22">
        <v>2.7676349934888903E-3</v>
      </c>
      <c r="AC438" s="22">
        <v>8.3433827335276556E-4</v>
      </c>
      <c r="AD438" s="22">
        <v>0.99621550043398499</v>
      </c>
      <c r="AE438" s="35">
        <f t="shared" si="119"/>
        <v>3.3171617338938852</v>
      </c>
      <c r="AF438" s="36"/>
      <c r="AG438" s="31">
        <f t="shared" si="115"/>
        <v>3.3171617338938852</v>
      </c>
      <c r="AH438" s="34"/>
      <c r="AI438" s="17"/>
    </row>
    <row r="439" spans="1:35">
      <c r="A439" s="1">
        <v>84.4</v>
      </c>
      <c r="B439" s="41">
        <v>1.1933670000000001</v>
      </c>
      <c r="C439" s="41">
        <v>9.3377639999999998E-2</v>
      </c>
      <c r="D439" s="41">
        <v>0.1404186</v>
      </c>
      <c r="E439" s="41">
        <v>-5.3961240000000004E-3</v>
      </c>
      <c r="F439" s="41">
        <v>4.2860179999999999E-3</v>
      </c>
      <c r="G439" s="42">
        <f t="shared" si="120"/>
        <v>1.1950556176888889</v>
      </c>
      <c r="H439" s="42">
        <f t="shared" si="120"/>
        <v>9.9927657266666664E-2</v>
      </c>
      <c r="I439" s="42">
        <f t="shared" si="120"/>
        <v>0.14154489237111112</v>
      </c>
      <c r="J439" s="42">
        <f t="shared" si="120"/>
        <v>7.096347555555528E-4</v>
      </c>
      <c r="K439" s="42">
        <f t="shared" si="120"/>
        <v>8.5893843111111111E-3</v>
      </c>
      <c r="L439" s="34">
        <f t="shared" si="104"/>
        <v>7.1874347804180621E-3</v>
      </c>
      <c r="M439" s="34">
        <f t="shared" si="105"/>
        <v>0.11844209614682534</v>
      </c>
      <c r="N439" s="34">
        <f t="shared" si="106"/>
        <v>8.3617578786764901E-2</v>
      </c>
      <c r="O439" s="34">
        <f t="shared" si="107"/>
        <v>1</v>
      </c>
      <c r="P439" s="34">
        <f t="shared" si="108"/>
        <v>7.7959619217584592E-3</v>
      </c>
      <c r="Q439" s="34"/>
      <c r="R439" s="34">
        <f t="shared" si="109"/>
        <v>0.1229185231151364</v>
      </c>
      <c r="S439" s="34">
        <f t="shared" si="110"/>
        <v>8.5171992606566368E-2</v>
      </c>
      <c r="T439" s="34">
        <f t="shared" si="116"/>
        <v>1</v>
      </c>
      <c r="U439" s="34">
        <f t="shared" si="111"/>
        <v>1.2158864776434612</v>
      </c>
      <c r="V439" s="22">
        <f t="shared" si="112"/>
        <v>6.4117514793552112E-3</v>
      </c>
      <c r="W439" s="22">
        <f t="shared" si="113"/>
        <v>0.10109374960182775</v>
      </c>
      <c r="X439" s="22">
        <f t="shared" si="117"/>
        <v>7.0049296684045914E-2</v>
      </c>
      <c r="Y439" s="22">
        <f t="shared" si="114"/>
        <v>0.82244520223477113</v>
      </c>
      <c r="Z439" s="22">
        <f t="shared" si="118"/>
        <v>1</v>
      </c>
      <c r="AA439" s="22">
        <f t="array" ref="AA439:AD439">LINEST(V439:Y439,$AB$2:$AE$5,0,0)</f>
        <v>1.0934890254468766E-3</v>
      </c>
      <c r="AB439" s="22">
        <v>2.985767506489287E-3</v>
      </c>
      <c r="AC439" s="22">
        <v>1.0945629973942389E-3</v>
      </c>
      <c r="AD439" s="22">
        <v>0.99561529178498454</v>
      </c>
      <c r="AE439" s="35">
        <f t="shared" si="119"/>
        <v>2.7278169585463115</v>
      </c>
      <c r="AF439" s="36"/>
      <c r="AG439" s="31">
        <f t="shared" si="115"/>
        <v>2.7278169585463115</v>
      </c>
      <c r="AH439" s="34"/>
      <c r="AI439" s="17"/>
    </row>
    <row r="440" spans="1:35">
      <c r="A440" s="1">
        <v>84.6</v>
      </c>
      <c r="B440" s="41">
        <v>1.187397</v>
      </c>
      <c r="C440" s="41">
        <v>9.2379030000000001E-2</v>
      </c>
      <c r="D440" s="41">
        <v>0.1392795</v>
      </c>
      <c r="E440" s="41">
        <v>-5.2747469999999998E-3</v>
      </c>
      <c r="F440" s="41">
        <v>4.0933860000000001E-3</v>
      </c>
      <c r="G440" s="42">
        <f t="shared" si="120"/>
        <v>1.1890856176888889</v>
      </c>
      <c r="H440" s="42">
        <f t="shared" si="120"/>
        <v>9.8929047266666667E-2</v>
      </c>
      <c r="I440" s="42">
        <f t="shared" si="120"/>
        <v>0.14040579237111112</v>
      </c>
      <c r="J440" s="42">
        <f t="shared" si="120"/>
        <v>8.3101175555555344E-4</v>
      </c>
      <c r="K440" s="42">
        <f t="shared" si="120"/>
        <v>8.3967523111111112E-3</v>
      </c>
      <c r="L440" s="34">
        <f t="shared" si="104"/>
        <v>7.0615203701067967E-3</v>
      </c>
      <c r="M440" s="34">
        <f t="shared" si="105"/>
        <v>0.11807879120092658</v>
      </c>
      <c r="N440" s="34">
        <f t="shared" si="106"/>
        <v>8.3197581229638884E-2</v>
      </c>
      <c r="O440" s="34">
        <f t="shared" si="107"/>
        <v>1</v>
      </c>
      <c r="P440" s="34">
        <f t="shared" si="108"/>
        <v>7.6593869157686031E-3</v>
      </c>
      <c r="Q440" s="34"/>
      <c r="R440" s="34">
        <f t="shared" si="109"/>
        <v>0.12254148734117526</v>
      </c>
      <c r="S440" s="34">
        <f t="shared" si="110"/>
        <v>8.474418748054692E-2</v>
      </c>
      <c r="T440" s="34">
        <f t="shared" si="116"/>
        <v>1</v>
      </c>
      <c r="U440" s="34">
        <f t="shared" si="111"/>
        <v>1.2149450617374908</v>
      </c>
      <c r="V440" s="22">
        <f t="shared" si="112"/>
        <v>6.3043072127186781E-3</v>
      </c>
      <c r="W440" s="22">
        <f t="shared" si="113"/>
        <v>0.10086175186055647</v>
      </c>
      <c r="X440" s="22">
        <f t="shared" si="117"/>
        <v>6.9751456382195917E-2</v>
      </c>
      <c r="Y440" s="22">
        <f t="shared" si="114"/>
        <v>0.82308248454452893</v>
      </c>
      <c r="Z440" s="22">
        <f t="shared" si="118"/>
        <v>1</v>
      </c>
      <c r="AA440" s="22">
        <f t="array" ref="AA440:AD440">LINEST(V440:Y440,$AB$2:$AE$5,0,0)</f>
        <v>-1.5906700176007585E-4</v>
      </c>
      <c r="AB440" s="22">
        <v>2.6687610423449261E-3</v>
      </c>
      <c r="AC440" s="22">
        <v>9.4798430313200997E-4</v>
      </c>
      <c r="AD440" s="22">
        <v>0.99642746962589201</v>
      </c>
      <c r="AE440" s="35">
        <f t="shared" si="119"/>
        <v>2.8151953925056628</v>
      </c>
      <c r="AF440" s="36"/>
      <c r="AG440" s="31">
        <f t="shared" si="115"/>
        <v>2.8151953925056628</v>
      </c>
      <c r="AH440" s="34"/>
      <c r="AI440" s="17"/>
    </row>
    <row r="441" spans="1:35">
      <c r="A441" s="1">
        <v>84.8</v>
      </c>
      <c r="B441" s="41">
        <v>1.131135</v>
      </c>
      <c r="C441" s="41">
        <v>8.801138E-2</v>
      </c>
      <c r="D441" s="41">
        <v>0.1329611</v>
      </c>
      <c r="E441" s="41">
        <v>-5.26845E-3</v>
      </c>
      <c r="F441" s="41">
        <v>3.7616609999999999E-3</v>
      </c>
      <c r="G441" s="42">
        <f t="shared" si="120"/>
        <v>1.1328236176888888</v>
      </c>
      <c r="H441" s="42">
        <f t="shared" si="120"/>
        <v>9.4561397266666666E-2</v>
      </c>
      <c r="I441" s="42">
        <f t="shared" si="120"/>
        <v>0.13408739237111111</v>
      </c>
      <c r="J441" s="42">
        <f t="shared" si="120"/>
        <v>8.3730875555555317E-4</v>
      </c>
      <c r="K441" s="42">
        <f t="shared" si="120"/>
        <v>8.0650273111111115E-3</v>
      </c>
      <c r="L441" s="34">
        <f t="shared" si="104"/>
        <v>7.1194025134864699E-3</v>
      </c>
      <c r="M441" s="34">
        <f t="shared" si="105"/>
        <v>0.11836563987310511</v>
      </c>
      <c r="N441" s="34">
        <f t="shared" si="106"/>
        <v>8.3474069387416652E-2</v>
      </c>
      <c r="O441" s="34">
        <f t="shared" si="107"/>
        <v>1</v>
      </c>
      <c r="P441" s="34">
        <f t="shared" si="108"/>
        <v>7.7221696747811937E-3</v>
      </c>
      <c r="Q441" s="34"/>
      <c r="R441" s="34">
        <f t="shared" si="109"/>
        <v>0.12283917723597426</v>
      </c>
      <c r="S441" s="34">
        <f t="shared" si="110"/>
        <v>8.5025815430934057E-2</v>
      </c>
      <c r="T441" s="34">
        <f t="shared" si="116"/>
        <v>1</v>
      </c>
      <c r="U441" s="34">
        <f t="shared" si="111"/>
        <v>1.2155871623416896</v>
      </c>
      <c r="V441" s="22">
        <f t="shared" si="112"/>
        <v>6.3526252283754928E-3</v>
      </c>
      <c r="W441" s="22">
        <f t="shared" si="113"/>
        <v>0.10105336831571883</v>
      </c>
      <c r="X441" s="22">
        <f t="shared" si="117"/>
        <v>6.9946292676488581E-2</v>
      </c>
      <c r="Y441" s="22">
        <f t="shared" si="114"/>
        <v>0.82264771377941703</v>
      </c>
      <c r="Z441" s="22">
        <f t="shared" si="118"/>
        <v>1</v>
      </c>
      <c r="AA441" s="22">
        <f t="array" ref="AA441:AD441">LINEST(V441:Y441,$AB$2:$AE$5,0,0)</f>
        <v>6.6502222667419626E-4</v>
      </c>
      <c r="AB441" s="22">
        <v>2.9206595921810311E-3</v>
      </c>
      <c r="AC441" s="22">
        <v>1.0152416401023184E-3</v>
      </c>
      <c r="AD441" s="22">
        <v>0.99587896466884129</v>
      </c>
      <c r="AE441" s="35">
        <f t="shared" si="119"/>
        <v>2.8768122551461546</v>
      </c>
      <c r="AF441" s="36"/>
      <c r="AG441" s="31">
        <f t="shared" si="115"/>
        <v>2.8768122551461546</v>
      </c>
      <c r="AH441" s="34"/>
      <c r="AI441" s="17"/>
    </row>
    <row r="442" spans="1:35">
      <c r="A442" s="1">
        <v>85</v>
      </c>
      <c r="B442" s="41">
        <v>1.11164</v>
      </c>
      <c r="C442" s="41">
        <v>8.6043659999999994E-2</v>
      </c>
      <c r="D442" s="41">
        <v>0.13077349999999999</v>
      </c>
      <c r="E442" s="41">
        <v>-5.4506629999999997E-3</v>
      </c>
      <c r="F442" s="41">
        <v>3.6219099999999999E-3</v>
      </c>
      <c r="G442" s="42">
        <f t="shared" si="120"/>
        <v>1.1133286176888888</v>
      </c>
      <c r="H442" s="42">
        <f t="shared" si="120"/>
        <v>9.259367726666666E-2</v>
      </c>
      <c r="I442" s="42">
        <f t="shared" si="120"/>
        <v>0.1318997923711111</v>
      </c>
      <c r="J442" s="42">
        <f t="shared" si="120"/>
        <v>6.5509575555555352E-4</v>
      </c>
      <c r="K442" s="42">
        <f t="shared" si="120"/>
        <v>7.925276311111111E-3</v>
      </c>
      <c r="L442" s="34">
        <f t="shared" si="104"/>
        <v>7.1185418080448272E-3</v>
      </c>
      <c r="M442" s="34">
        <f t="shared" si="105"/>
        <v>0.11847336920604469</v>
      </c>
      <c r="N442" s="34">
        <f t="shared" si="106"/>
        <v>8.3168325861305806E-2</v>
      </c>
      <c r="O442" s="34">
        <f t="shared" si="107"/>
        <v>1</v>
      </c>
      <c r="P442" s="34">
        <f t="shared" si="108"/>
        <v>7.7212360973569951E-3</v>
      </c>
      <c r="Q442" s="34"/>
      <c r="R442" s="34">
        <f t="shared" si="109"/>
        <v>0.12295097811532291</v>
      </c>
      <c r="S442" s="34">
        <f t="shared" si="110"/>
        <v>8.4714388267851201E-2</v>
      </c>
      <c r="T442" s="34">
        <f t="shared" si="116"/>
        <v>1</v>
      </c>
      <c r="U442" s="34">
        <f t="shared" si="111"/>
        <v>1.2153866024805311</v>
      </c>
      <c r="V442" s="22">
        <f t="shared" si="112"/>
        <v>6.3529053896088832E-3</v>
      </c>
      <c r="W442" s="22">
        <f t="shared" si="113"/>
        <v>0.10116203178839338</v>
      </c>
      <c r="X442" s="22">
        <f t="shared" si="117"/>
        <v>6.9701597907163224E-2</v>
      </c>
      <c r="Y442" s="22">
        <f t="shared" si="114"/>
        <v>0.82278346491483456</v>
      </c>
      <c r="Z442" s="22">
        <f t="shared" si="118"/>
        <v>1</v>
      </c>
      <c r="AA442" s="22">
        <f t="array" ref="AA442:AD442">LINEST(V442:Y442,$AB$2:$AE$5,0,0)</f>
        <v>-2.5830340205483309E-4</v>
      </c>
      <c r="AB442" s="22">
        <v>3.017009084464665E-3</v>
      </c>
      <c r="AC442" s="22">
        <v>1.0144225705685003E-3</v>
      </c>
      <c r="AD442" s="22">
        <v>0.99604039384157717</v>
      </c>
      <c r="AE442" s="35">
        <f t="shared" si="119"/>
        <v>2.9741147052493915</v>
      </c>
      <c r="AF442" s="36"/>
      <c r="AG442" s="31">
        <f t="shared" si="115"/>
        <v>2.9741147052493915</v>
      </c>
      <c r="AH442" s="34"/>
      <c r="AI442" s="17"/>
    </row>
    <row r="443" spans="1:35">
      <c r="A443" s="1">
        <v>85.2</v>
      </c>
      <c r="B443" s="41">
        <v>1.1225529999999999</v>
      </c>
      <c r="C443" s="41">
        <v>8.7528679999999998E-2</v>
      </c>
      <c r="D443" s="41">
        <v>0.13275419999999999</v>
      </c>
      <c r="E443" s="41">
        <v>-5.3427919999999999E-3</v>
      </c>
      <c r="F443" s="41">
        <v>3.7261299999999998E-3</v>
      </c>
      <c r="G443" s="42">
        <f t="shared" si="120"/>
        <v>1.1242416176888888</v>
      </c>
      <c r="H443" s="42">
        <f t="shared" si="120"/>
        <v>9.4078697266666664E-2</v>
      </c>
      <c r="I443" s="42">
        <f t="shared" si="120"/>
        <v>0.1338804923711111</v>
      </c>
      <c r="J443" s="42">
        <f t="shared" si="120"/>
        <v>7.6296675555555336E-4</v>
      </c>
      <c r="K443" s="42">
        <f t="shared" si="120"/>
        <v>8.0294963111111114E-3</v>
      </c>
      <c r="L443" s="34">
        <f t="shared" si="104"/>
        <v>7.142144699835434E-3</v>
      </c>
      <c r="M443" s="34">
        <f t="shared" si="105"/>
        <v>0.11908515951075549</v>
      </c>
      <c r="N443" s="34">
        <f t="shared" si="106"/>
        <v>8.3681920137474441E-2</v>
      </c>
      <c r="O443" s="34">
        <f t="shared" si="107"/>
        <v>1</v>
      </c>
      <c r="P443" s="34">
        <f t="shared" si="108"/>
        <v>7.7468373377528425E-3</v>
      </c>
      <c r="Q443" s="34"/>
      <c r="R443" s="34">
        <f t="shared" si="109"/>
        <v>0.12358589055910463</v>
      </c>
      <c r="S443" s="34">
        <f t="shared" si="110"/>
        <v>8.523753003453835E-2</v>
      </c>
      <c r="T443" s="34">
        <f t="shared" si="116"/>
        <v>1</v>
      </c>
      <c r="U443" s="34">
        <f t="shared" si="111"/>
        <v>1.2165702579313957</v>
      </c>
      <c r="V443" s="22">
        <f t="shared" si="112"/>
        <v>6.3677681475833832E-3</v>
      </c>
      <c r="W443" s="22">
        <f t="shared" si="113"/>
        <v>0.10158549393542204</v>
      </c>
      <c r="X443" s="22">
        <f t="shared" si="117"/>
        <v>7.0063795723127917E-2</v>
      </c>
      <c r="Y443" s="22">
        <f t="shared" si="114"/>
        <v>0.82198294219386669</v>
      </c>
      <c r="Z443" s="22">
        <f t="shared" si="118"/>
        <v>1</v>
      </c>
      <c r="AA443" s="22">
        <f t="array" ref="AA443:AD443">LINEST(V443:Y443,$AB$2:$AE$5,0,0)</f>
        <v>1.2711065950810865E-3</v>
      </c>
      <c r="AB443" s="22">
        <v>3.5570660880438394E-3</v>
      </c>
      <c r="AC443" s="22">
        <v>1.0411365624371797E-3</v>
      </c>
      <c r="AD443" s="22">
        <v>0.99504797724278615</v>
      </c>
      <c r="AE443" s="35">
        <f t="shared" si="119"/>
        <v>3.4165221128313474</v>
      </c>
      <c r="AF443" s="36"/>
      <c r="AG443" s="31">
        <f t="shared" si="115"/>
        <v>3.4165221128313474</v>
      </c>
      <c r="AH443" s="34"/>
      <c r="AI443" s="17"/>
    </row>
    <row r="444" spans="1:35">
      <c r="A444" s="1">
        <v>85.4</v>
      </c>
      <c r="B444" s="41">
        <v>1.1298109999999999</v>
      </c>
      <c r="C444" s="41">
        <v>8.7848519999999999E-2</v>
      </c>
      <c r="D444" s="41">
        <v>0.133384</v>
      </c>
      <c r="E444" s="41">
        <v>-5.3279620000000003E-3</v>
      </c>
      <c r="F444" s="41">
        <v>4.1046149999999998E-3</v>
      </c>
      <c r="G444" s="42">
        <f t="shared" si="120"/>
        <v>1.1314996176888887</v>
      </c>
      <c r="H444" s="42">
        <f t="shared" si="120"/>
        <v>9.4398537266666666E-2</v>
      </c>
      <c r="I444" s="42">
        <f t="shared" si="120"/>
        <v>0.13451029237111112</v>
      </c>
      <c r="J444" s="42">
        <f t="shared" si="120"/>
        <v>7.7779675555555289E-4</v>
      </c>
      <c r="K444" s="42">
        <f t="shared" si="120"/>
        <v>8.407981311111111E-3</v>
      </c>
      <c r="L444" s="34">
        <f t="shared" si="104"/>
        <v>7.4308300061864674E-3</v>
      </c>
      <c r="M444" s="34">
        <f t="shared" si="105"/>
        <v>0.11887789467030591</v>
      </c>
      <c r="N444" s="34">
        <f t="shared" si="106"/>
        <v>8.3427811897522006E-2</v>
      </c>
      <c r="O444" s="34">
        <f t="shared" si="107"/>
        <v>1</v>
      </c>
      <c r="P444" s="34">
        <f t="shared" si="108"/>
        <v>8.0599643050841448E-3</v>
      </c>
      <c r="Q444" s="34"/>
      <c r="R444" s="34">
        <f t="shared" si="109"/>
        <v>0.12337079230510062</v>
      </c>
      <c r="S444" s="34">
        <f t="shared" si="110"/>
        <v>8.4978698034754094E-2</v>
      </c>
      <c r="T444" s="34">
        <f t="shared" si="116"/>
        <v>1</v>
      </c>
      <c r="U444" s="34">
        <f t="shared" si="111"/>
        <v>1.2164094546449389</v>
      </c>
      <c r="V444" s="22">
        <f t="shared" si="112"/>
        <v>6.6260289858046115E-3</v>
      </c>
      <c r="W444" s="22">
        <f t="shared" si="113"/>
        <v>0.10142209256430981</v>
      </c>
      <c r="X444" s="22">
        <f t="shared" si="117"/>
        <v>6.9860274194891686E-2</v>
      </c>
      <c r="Y444" s="22">
        <f t="shared" si="114"/>
        <v>0.82209160425499384</v>
      </c>
      <c r="Z444" s="22">
        <f t="shared" si="118"/>
        <v>1</v>
      </c>
      <c r="AA444" s="22">
        <f t="array" ref="AA444:AD444">LINEST(V444:Y444,$AB$2:$AE$5,0,0)</f>
        <v>5.0590910797596337E-4</v>
      </c>
      <c r="AB444" s="22">
        <v>3.3641237202132789E-3</v>
      </c>
      <c r="AC444" s="22">
        <v>1.3786782992772529E-3</v>
      </c>
      <c r="AD444" s="22">
        <v>0.99511633619328532</v>
      </c>
      <c r="AE444" s="35">
        <f t="shared" si="119"/>
        <v>2.4401078351467924</v>
      </c>
      <c r="AF444" s="36"/>
      <c r="AG444" s="31">
        <f t="shared" si="115"/>
        <v>2.4401078351467924</v>
      </c>
      <c r="AH444" s="34"/>
      <c r="AI444" s="17"/>
    </row>
    <row r="445" spans="1:35">
      <c r="A445" s="1">
        <v>85.6</v>
      </c>
      <c r="B445" s="41">
        <v>1.1433979999999999</v>
      </c>
      <c r="C445" s="41">
        <v>8.8860300000000003E-2</v>
      </c>
      <c r="D445" s="41">
        <v>0.13482559999999999</v>
      </c>
      <c r="E445" s="41">
        <v>-5.4483140000000001E-3</v>
      </c>
      <c r="F445" s="41">
        <v>4.209389E-3</v>
      </c>
      <c r="G445" s="42">
        <f t="shared" si="120"/>
        <v>1.1450866176888888</v>
      </c>
      <c r="H445" s="42">
        <f t="shared" si="120"/>
        <v>9.5410317266666669E-2</v>
      </c>
      <c r="I445" s="42">
        <f t="shared" si="120"/>
        <v>0.1359518923711111</v>
      </c>
      <c r="J445" s="42">
        <f t="shared" si="120"/>
        <v>6.574447555555531E-4</v>
      </c>
      <c r="K445" s="42">
        <f t="shared" si="120"/>
        <v>8.5127553111111112E-3</v>
      </c>
      <c r="L445" s="34">
        <f t="shared" si="104"/>
        <v>7.434158411782227E-3</v>
      </c>
      <c r="M445" s="34">
        <f t="shared" si="105"/>
        <v>0.1187262956976135</v>
      </c>
      <c r="N445" s="34">
        <f t="shared" si="106"/>
        <v>8.332148484909542E-2</v>
      </c>
      <c r="O445" s="34">
        <f t="shared" si="107"/>
        <v>1</v>
      </c>
      <c r="P445" s="34">
        <f t="shared" si="108"/>
        <v>8.0635745115176568E-3</v>
      </c>
      <c r="Q445" s="34"/>
      <c r="R445" s="34">
        <f t="shared" si="109"/>
        <v>0.12321346376706105</v>
      </c>
      <c r="S445" s="34">
        <f t="shared" si="110"/>
        <v>8.4870394413507633E-2</v>
      </c>
      <c r="T445" s="34">
        <f t="shared" si="116"/>
        <v>1</v>
      </c>
      <c r="U445" s="34">
        <f t="shared" si="111"/>
        <v>1.2161474326920862</v>
      </c>
      <c r="V445" s="22">
        <f t="shared" si="112"/>
        <v>6.6304251398763229E-3</v>
      </c>
      <c r="W445" s="22">
        <f t="shared" si="113"/>
        <v>0.10131457786685737</v>
      </c>
      <c r="X445" s="22">
        <f t="shared" si="117"/>
        <v>6.9786271081983028E-2</v>
      </c>
      <c r="Y445" s="22">
        <f t="shared" si="114"/>
        <v>0.82226872591128342</v>
      </c>
      <c r="Z445" s="22">
        <f t="shared" si="118"/>
        <v>1.0000000000000002</v>
      </c>
      <c r="AA445" s="22">
        <f t="array" ref="AA445:AD445">LINEST(V445:Y445,$AB$2:$AE$5,0,0)</f>
        <v>1.8979357828596751E-4</v>
      </c>
      <c r="AB445" s="22">
        <v>3.2299588110243031E-3</v>
      </c>
      <c r="AC445" s="22">
        <v>1.3828381609877231E-3</v>
      </c>
      <c r="AD445" s="22">
        <v>0.99533431887597479</v>
      </c>
      <c r="AE445" s="35">
        <f t="shared" si="119"/>
        <v>2.335746077991681</v>
      </c>
      <c r="AF445" s="36"/>
      <c r="AG445" s="31">
        <f t="shared" si="115"/>
        <v>2.335746077991681</v>
      </c>
      <c r="AH445" s="34"/>
      <c r="AI445" s="17"/>
    </row>
    <row r="446" spans="1:35">
      <c r="A446" s="1">
        <v>85.8</v>
      </c>
      <c r="B446" s="41">
        <v>1.14737</v>
      </c>
      <c r="C446" s="41">
        <v>8.9353699999999994E-2</v>
      </c>
      <c r="D446" s="41">
        <v>0.13516619999999999</v>
      </c>
      <c r="E446" s="41">
        <v>-5.4266999999999996E-3</v>
      </c>
      <c r="F446" s="41">
        <v>3.8079170000000001E-3</v>
      </c>
      <c r="G446" s="42">
        <f t="shared" si="120"/>
        <v>1.1490586176888888</v>
      </c>
      <c r="H446" s="42">
        <f t="shared" si="120"/>
        <v>9.590371726666666E-2</v>
      </c>
      <c r="I446" s="42">
        <f t="shared" si="120"/>
        <v>0.1362924923711111</v>
      </c>
      <c r="J446" s="42">
        <f t="shared" si="120"/>
        <v>6.7905875555555363E-4</v>
      </c>
      <c r="K446" s="42">
        <f t="shared" si="120"/>
        <v>8.1112833111111112E-3</v>
      </c>
      <c r="L446" s="34">
        <f t="shared" si="104"/>
        <v>7.0590683418966065E-3</v>
      </c>
      <c r="M446" s="34">
        <f t="shared" si="105"/>
        <v>0.11861230599813727</v>
      </c>
      <c r="N446" s="34">
        <f t="shared" si="106"/>
        <v>8.3462858891880209E-2</v>
      </c>
      <c r="O446" s="34">
        <f t="shared" si="107"/>
        <v>1</v>
      </c>
      <c r="P446" s="34">
        <f t="shared" si="108"/>
        <v>7.6567272855748375E-3</v>
      </c>
      <c r="Q446" s="34">
        <f>AVERAGE(P437:P446)</f>
        <v>7.7521897167094327E-3</v>
      </c>
      <c r="R446" s="34">
        <f t="shared" si="109"/>
        <v>0.12309516591548818</v>
      </c>
      <c r="S446" s="34">
        <f t="shared" si="110"/>
        <v>8.5014396537242076E-2</v>
      </c>
      <c r="T446" s="34">
        <f t="shared" si="116"/>
        <v>1</v>
      </c>
      <c r="U446" s="34">
        <f t="shared" si="111"/>
        <v>1.215766289738305</v>
      </c>
      <c r="V446" s="22">
        <f t="shared" si="112"/>
        <v>6.2978611516058373E-3</v>
      </c>
      <c r="W446" s="22">
        <f t="shared" si="113"/>
        <v>0.1012490368868383</v>
      </c>
      <c r="X446" s="22">
        <f t="shared" si="117"/>
        <v>6.9926594654587365E-2</v>
      </c>
      <c r="Y446" s="22">
        <f t="shared" si="114"/>
        <v>0.82252650730696852</v>
      </c>
      <c r="Z446" s="22">
        <f t="shared" si="118"/>
        <v>1</v>
      </c>
      <c r="AA446" s="22">
        <f t="array" ref="AA446:AD446">LINEST(V446:Y446,$AB$2:$AE$5,0,0)</f>
        <v>6.2618595609597347E-4</v>
      </c>
      <c r="AB446" s="22">
        <v>3.1415233403310782E-3</v>
      </c>
      <c r="AC446" s="22">
        <v>9.4457687497933782E-4</v>
      </c>
      <c r="AD446" s="22">
        <v>0.99573956940264119</v>
      </c>
      <c r="AE446" s="35">
        <f t="shared" si="119"/>
        <v>3.3258524780206984</v>
      </c>
      <c r="AF446" s="36"/>
      <c r="AG446" s="31">
        <f t="shared" si="115"/>
        <v>3.3258524780206984</v>
      </c>
      <c r="AH446" s="34">
        <f>AVERAGE(AG437:AG446)</f>
        <v>2.9488445798713521</v>
      </c>
      <c r="AI446" s="17"/>
    </row>
    <row r="447" spans="1:35">
      <c r="A447" s="1">
        <v>86</v>
      </c>
      <c r="B447" s="41">
        <v>1.108279</v>
      </c>
      <c r="C447" s="41">
        <v>8.5946309999999998E-2</v>
      </c>
      <c r="D447" s="41">
        <v>0.13100500000000001</v>
      </c>
      <c r="E447" s="41">
        <v>-5.2346670000000001E-3</v>
      </c>
      <c r="F447" s="41">
        <v>3.679561E-3</v>
      </c>
      <c r="G447" s="42">
        <f t="shared" si="120"/>
        <v>1.1099676176888889</v>
      </c>
      <c r="H447" s="42">
        <f t="shared" si="120"/>
        <v>9.2496327266666664E-2</v>
      </c>
      <c r="I447" s="42">
        <f t="shared" si="120"/>
        <v>0.13213129237111113</v>
      </c>
      <c r="J447" s="42">
        <f t="shared" si="120"/>
        <v>8.7109175555555307E-4</v>
      </c>
      <c r="K447" s="42">
        <f t="shared" si="120"/>
        <v>7.9829273111111116E-3</v>
      </c>
      <c r="L447" s="34">
        <f t="shared" si="104"/>
        <v>7.1920362215005034E-3</v>
      </c>
      <c r="M447" s="34">
        <f t="shared" si="105"/>
        <v>0.11904067313803925</v>
      </c>
      <c r="N447" s="34">
        <f t="shared" si="106"/>
        <v>8.3332455643397266E-2</v>
      </c>
      <c r="O447" s="34">
        <f t="shared" si="107"/>
        <v>1</v>
      </c>
      <c r="P447" s="34">
        <f t="shared" si="108"/>
        <v>7.8009529457551798E-3</v>
      </c>
      <c r="Q447" s="34"/>
      <c r="R447" s="34">
        <f t="shared" si="109"/>
        <v>0.12353972285850727</v>
      </c>
      <c r="S447" s="34">
        <f t="shared" si="110"/>
        <v>8.4881569150025038E-2</v>
      </c>
      <c r="T447" s="34">
        <f t="shared" si="116"/>
        <v>1</v>
      </c>
      <c r="U447" s="34">
        <f t="shared" si="111"/>
        <v>1.2162222449542874</v>
      </c>
      <c r="V447" s="22">
        <f t="shared" si="112"/>
        <v>6.4140850721311907E-3</v>
      </c>
      <c r="W447" s="22">
        <f t="shared" si="113"/>
        <v>0.10157660195004128</v>
      </c>
      <c r="X447" s="22">
        <f t="shared" si="117"/>
        <v>6.979116646005383E-2</v>
      </c>
      <c r="Y447" s="22">
        <f t="shared" si="114"/>
        <v>0.8222181465177737</v>
      </c>
      <c r="Z447" s="22">
        <f t="shared" si="118"/>
        <v>1</v>
      </c>
      <c r="AA447" s="22">
        <f t="array" ref="AA447:AD447">LINEST(V447:Y447,$AB$2:$AE$5,0,0)</f>
        <v>2.198928029827803E-4</v>
      </c>
      <c r="AB447" s="22">
        <v>3.5169481007053696E-3</v>
      </c>
      <c r="AC447" s="22">
        <v>1.0997530788066417E-3</v>
      </c>
      <c r="AD447" s="22">
        <v>0.99532203231445593</v>
      </c>
      <c r="AE447" s="35">
        <f t="shared" si="119"/>
        <v>3.1979434006419529</v>
      </c>
      <c r="AF447" s="36"/>
      <c r="AG447" s="31">
        <f t="shared" si="115"/>
        <v>3.1979434006419529</v>
      </c>
      <c r="AH447" s="34"/>
      <c r="AI447" s="17"/>
    </row>
    <row r="448" spans="1:35">
      <c r="A448" s="1">
        <v>86.2</v>
      </c>
      <c r="B448" s="41">
        <v>1.099853</v>
      </c>
      <c r="C448" s="41">
        <v>8.5318610000000003E-2</v>
      </c>
      <c r="D448" s="41">
        <v>0.1303018</v>
      </c>
      <c r="E448" s="41">
        <v>-5.5076589999999998E-3</v>
      </c>
      <c r="F448" s="41">
        <v>3.6818049999999998E-3</v>
      </c>
      <c r="G448" s="42">
        <f t="shared" si="120"/>
        <v>1.1015416176888888</v>
      </c>
      <c r="H448" s="42">
        <f t="shared" si="120"/>
        <v>9.1868627266666669E-2</v>
      </c>
      <c r="I448" s="42">
        <f t="shared" si="120"/>
        <v>0.13142809237111111</v>
      </c>
      <c r="J448" s="42">
        <f t="shared" si="120"/>
        <v>5.9809975555555339E-4</v>
      </c>
      <c r="K448" s="42">
        <f t="shared" si="120"/>
        <v>7.9851713111111118E-3</v>
      </c>
      <c r="L448" s="34">
        <f t="shared" si="104"/>
        <v>7.249087263597501E-3</v>
      </c>
      <c r="M448" s="34">
        <f t="shared" si="105"/>
        <v>0.11931287049040999</v>
      </c>
      <c r="N448" s="34">
        <f t="shared" si="106"/>
        <v>8.3400051156862748E-2</v>
      </c>
      <c r="O448" s="34">
        <f t="shared" si="107"/>
        <v>1</v>
      </c>
      <c r="P448" s="34">
        <f t="shared" si="108"/>
        <v>7.8628342379509133E-3</v>
      </c>
      <c r="Q448" s="34"/>
      <c r="R448" s="34">
        <f t="shared" si="109"/>
        <v>0.12382220769825367</v>
      </c>
      <c r="S448" s="34">
        <f t="shared" si="110"/>
        <v>8.4950421234199838E-2</v>
      </c>
      <c r="T448" s="34">
        <f t="shared" si="116"/>
        <v>1</v>
      </c>
      <c r="U448" s="34">
        <f t="shared" si="111"/>
        <v>1.2166354631704044</v>
      </c>
      <c r="V448" s="22">
        <f t="shared" si="112"/>
        <v>6.4627692320108126E-3</v>
      </c>
      <c r="W448" s="22">
        <f t="shared" si="113"/>
        <v>0.10177428773577586</v>
      </c>
      <c r="X448" s="22">
        <f t="shared" si="117"/>
        <v>6.9824054785341663E-2</v>
      </c>
      <c r="Y448" s="22">
        <f t="shared" si="114"/>
        <v>0.82193888824687167</v>
      </c>
      <c r="Z448" s="22">
        <f t="shared" si="118"/>
        <v>1</v>
      </c>
      <c r="AA448" s="22">
        <f t="array" ref="AA448:AD448">LINEST(V448:Y448,$AB$2:$AE$5,0,0)</f>
        <v>4.1508357916231382E-4</v>
      </c>
      <c r="AB448" s="22">
        <v>3.7558490112238208E-3</v>
      </c>
      <c r="AC448" s="22">
        <v>1.1661052078125638E-3</v>
      </c>
      <c r="AD448" s="22">
        <v>0.99496245290390273</v>
      </c>
      <c r="AE448" s="35">
        <f t="shared" si="119"/>
        <v>3.22084918758679</v>
      </c>
      <c r="AF448" s="36"/>
      <c r="AG448" s="31">
        <f t="shared" si="115"/>
        <v>3.22084918758679</v>
      </c>
      <c r="AH448" s="34"/>
      <c r="AI448" s="17"/>
    </row>
    <row r="449" spans="1:35">
      <c r="A449" s="1">
        <v>86.4</v>
      </c>
      <c r="B449" s="41">
        <v>1.1015330000000001</v>
      </c>
      <c r="C449" s="41">
        <v>8.5804560000000002E-2</v>
      </c>
      <c r="D449" s="41">
        <v>0.13077369999999999</v>
      </c>
      <c r="E449" s="41">
        <v>-5.3453390000000002E-3</v>
      </c>
      <c r="F449" s="41">
        <v>3.8320479999999998E-3</v>
      </c>
      <c r="G449" s="42">
        <f t="shared" si="120"/>
        <v>1.1032216176888889</v>
      </c>
      <c r="H449" s="42">
        <f t="shared" si="120"/>
        <v>9.2354577266666668E-2</v>
      </c>
      <c r="I449" s="42">
        <f t="shared" si="120"/>
        <v>0.13189999237111111</v>
      </c>
      <c r="J449" s="42">
        <f t="shared" si="120"/>
        <v>7.6041975555555304E-4</v>
      </c>
      <c r="K449" s="42">
        <f t="shared" si="120"/>
        <v>8.1354143111111114E-3</v>
      </c>
      <c r="L449" s="34">
        <f t="shared" si="104"/>
        <v>7.3742339532412221E-3</v>
      </c>
      <c r="M449" s="34">
        <f t="shared" si="105"/>
        <v>0.11955892656221247</v>
      </c>
      <c r="N449" s="34">
        <f t="shared" si="106"/>
        <v>8.3713531158080404E-2</v>
      </c>
      <c r="O449" s="34">
        <f t="shared" si="107"/>
        <v>1</v>
      </c>
      <c r="P449" s="34">
        <f t="shared" si="108"/>
        <v>7.9985765238850658E-3</v>
      </c>
      <c r="Q449" s="34"/>
      <c r="R449" s="34">
        <f t="shared" si="109"/>
        <v>0.12407756326805022</v>
      </c>
      <c r="S449" s="34">
        <f t="shared" si="110"/>
        <v>8.5269728690041194E-2</v>
      </c>
      <c r="T449" s="34">
        <f t="shared" si="116"/>
        <v>1</v>
      </c>
      <c r="U449" s="34">
        <f t="shared" si="111"/>
        <v>1.2173458684819765</v>
      </c>
      <c r="V449" s="22">
        <f t="shared" si="112"/>
        <v>6.5705045139383819E-3</v>
      </c>
      <c r="W449" s="22">
        <f t="shared" si="113"/>
        <v>0.10192465960620892</v>
      </c>
      <c r="X449" s="22">
        <f t="shared" si="117"/>
        <v>7.0045605688358784E-2</v>
      </c>
      <c r="Y449" s="22">
        <f t="shared" si="114"/>
        <v>0.82145923019149392</v>
      </c>
      <c r="Z449" s="22">
        <f t="shared" si="118"/>
        <v>1</v>
      </c>
      <c r="AA449" s="22">
        <f t="array" ref="AA449:AD449">LINEST(V449:Y449,$AB$2:$AE$5,0,0)</f>
        <v>1.3485029862590049E-3</v>
      </c>
      <c r="AB449" s="22">
        <v>3.9682306557786923E-3</v>
      </c>
      <c r="AC449" s="22">
        <v>1.3116420099861573E-3</v>
      </c>
      <c r="AD449" s="22">
        <v>0.99434475958854629</v>
      </c>
      <c r="AE449" s="35">
        <f t="shared" si="119"/>
        <v>3.0253915516327292</v>
      </c>
      <c r="AF449" s="36"/>
      <c r="AG449" s="31">
        <f t="shared" si="115"/>
        <v>3.0253915516327292</v>
      </c>
      <c r="AH449" s="34"/>
      <c r="AI449" s="17"/>
    </row>
    <row r="450" spans="1:35">
      <c r="A450" s="1">
        <v>86.6</v>
      </c>
      <c r="B450" s="41">
        <v>1.104149</v>
      </c>
      <c r="C450" s="41">
        <v>8.6032460000000005E-2</v>
      </c>
      <c r="D450" s="41">
        <v>0.13075220000000001</v>
      </c>
      <c r="E450" s="41">
        <v>-5.6183580000000004E-3</v>
      </c>
      <c r="F450" s="41">
        <v>3.6256719999999999E-3</v>
      </c>
      <c r="G450" s="42">
        <f t="shared" si="120"/>
        <v>1.1058376176888889</v>
      </c>
      <c r="H450" s="42">
        <f t="shared" si="120"/>
        <v>9.2582477266666671E-2</v>
      </c>
      <c r="I450" s="42">
        <f t="shared" si="120"/>
        <v>0.13187849237111113</v>
      </c>
      <c r="J450" s="42">
        <f t="shared" si="120"/>
        <v>4.8740075555555283E-4</v>
      </c>
      <c r="K450" s="42">
        <f t="shared" si="120"/>
        <v>7.9290383111111119E-3</v>
      </c>
      <c r="L450" s="34">
        <f t="shared" si="104"/>
        <v>7.1701651167213505E-3</v>
      </c>
      <c r="M450" s="34">
        <f t="shared" si="105"/>
        <v>0.11925665238873542</v>
      </c>
      <c r="N450" s="34">
        <f t="shared" si="106"/>
        <v>8.3721584241415625E-2</v>
      </c>
      <c r="O450" s="34">
        <f t="shared" si="107"/>
        <v>1</v>
      </c>
      <c r="P450" s="34">
        <f t="shared" si="108"/>
        <v>7.7772301148350846E-3</v>
      </c>
      <c r="Q450" s="34"/>
      <c r="R450" s="34">
        <f t="shared" si="109"/>
        <v>0.12376386487712013</v>
      </c>
      <c r="S450" s="34">
        <f t="shared" si="110"/>
        <v>8.5277931476635108E-2</v>
      </c>
      <c r="T450" s="34">
        <f t="shared" si="116"/>
        <v>1</v>
      </c>
      <c r="U450" s="34">
        <f t="shared" si="111"/>
        <v>1.2168190264685903</v>
      </c>
      <c r="V450" s="22">
        <f t="shared" si="112"/>
        <v>6.39144354720183E-3</v>
      </c>
      <c r="W450" s="22">
        <f t="shared" si="113"/>
        <v>0.10171098757084962</v>
      </c>
      <c r="X450" s="22">
        <f t="shared" si="117"/>
        <v>7.0082674269259043E-2</v>
      </c>
      <c r="Y450" s="22">
        <f t="shared" si="114"/>
        <v>0.82181489461268953</v>
      </c>
      <c r="Z450" s="22">
        <f t="shared" si="118"/>
        <v>1</v>
      </c>
      <c r="AA450" s="22">
        <f t="array" ref="AA450:AD450">LINEST(V450:Y450,$AB$2:$AE$5,0,0)</f>
        <v>1.3852244219550167E-3</v>
      </c>
      <c r="AB450" s="22">
        <v>3.7078354933793487E-3</v>
      </c>
      <c r="AC450" s="22">
        <v>1.0736979550231773E-3</v>
      </c>
      <c r="AD450" s="22">
        <v>0.99483288443825757</v>
      </c>
      <c r="AE450" s="35">
        <f t="shared" si="119"/>
        <v>3.4533319878580842</v>
      </c>
      <c r="AF450" s="36"/>
      <c r="AG450" s="31">
        <f t="shared" si="115"/>
        <v>3.4533319878580842</v>
      </c>
      <c r="AH450" s="34"/>
      <c r="AI450" s="17"/>
    </row>
    <row r="451" spans="1:35">
      <c r="A451" s="1">
        <v>86.8</v>
      </c>
      <c r="B451" s="41">
        <v>1.111715</v>
      </c>
      <c r="C451" s="41">
        <v>8.6017490000000002E-2</v>
      </c>
      <c r="D451" s="41">
        <v>0.13179750000000001</v>
      </c>
      <c r="E451" s="41">
        <v>-5.4047019999999999E-3</v>
      </c>
      <c r="F451" s="41">
        <v>3.9027599999999999E-3</v>
      </c>
      <c r="G451" s="42">
        <f t="shared" si="120"/>
        <v>1.1134036176888888</v>
      </c>
      <c r="H451" s="42">
        <f t="shared" si="120"/>
        <v>9.2567507266666668E-2</v>
      </c>
      <c r="I451" s="42">
        <f t="shared" si="120"/>
        <v>0.13292379237111113</v>
      </c>
      <c r="J451" s="42">
        <f t="shared" si="120"/>
        <v>7.0105675555555327E-4</v>
      </c>
      <c r="K451" s="42">
        <f t="shared" si="120"/>
        <v>8.2061263111111102E-3</v>
      </c>
      <c r="L451" s="34">
        <f t="shared" si="104"/>
        <v>7.3703068507579564E-3</v>
      </c>
      <c r="M451" s="34">
        <f t="shared" si="105"/>
        <v>0.1193850911379499</v>
      </c>
      <c r="N451" s="34">
        <f t="shared" si="106"/>
        <v>8.3139219054102445E-2</v>
      </c>
      <c r="O451" s="34">
        <f t="shared" si="107"/>
        <v>1</v>
      </c>
      <c r="P451" s="34">
        <f t="shared" si="108"/>
        <v>7.9943169316442006E-3</v>
      </c>
      <c r="Q451" s="34"/>
      <c r="R451" s="34">
        <f t="shared" si="109"/>
        <v>0.12389715786903602</v>
      </c>
      <c r="S451" s="34">
        <f t="shared" si="110"/>
        <v>8.4684740377970927E-2</v>
      </c>
      <c r="T451" s="34">
        <f t="shared" si="116"/>
        <v>1</v>
      </c>
      <c r="U451" s="34">
        <f t="shared" si="111"/>
        <v>1.2165762151786512</v>
      </c>
      <c r="V451" s="22">
        <f t="shared" si="112"/>
        <v>6.5711599749385657E-3</v>
      </c>
      <c r="W451" s="22">
        <f t="shared" si="113"/>
        <v>0.10184085166488482</v>
      </c>
      <c r="X451" s="22">
        <f t="shared" si="117"/>
        <v>6.9609071196197261E-2</v>
      </c>
      <c r="Y451" s="22">
        <f t="shared" si="114"/>
        <v>0.82197891716397931</v>
      </c>
      <c r="Z451" s="22">
        <f t="shared" si="118"/>
        <v>1</v>
      </c>
      <c r="AA451" s="22">
        <f t="array" ref="AA451:AD451">LINEST(V451:Y451,$AB$2:$AE$5,0,0)</f>
        <v>-3.7396458503196332E-4</v>
      </c>
      <c r="AB451" s="22">
        <v>3.8163664900893414E-3</v>
      </c>
      <c r="AC451" s="22">
        <v>1.3078493025578629E-3</v>
      </c>
      <c r="AD451" s="22">
        <v>0.99497978222403738</v>
      </c>
      <c r="AE451" s="35">
        <f t="shared" si="119"/>
        <v>2.9180475782839626</v>
      </c>
      <c r="AF451" s="36"/>
      <c r="AG451" s="31">
        <f t="shared" si="115"/>
        <v>2.9180475782839626</v>
      </c>
      <c r="AH451" s="34"/>
      <c r="AI451" s="17"/>
    </row>
    <row r="452" spans="1:35">
      <c r="A452" s="1">
        <v>87</v>
      </c>
      <c r="B452" s="41">
        <v>1.065183</v>
      </c>
      <c r="C452" s="41">
        <v>8.2389909999999997E-2</v>
      </c>
      <c r="D452" s="41">
        <v>0.12603919999999999</v>
      </c>
      <c r="E452" s="41">
        <v>-5.4325950000000001E-3</v>
      </c>
      <c r="F452" s="41">
        <v>3.4763160000000001E-3</v>
      </c>
      <c r="G452" s="42">
        <f t="shared" si="120"/>
        <v>1.0668716176888888</v>
      </c>
      <c r="H452" s="42">
        <f t="shared" si="120"/>
        <v>8.8939927266666663E-2</v>
      </c>
      <c r="I452" s="42">
        <f t="shared" si="120"/>
        <v>0.12716549237111111</v>
      </c>
      <c r="J452" s="42">
        <f t="shared" si="120"/>
        <v>6.7316375555555308E-4</v>
      </c>
      <c r="K452" s="42">
        <f t="shared" si="120"/>
        <v>7.7796823111111113E-3</v>
      </c>
      <c r="L452" s="34">
        <f t="shared" si="104"/>
        <v>7.2920510604301686E-3</v>
      </c>
      <c r="M452" s="34">
        <f t="shared" si="105"/>
        <v>0.11919474683053563</v>
      </c>
      <c r="N452" s="34">
        <f t="shared" si="106"/>
        <v>8.3365163897913819E-2</v>
      </c>
      <c r="O452" s="34">
        <f t="shared" si="107"/>
        <v>1</v>
      </c>
      <c r="P452" s="34">
        <f t="shared" si="108"/>
        <v>7.9094355824297791E-3</v>
      </c>
      <c r="Q452" s="34"/>
      <c r="R452" s="34">
        <f t="shared" si="109"/>
        <v>0.12369961964646241</v>
      </c>
      <c r="S452" s="34">
        <f t="shared" si="110"/>
        <v>8.4914885436531751E-2</v>
      </c>
      <c r="T452" s="34">
        <f t="shared" si="116"/>
        <v>1</v>
      </c>
      <c r="U452" s="34">
        <f t="shared" si="111"/>
        <v>1.216523940665424</v>
      </c>
      <c r="V452" s="22">
        <f t="shared" si="112"/>
        <v>6.5016686626844459E-3</v>
      </c>
      <c r="W452" s="22">
        <f t="shared" si="113"/>
        <v>0.10168284857493244</v>
      </c>
      <c r="X452" s="22">
        <f t="shared" si="117"/>
        <v>6.9801244840347595E-2</v>
      </c>
      <c r="Y452" s="22">
        <f t="shared" si="114"/>
        <v>0.82201423792203543</v>
      </c>
      <c r="Z452" s="22">
        <f t="shared" si="118"/>
        <v>0.99999999999999989</v>
      </c>
      <c r="AA452" s="22">
        <f t="array" ref="AA452:AD452">LINEST(V452:Y452,$AB$2:$AE$5,0,0)</f>
        <v>3.1225345737113778E-4</v>
      </c>
      <c r="AB452" s="22">
        <v>3.6498385988082494E-3</v>
      </c>
      <c r="AC452" s="22">
        <v>1.2164053423205977E-3</v>
      </c>
      <c r="AD452" s="22">
        <v>0.99504678292491255</v>
      </c>
      <c r="AE452" s="35">
        <f t="shared" si="119"/>
        <v>3.0005118128183064</v>
      </c>
      <c r="AF452" s="36"/>
      <c r="AG452" s="31">
        <f t="shared" si="115"/>
        <v>3.0005118128183064</v>
      </c>
      <c r="AH452" s="34"/>
      <c r="AI452" s="17"/>
    </row>
    <row r="453" spans="1:35">
      <c r="A453" s="1">
        <v>87.2</v>
      </c>
      <c r="B453" s="41">
        <v>1.08589</v>
      </c>
      <c r="C453" s="41">
        <v>8.4251119999999999E-2</v>
      </c>
      <c r="D453" s="41">
        <v>0.12860769999999999</v>
      </c>
      <c r="E453" s="41">
        <v>-5.5328319999999997E-3</v>
      </c>
      <c r="F453" s="41">
        <v>3.6629229999999998E-3</v>
      </c>
      <c r="G453" s="42">
        <f t="shared" si="120"/>
        <v>1.0875786176888889</v>
      </c>
      <c r="H453" s="42">
        <f t="shared" si="120"/>
        <v>9.0801137266666665E-2</v>
      </c>
      <c r="I453" s="42">
        <f t="shared" si="120"/>
        <v>0.12973399237111111</v>
      </c>
      <c r="J453" s="42">
        <f t="shared" si="120"/>
        <v>5.7292675555555353E-4</v>
      </c>
      <c r="K453" s="42">
        <f t="shared" si="120"/>
        <v>7.9662893111111105E-3</v>
      </c>
      <c r="L453" s="34">
        <f t="shared" si="104"/>
        <v>7.3247939795281405E-3</v>
      </c>
      <c r="M453" s="34">
        <f t="shared" si="105"/>
        <v>0.11928700165767936</v>
      </c>
      <c r="N453" s="34">
        <f t="shared" si="106"/>
        <v>8.3489263019550369E-2</v>
      </c>
      <c r="O453" s="34">
        <f t="shared" si="107"/>
        <v>1</v>
      </c>
      <c r="P453" s="34">
        <f t="shared" si="108"/>
        <v>7.9449506943290154E-3</v>
      </c>
      <c r="Q453" s="34"/>
      <c r="R453" s="34">
        <f t="shared" si="109"/>
        <v>0.12379536117309575</v>
      </c>
      <c r="S453" s="34">
        <f t="shared" si="110"/>
        <v>8.5041291505971575E-2</v>
      </c>
      <c r="T453" s="34">
        <f t="shared" si="116"/>
        <v>1</v>
      </c>
      <c r="U453" s="34">
        <f t="shared" si="111"/>
        <v>1.2167816033733962</v>
      </c>
      <c r="V453" s="22">
        <f t="shared" si="112"/>
        <v>6.5294796307755589E-3</v>
      </c>
      <c r="W453" s="22">
        <f t="shared" si="113"/>
        <v>0.10174000069518344</v>
      </c>
      <c r="X453" s="22">
        <f t="shared" si="117"/>
        <v>6.9890349484413417E-2</v>
      </c>
      <c r="Y453" s="22">
        <f t="shared" si="114"/>
        <v>0.82184017018962763</v>
      </c>
      <c r="Z453" s="22">
        <f t="shared" si="118"/>
        <v>1</v>
      </c>
      <c r="AA453" s="22">
        <f t="array" ref="AA453:AD453">LINEST(V453:Y453,$AB$2:$AE$5,0,0)</f>
        <v>6.8245404390954514E-4</v>
      </c>
      <c r="AB453" s="22">
        <v>3.7300045266583657E-3</v>
      </c>
      <c r="AC453" s="22">
        <v>1.2544265094584295E-3</v>
      </c>
      <c r="AD453" s="22">
        <v>0.99482556740337291</v>
      </c>
      <c r="AE453" s="35">
        <f t="shared" si="119"/>
        <v>2.9734739329358653</v>
      </c>
      <c r="AF453" s="36"/>
      <c r="AG453" s="31">
        <f t="shared" si="115"/>
        <v>2.9734739329358653</v>
      </c>
      <c r="AH453" s="34"/>
      <c r="AI453" s="17"/>
    </row>
    <row r="454" spans="1:35">
      <c r="A454" s="1">
        <v>87.4</v>
      </c>
      <c r="B454" s="41">
        <v>1.1345460000000001</v>
      </c>
      <c r="C454" s="41">
        <v>8.8529150000000001E-2</v>
      </c>
      <c r="D454" s="41">
        <v>0.1348144</v>
      </c>
      <c r="E454" s="41">
        <v>-5.0985960000000004E-3</v>
      </c>
      <c r="F454" s="41">
        <v>3.7633739999999999E-3</v>
      </c>
      <c r="G454" s="42">
        <f t="shared" si="120"/>
        <v>1.1362346176888889</v>
      </c>
      <c r="H454" s="42">
        <f t="shared" si="120"/>
        <v>9.5079167266666667E-2</v>
      </c>
      <c r="I454" s="42">
        <f t="shared" si="120"/>
        <v>0.13594069237111112</v>
      </c>
      <c r="J454" s="42">
        <f t="shared" si="120"/>
        <v>1.0071627555555528E-3</v>
      </c>
      <c r="K454" s="42">
        <f t="shared" si="120"/>
        <v>8.0667403111111119E-3</v>
      </c>
      <c r="L454" s="34">
        <f t="shared" si="104"/>
        <v>7.0995375299504008E-3</v>
      </c>
      <c r="M454" s="34">
        <f t="shared" si="105"/>
        <v>0.11964139294366481</v>
      </c>
      <c r="N454" s="34">
        <f t="shared" si="106"/>
        <v>8.3679167828963466E-2</v>
      </c>
      <c r="O454" s="34">
        <f t="shared" si="107"/>
        <v>1</v>
      </c>
      <c r="P454" s="34">
        <f t="shared" si="108"/>
        <v>7.7006228141897788E-3</v>
      </c>
      <c r="Q454" s="34"/>
      <c r="R454" s="34">
        <f t="shared" si="109"/>
        <v>0.12416314640229505</v>
      </c>
      <c r="S454" s="34">
        <f t="shared" si="110"/>
        <v>8.5234726561829038E-2</v>
      </c>
      <c r="T454" s="34">
        <f t="shared" si="116"/>
        <v>1</v>
      </c>
      <c r="U454" s="34">
        <f t="shared" si="111"/>
        <v>1.217098495778314</v>
      </c>
      <c r="V454" s="22">
        <f t="shared" si="112"/>
        <v>6.327033383822696E-3</v>
      </c>
      <c r="W454" s="22">
        <f t="shared" si="113"/>
        <v>0.10201569292294196</v>
      </c>
      <c r="X454" s="22">
        <f t="shared" si="117"/>
        <v>7.0031083644814515E-2</v>
      </c>
      <c r="Y454" s="22">
        <f t="shared" si="114"/>
        <v>0.82162619004842075</v>
      </c>
      <c r="Z454" s="22">
        <f t="shared" si="118"/>
        <v>0.99999999999999989</v>
      </c>
      <c r="AA454" s="22">
        <f t="array" ref="AA454:AD454">LINEST(V454:Y454,$AB$2:$AE$5,0,0)</f>
        <v>1.2490884461921956E-3</v>
      </c>
      <c r="AB454" s="22">
        <v>4.0510265150682477E-3</v>
      </c>
      <c r="AC454" s="22">
        <v>9.9101429964854157E-4</v>
      </c>
      <c r="AD454" s="22">
        <v>0.99461025685017757</v>
      </c>
      <c r="AE454" s="35">
        <f t="shared" si="119"/>
        <v>4.0877578825097931</v>
      </c>
      <c r="AF454" s="36"/>
      <c r="AG454" s="31">
        <f t="shared" si="115"/>
        <v>4.0877578825097931</v>
      </c>
      <c r="AH454" s="34"/>
      <c r="AI454" s="17"/>
    </row>
    <row r="455" spans="1:35">
      <c r="A455" s="1">
        <v>87.6</v>
      </c>
      <c r="B455" s="41">
        <v>1.1725810000000001</v>
      </c>
      <c r="C455" s="41">
        <v>9.1604649999999996E-2</v>
      </c>
      <c r="D455" s="41">
        <v>0.13886789999999999</v>
      </c>
      <c r="E455" s="41">
        <v>-5.2547089999999998E-3</v>
      </c>
      <c r="F455" s="41">
        <v>4.2710730000000002E-3</v>
      </c>
      <c r="G455" s="42">
        <f t="shared" si="120"/>
        <v>1.1742696176888889</v>
      </c>
      <c r="H455" s="42">
        <f t="shared" si="120"/>
        <v>9.8154667266666662E-2</v>
      </c>
      <c r="I455" s="42">
        <f t="shared" si="120"/>
        <v>0.1399941923711111</v>
      </c>
      <c r="J455" s="42">
        <f t="shared" si="120"/>
        <v>8.5104975555555344E-4</v>
      </c>
      <c r="K455" s="42">
        <f t="shared" si="120"/>
        <v>8.5744393111111122E-3</v>
      </c>
      <c r="L455" s="34">
        <f t="shared" si="104"/>
        <v>7.3019340549631976E-3</v>
      </c>
      <c r="M455" s="34">
        <f t="shared" si="105"/>
        <v>0.11921809971260039</v>
      </c>
      <c r="N455" s="34">
        <f t="shared" si="106"/>
        <v>8.358784540457366E-2</v>
      </c>
      <c r="O455" s="34">
        <f t="shared" si="107"/>
        <v>1</v>
      </c>
      <c r="P455" s="34">
        <f t="shared" si="108"/>
        <v>7.9201553247865864E-3</v>
      </c>
      <c r="Q455" s="34"/>
      <c r="R455" s="34">
        <f t="shared" si="109"/>
        <v>0.12372385513255449</v>
      </c>
      <c r="S455" s="34">
        <f t="shared" si="110"/>
        <v>8.5141706493946215E-2</v>
      </c>
      <c r="T455" s="34">
        <f t="shared" si="116"/>
        <v>1</v>
      </c>
      <c r="U455" s="34">
        <f t="shared" si="111"/>
        <v>1.2167857169512872</v>
      </c>
      <c r="V455" s="22">
        <f t="shared" si="112"/>
        <v>6.509079794781698E-3</v>
      </c>
      <c r="W455" s="22">
        <f t="shared" si="113"/>
        <v>0.10168089040570785</v>
      </c>
      <c r="X455" s="22">
        <f t="shared" si="117"/>
        <v>6.9972637998474113E-2</v>
      </c>
      <c r="Y455" s="22">
        <f t="shared" si="114"/>
        <v>0.82183739180103643</v>
      </c>
      <c r="Z455" s="22">
        <f t="shared" si="118"/>
        <v>1</v>
      </c>
      <c r="AA455" s="22">
        <f t="array" ref="AA455:AD455">LINEST(V455:Y455,$AB$2:$AE$5,0,0)</f>
        <v>9.812054462117008E-4</v>
      </c>
      <c r="AB455" s="22">
        <v>3.6694910440106241E-3</v>
      </c>
      <c r="AC455" s="22">
        <v>1.2276966704300781E-3</v>
      </c>
      <c r="AD455" s="22">
        <v>0.99482966942005779</v>
      </c>
      <c r="AE455" s="35">
        <f t="shared" si="119"/>
        <v>2.9889231863153571</v>
      </c>
      <c r="AF455" s="36"/>
      <c r="AG455" s="31">
        <f t="shared" si="115"/>
        <v>2.9889231863153571</v>
      </c>
      <c r="AH455" s="34"/>
      <c r="AI455" s="17"/>
    </row>
    <row r="456" spans="1:35">
      <c r="A456" s="1">
        <v>87.8</v>
      </c>
      <c r="B456" s="41">
        <v>1.196234</v>
      </c>
      <c r="C456" s="41">
        <v>9.331246E-2</v>
      </c>
      <c r="D456" s="41">
        <v>0.14180580000000001</v>
      </c>
      <c r="E456" s="41">
        <v>-5.5368880000000002E-3</v>
      </c>
      <c r="F456" s="41">
        <v>4.3832389999999997E-3</v>
      </c>
      <c r="G456" s="42">
        <f t="shared" si="120"/>
        <v>1.1979226176888889</v>
      </c>
      <c r="H456" s="42">
        <f t="shared" si="120"/>
        <v>9.9862477266666666E-2</v>
      </c>
      <c r="I456" s="42">
        <f t="shared" si="120"/>
        <v>0.14293209237111112</v>
      </c>
      <c r="J456" s="42">
        <f t="shared" si="120"/>
        <v>5.6887075555555298E-4</v>
      </c>
      <c r="K456" s="42">
        <f t="shared" si="120"/>
        <v>8.6866053111111109E-3</v>
      </c>
      <c r="L456" s="34">
        <f t="shared" si="104"/>
        <v>7.2513910187870746E-3</v>
      </c>
      <c r="M456" s="34">
        <f t="shared" si="105"/>
        <v>0.11931663219354278</v>
      </c>
      <c r="N456" s="34">
        <f t="shared" si="106"/>
        <v>8.3363045151721007E-2</v>
      </c>
      <c r="O456" s="34">
        <f t="shared" si="107"/>
        <v>1</v>
      </c>
      <c r="P456" s="34">
        <f t="shared" si="108"/>
        <v>7.8653330415273861E-3</v>
      </c>
      <c r="Q456" s="34">
        <f>AVERAGE(P447:P456)</f>
        <v>7.877440821133298E-3</v>
      </c>
      <c r="R456" s="34">
        <f t="shared" si="109"/>
        <v>0.12382611157203269</v>
      </c>
      <c r="S456" s="34">
        <f t="shared" si="110"/>
        <v>8.4912727303783977E-2</v>
      </c>
      <c r="T456" s="34">
        <f t="shared" si="116"/>
        <v>1</v>
      </c>
      <c r="U456" s="34">
        <f t="shared" si="111"/>
        <v>1.2166041719173442</v>
      </c>
      <c r="V456" s="22">
        <f t="shared" si="112"/>
        <v>6.4649893721240295E-3</v>
      </c>
      <c r="W456" s="22">
        <f t="shared" si="113"/>
        <v>0.10178011421486841</v>
      </c>
      <c r="X456" s="22">
        <f t="shared" si="117"/>
        <v>6.9794867767026633E-2</v>
      </c>
      <c r="Y456" s="22">
        <f t="shared" si="114"/>
        <v>0.82196002864598083</v>
      </c>
      <c r="Z456" s="22">
        <f t="shared" si="118"/>
        <v>0.99999999999999989</v>
      </c>
      <c r="AA456" s="22">
        <f t="array" ref="AA456:AD456">LINEST(V456:Y456,$AB$2:$AE$5,0,0)</f>
        <v>3.0362172179642651E-4</v>
      </c>
      <c r="AB456" s="22">
        <v>3.7592155972094106E-3</v>
      </c>
      <c r="AC456" s="22">
        <v>1.1688283288103351E-3</v>
      </c>
      <c r="AD456" s="22">
        <v>0.99498738296449252</v>
      </c>
      <c r="AE456" s="35">
        <f t="shared" si="119"/>
        <v>3.2162256034944341</v>
      </c>
      <c r="AF456" s="36"/>
      <c r="AG456" s="31">
        <f t="shared" si="115"/>
        <v>3.2162256034944341</v>
      </c>
      <c r="AH456" s="34">
        <f>AVERAGE(AG447:AG456)</f>
        <v>3.2082456124077274</v>
      </c>
      <c r="AI456" s="17"/>
    </row>
    <row r="457" spans="1:35">
      <c r="A457" s="1">
        <v>88</v>
      </c>
      <c r="B457" s="41">
        <v>1.2528030000000001</v>
      </c>
      <c r="C457" s="41">
        <v>9.8057169999999999E-2</v>
      </c>
      <c r="D457" s="41">
        <v>0.1480968</v>
      </c>
      <c r="E457" s="41">
        <v>-5.3519930000000002E-3</v>
      </c>
      <c r="F457" s="41">
        <v>4.7517820000000004E-3</v>
      </c>
      <c r="G457" s="42">
        <f t="shared" si="120"/>
        <v>1.2544916176888889</v>
      </c>
      <c r="H457" s="42">
        <f t="shared" si="120"/>
        <v>0.10460718726666667</v>
      </c>
      <c r="I457" s="42">
        <f t="shared" si="120"/>
        <v>0.14922309237111112</v>
      </c>
      <c r="J457" s="42">
        <f t="shared" si="120"/>
        <v>7.5376575555555301E-4</v>
      </c>
      <c r="K457" s="42">
        <f t="shared" si="120"/>
        <v>9.0551483111111115E-3</v>
      </c>
      <c r="L457" s="34">
        <f t="shared" si="104"/>
        <v>7.2181815991669441E-3</v>
      </c>
      <c r="M457" s="34">
        <f t="shared" si="105"/>
        <v>0.11895104779258725</v>
      </c>
      <c r="N457" s="34">
        <f t="shared" si="106"/>
        <v>8.3386118959791256E-2</v>
      </c>
      <c r="O457" s="34">
        <f t="shared" si="107"/>
        <v>1</v>
      </c>
      <c r="P457" s="34">
        <f t="shared" si="108"/>
        <v>7.8293119326461481E-3</v>
      </c>
      <c r="Q457" s="34"/>
      <c r="R457" s="34">
        <f t="shared" si="109"/>
        <v>0.12344671019278253</v>
      </c>
      <c r="S457" s="34">
        <f t="shared" si="110"/>
        <v>8.493623004374462E-2</v>
      </c>
      <c r="T457" s="34">
        <f t="shared" si="116"/>
        <v>1</v>
      </c>
      <c r="U457" s="34">
        <f t="shared" si="111"/>
        <v>1.2162122521691734</v>
      </c>
      <c r="V457" s="22">
        <f t="shared" si="112"/>
        <v>6.4374552375066046E-3</v>
      </c>
      <c r="W457" s="22">
        <f t="shared" si="113"/>
        <v>0.10150095920560687</v>
      </c>
      <c r="X457" s="22">
        <f t="shared" si="117"/>
        <v>6.9836683434373187E-2</v>
      </c>
      <c r="Y457" s="22">
        <f t="shared" si="114"/>
        <v>0.8222249021225132</v>
      </c>
      <c r="Z457" s="22">
        <f t="shared" si="118"/>
        <v>0.99999999999999989</v>
      </c>
      <c r="AA457" s="22">
        <f t="array" ref="AA457:AD457">LINEST(V457:Y457,$AB$2:$AE$5,0,0)</f>
        <v>3.8311171344733181E-4</v>
      </c>
      <c r="AB457" s="22">
        <v>3.4364657206140876E-3</v>
      </c>
      <c r="AC457" s="22">
        <v>1.1303114096189199E-3</v>
      </c>
      <c r="AD457" s="22">
        <v>0.99532653415060002</v>
      </c>
      <c r="AE457" s="35">
        <f t="shared" si="119"/>
        <v>3.0402822544033938</v>
      </c>
      <c r="AF457" s="36"/>
      <c r="AG457" s="31">
        <f t="shared" si="115"/>
        <v>3.0402822544033938</v>
      </c>
      <c r="AH457" s="34"/>
      <c r="AI457" s="17"/>
    </row>
    <row r="458" spans="1:35">
      <c r="A458" s="1">
        <v>88.2</v>
      </c>
      <c r="B458" s="41">
        <v>1.1610529999999999</v>
      </c>
      <c r="C458" s="41">
        <v>9.0140390000000001E-2</v>
      </c>
      <c r="D458" s="41">
        <v>0.13693050000000001</v>
      </c>
      <c r="E458" s="41">
        <v>-5.3974160000000004E-3</v>
      </c>
      <c r="F458" s="41">
        <v>4.1245450000000003E-3</v>
      </c>
      <c r="G458" s="42">
        <f t="shared" si="120"/>
        <v>1.1627416176888887</v>
      </c>
      <c r="H458" s="42">
        <f t="shared" si="120"/>
        <v>9.6690407266666667E-2</v>
      </c>
      <c r="I458" s="42">
        <f t="shared" si="120"/>
        <v>0.13805679237111113</v>
      </c>
      <c r="J458" s="42">
        <f t="shared" si="120"/>
        <v>7.0834275555555284E-4</v>
      </c>
      <c r="K458" s="42">
        <f t="shared" si="120"/>
        <v>8.4279113111111123E-3</v>
      </c>
      <c r="L458" s="34">
        <f t="shared" si="104"/>
        <v>7.2483096699185517E-3</v>
      </c>
      <c r="M458" s="34">
        <f t="shared" si="105"/>
        <v>0.11873385305113467</v>
      </c>
      <c r="N458" s="34">
        <f t="shared" si="106"/>
        <v>8.3157260216463524E-2</v>
      </c>
      <c r="O458" s="34">
        <f t="shared" si="107"/>
        <v>1</v>
      </c>
      <c r="P458" s="34">
        <f t="shared" si="108"/>
        <v>7.8619908089812059E-3</v>
      </c>
      <c r="Q458" s="34"/>
      <c r="R458" s="34">
        <f t="shared" si="109"/>
        <v>0.12322130674488482</v>
      </c>
      <c r="S458" s="34">
        <f t="shared" si="110"/>
        <v>8.4703116917563756E-2</v>
      </c>
      <c r="T458" s="34">
        <f t="shared" si="116"/>
        <v>1</v>
      </c>
      <c r="U458" s="34">
        <f t="shared" si="111"/>
        <v>1.2157864144714297</v>
      </c>
      <c r="V458" s="22">
        <f t="shared" si="112"/>
        <v>6.466588798328737E-3</v>
      </c>
      <c r="W458" s="22">
        <f t="shared" si="113"/>
        <v>0.10135111338487526</v>
      </c>
      <c r="X458" s="22">
        <f t="shared" si="117"/>
        <v>6.9669405669735951E-2</v>
      </c>
      <c r="Y458" s="22">
        <f t="shared" si="114"/>
        <v>0.82251289214706014</v>
      </c>
      <c r="Z458" s="22">
        <f t="shared" si="118"/>
        <v>1</v>
      </c>
      <c r="AA458" s="22">
        <f t="array" ref="AA458:AD458">LINEST(V458:Y458,$AB$2:$AE$5,0,0)</f>
        <v>-3.0084381215342363E-4</v>
      </c>
      <c r="AB458" s="22">
        <v>3.2435499124523976E-3</v>
      </c>
      <c r="AC458" s="22">
        <v>1.1659009903131679E-3</v>
      </c>
      <c r="AD458" s="22">
        <v>0.99567420905915871</v>
      </c>
      <c r="AE458" s="35">
        <f t="shared" si="119"/>
        <v>2.782011456719975</v>
      </c>
      <c r="AF458" s="36"/>
      <c r="AG458" s="31">
        <f t="shared" si="115"/>
        <v>2.782011456719975</v>
      </c>
      <c r="AH458" s="34"/>
      <c r="AI458" s="17"/>
    </row>
    <row r="459" spans="1:35">
      <c r="A459" s="1">
        <v>88.4</v>
      </c>
      <c r="B459" s="41">
        <v>1.1700470000000001</v>
      </c>
      <c r="C459" s="41">
        <v>9.1360670000000005E-2</v>
      </c>
      <c r="D459" s="41">
        <v>0.1384967</v>
      </c>
      <c r="E459" s="41">
        <v>-5.3229159999999996E-3</v>
      </c>
      <c r="F459" s="41">
        <v>4.2258180000000001E-3</v>
      </c>
      <c r="G459" s="42">
        <f t="shared" si="120"/>
        <v>1.1717356176888889</v>
      </c>
      <c r="H459" s="42">
        <f t="shared" si="120"/>
        <v>9.7910687266666671E-2</v>
      </c>
      <c r="I459" s="42">
        <f t="shared" si="120"/>
        <v>0.13962299237111112</v>
      </c>
      <c r="J459" s="42">
        <f t="shared" si="120"/>
        <v>7.8284275555555363E-4</v>
      </c>
      <c r="K459" s="42">
        <f t="shared" si="120"/>
        <v>8.5291843111111112E-3</v>
      </c>
      <c r="L459" s="34">
        <f t="shared" si="104"/>
        <v>7.2791030522174676E-3</v>
      </c>
      <c r="M459" s="34">
        <f t="shared" si="105"/>
        <v>0.11915912622550563</v>
      </c>
      <c r="N459" s="34">
        <f t="shared" si="106"/>
        <v>8.3560391771468054E-2</v>
      </c>
      <c r="O459" s="34">
        <f t="shared" si="107"/>
        <v>1</v>
      </c>
      <c r="P459" s="34">
        <f t="shared" si="108"/>
        <v>7.89539132574117E-3</v>
      </c>
      <c r="Q459" s="34"/>
      <c r="R459" s="34">
        <f t="shared" si="109"/>
        <v>0.12366265278835036</v>
      </c>
      <c r="S459" s="34">
        <f t="shared" si="110"/>
        <v>8.511374250993925E-2</v>
      </c>
      <c r="T459" s="34">
        <f t="shared" si="116"/>
        <v>1</v>
      </c>
      <c r="U459" s="34">
        <f t="shared" si="111"/>
        <v>1.2166717866240309</v>
      </c>
      <c r="V459" s="22">
        <f t="shared" si="112"/>
        <v>6.4893354251675103E-3</v>
      </c>
      <c r="W459" s="22">
        <f t="shared" si="113"/>
        <v>0.10164010881807675</v>
      </c>
      <c r="X459" s="22">
        <f t="shared" si="117"/>
        <v>6.9956206304503235E-2</v>
      </c>
      <c r="Y459" s="22">
        <f t="shared" si="114"/>
        <v>0.82191434945225239</v>
      </c>
      <c r="Z459" s="22">
        <f t="shared" si="118"/>
        <v>0.99999999999999989</v>
      </c>
      <c r="AA459" s="22">
        <f t="array" ref="AA459:AD459">LINEST(V459:Y459,$AB$2:$AE$5,0,0)</f>
        <v>9.0068033688758982E-4</v>
      </c>
      <c r="AB459" s="22">
        <v>3.6181506086729659E-3</v>
      </c>
      <c r="AC459" s="22">
        <v>1.2011192023843624E-3</v>
      </c>
      <c r="AD459" s="22">
        <v>0.99492999848817476</v>
      </c>
      <c r="AE459" s="35">
        <f t="shared" si="119"/>
        <v>3.0123160145058985</v>
      </c>
      <c r="AF459" s="36"/>
      <c r="AG459" s="31">
        <f t="shared" si="115"/>
        <v>3.0123160145058985</v>
      </c>
      <c r="AH459" s="34"/>
      <c r="AI459" s="17"/>
    </row>
    <row r="460" spans="1:35">
      <c r="A460" s="1">
        <v>88.6</v>
      </c>
      <c r="B460" s="41">
        <v>1.1944319999999999</v>
      </c>
      <c r="C460" s="41">
        <v>9.3486659999999999E-2</v>
      </c>
      <c r="D460" s="41">
        <v>0.14161579999999999</v>
      </c>
      <c r="E460" s="41">
        <v>-5.1904910000000002E-3</v>
      </c>
      <c r="F460" s="41">
        <v>4.2925630000000001E-3</v>
      </c>
      <c r="G460" s="42">
        <f t="shared" si="120"/>
        <v>1.1961206176888888</v>
      </c>
      <c r="H460" s="42">
        <f t="shared" si="120"/>
        <v>0.10003667726666667</v>
      </c>
      <c r="I460" s="42">
        <f t="shared" si="120"/>
        <v>0.1427420923711111</v>
      </c>
      <c r="J460" s="42">
        <f t="shared" si="120"/>
        <v>9.1526775555555301E-4</v>
      </c>
      <c r="K460" s="42">
        <f t="shared" si="120"/>
        <v>8.5959293111111112E-3</v>
      </c>
      <c r="L460" s="34">
        <f t="shared" si="104"/>
        <v>7.1865070996936153E-3</v>
      </c>
      <c r="M460" s="34">
        <f t="shared" si="105"/>
        <v>0.11933754026154439</v>
      </c>
      <c r="N460" s="34">
        <f t="shared" si="106"/>
        <v>8.3634272152213848E-2</v>
      </c>
      <c r="O460" s="34">
        <f t="shared" si="107"/>
        <v>1</v>
      </c>
      <c r="P460" s="34">
        <f t="shared" si="108"/>
        <v>7.7949556985614102E-3</v>
      </c>
      <c r="Q460" s="34"/>
      <c r="R460" s="34">
        <f t="shared" si="109"/>
        <v>0.12384780984421424</v>
      </c>
      <c r="S460" s="34">
        <f t="shared" si="110"/>
        <v>8.5188996294298366E-2</v>
      </c>
      <c r="T460" s="34">
        <f t="shared" si="116"/>
        <v>1</v>
      </c>
      <c r="U460" s="34">
        <f t="shared" si="111"/>
        <v>1.2168317618370741</v>
      </c>
      <c r="V460" s="22">
        <f t="shared" si="112"/>
        <v>6.405943650577642E-3</v>
      </c>
      <c r="W460" s="22">
        <f t="shared" si="113"/>
        <v>0.10177890956531152</v>
      </c>
      <c r="X460" s="22">
        <f t="shared" si="117"/>
        <v>7.0008853291014458E-2</v>
      </c>
      <c r="Y460" s="22">
        <f t="shared" si="114"/>
        <v>0.82180629349309631</v>
      </c>
      <c r="Z460" s="22">
        <f t="shared" si="118"/>
        <v>1</v>
      </c>
      <c r="AA460" s="22">
        <f t="array" ref="AA460:AD460">LINEST(V460:Y460,$AB$2:$AE$5,0,0)</f>
        <v>1.1201994946344967E-3</v>
      </c>
      <c r="AB460" s="22">
        <v>3.7791528718026162E-3</v>
      </c>
      <c r="AC460" s="22">
        <v>1.0927974095146582E-3</v>
      </c>
      <c r="AD460" s="22">
        <v>0.99481622261626867</v>
      </c>
      <c r="AE460" s="35">
        <f t="shared" si="119"/>
        <v>3.4582373996302236</v>
      </c>
      <c r="AF460" s="36"/>
      <c r="AG460" s="31">
        <f t="shared" si="115"/>
        <v>3.4582373996302236</v>
      </c>
      <c r="AH460" s="34"/>
      <c r="AI460" s="17"/>
    </row>
    <row r="461" spans="1:35">
      <c r="A461" s="1">
        <v>88.8</v>
      </c>
      <c r="B461" s="41">
        <v>1.197608</v>
      </c>
      <c r="C461" s="41">
        <v>9.3278479999999997E-2</v>
      </c>
      <c r="D461" s="41">
        <v>0.14143710000000001</v>
      </c>
      <c r="E461" s="41">
        <v>-5.5281250000000001E-3</v>
      </c>
      <c r="F461" s="41">
        <v>4.2395599999999999E-3</v>
      </c>
      <c r="G461" s="42">
        <f t="shared" si="120"/>
        <v>1.1992966176888888</v>
      </c>
      <c r="H461" s="42">
        <f t="shared" si="120"/>
        <v>9.9828497266666663E-2</v>
      </c>
      <c r="I461" s="42">
        <f t="shared" si="120"/>
        <v>0.14256339237111113</v>
      </c>
      <c r="J461" s="42">
        <f t="shared" si="120"/>
        <v>5.7763375555555316E-4</v>
      </c>
      <c r="K461" s="42">
        <f t="shared" si="120"/>
        <v>8.5429263111111119E-3</v>
      </c>
      <c r="L461" s="34">
        <f t="shared" si="104"/>
        <v>7.1232805838924197E-3</v>
      </c>
      <c r="M461" s="34">
        <f t="shared" si="105"/>
        <v>0.11887250432327466</v>
      </c>
      <c r="N461" s="34">
        <f t="shared" si="106"/>
        <v>8.3239205209334879E-2</v>
      </c>
      <c r="O461" s="34">
        <f t="shared" si="107"/>
        <v>1</v>
      </c>
      <c r="P461" s="34">
        <f t="shared" si="108"/>
        <v>7.7263760836236159E-3</v>
      </c>
      <c r="Q461" s="34"/>
      <c r="R461" s="34">
        <f t="shared" si="109"/>
        <v>0.12336519823409281</v>
      </c>
      <c r="S461" s="34">
        <f t="shared" si="110"/>
        <v>8.4786585231622247E-2</v>
      </c>
      <c r="T461" s="34">
        <f t="shared" si="116"/>
        <v>1</v>
      </c>
      <c r="U461" s="34">
        <f t="shared" si="111"/>
        <v>1.2158781595493386</v>
      </c>
      <c r="V461" s="22">
        <f t="shared" si="112"/>
        <v>6.3545644133351092E-3</v>
      </c>
      <c r="W461" s="22">
        <f t="shared" si="113"/>
        <v>0.10146180952852853</v>
      </c>
      <c r="X461" s="22">
        <f t="shared" si="117"/>
        <v>6.9732797291998508E-2</v>
      </c>
      <c r="Y461" s="22">
        <f t="shared" si="114"/>
        <v>0.82245082876613784</v>
      </c>
      <c r="Z461" s="22">
        <f t="shared" si="118"/>
        <v>1</v>
      </c>
      <c r="AA461" s="22">
        <f t="array" ref="AA461:AD461">LINEST(V461:Y461,$AB$2:$AE$5,0,0)</f>
        <v>-5.5049779022565979E-5</v>
      </c>
      <c r="AB461" s="22">
        <v>3.3705810231309291E-3</v>
      </c>
      <c r="AC461" s="22">
        <v>1.0196292707935024E-3</v>
      </c>
      <c r="AD461" s="22">
        <v>0.99562504264795737</v>
      </c>
      <c r="AE461" s="35">
        <f t="shared" si="119"/>
        <v>3.3056926862327658</v>
      </c>
      <c r="AF461" s="36"/>
      <c r="AG461" s="31">
        <f t="shared" si="115"/>
        <v>3.3056926862327658</v>
      </c>
      <c r="AH461" s="34"/>
      <c r="AI461" s="17"/>
    </row>
    <row r="462" spans="1:35">
      <c r="A462" s="1">
        <v>89</v>
      </c>
      <c r="B462" s="41">
        <v>1.1845760000000001</v>
      </c>
      <c r="C462" s="41">
        <v>9.2394530000000002E-2</v>
      </c>
      <c r="D462" s="41">
        <v>0.13988100000000001</v>
      </c>
      <c r="E462" s="41">
        <v>-5.4860359999999997E-3</v>
      </c>
      <c r="F462" s="41">
        <v>4.3747600000000001E-3</v>
      </c>
      <c r="G462" s="42">
        <f t="shared" si="120"/>
        <v>1.1862646176888889</v>
      </c>
      <c r="H462" s="42">
        <f t="shared" si="120"/>
        <v>9.8944547266666669E-2</v>
      </c>
      <c r="I462" s="42">
        <f t="shared" si="120"/>
        <v>0.14100729237111112</v>
      </c>
      <c r="J462" s="42">
        <f t="shared" si="120"/>
        <v>6.1972275555555352E-4</v>
      </c>
      <c r="K462" s="42">
        <f t="shared" si="120"/>
        <v>8.6781263111111104E-3</v>
      </c>
      <c r="L462" s="34">
        <f t="shared" si="104"/>
        <v>7.3155063227107438E-3</v>
      </c>
      <c r="M462" s="34">
        <f t="shared" si="105"/>
        <v>0.1188666426263519</v>
      </c>
      <c r="N462" s="34">
        <f t="shared" si="106"/>
        <v>8.3408495702613952E-2</v>
      </c>
      <c r="O462" s="34">
        <f t="shared" si="107"/>
        <v>1</v>
      </c>
      <c r="P462" s="34">
        <f t="shared" si="108"/>
        <v>7.9348766942020088E-3</v>
      </c>
      <c r="Q462" s="34"/>
      <c r="R462" s="34">
        <f t="shared" si="109"/>
        <v>0.12335911499889068</v>
      </c>
      <c r="S462" s="34">
        <f t="shared" si="110"/>
        <v>8.4959022760322966E-2</v>
      </c>
      <c r="T462" s="34">
        <f t="shared" si="116"/>
        <v>1</v>
      </c>
      <c r="U462" s="34">
        <f t="shared" si="111"/>
        <v>1.2162530144534156</v>
      </c>
      <c r="V462" s="22">
        <f t="shared" si="112"/>
        <v>6.5240345552343357E-3</v>
      </c>
      <c r="W462" s="22">
        <f t="shared" si="113"/>
        <v>0.10142553690140559</v>
      </c>
      <c r="X462" s="22">
        <f t="shared" si="117"/>
        <v>6.9853082994004806E-2</v>
      </c>
      <c r="Y462" s="22">
        <f t="shared" si="114"/>
        <v>0.82219734554935531</v>
      </c>
      <c r="Z462" s="22">
        <f t="shared" si="118"/>
        <v>1</v>
      </c>
      <c r="AA462" s="22">
        <f t="array" ref="AA462:AD462">LINEST(V462:Y462,$AB$2:$AE$5,0,0)</f>
        <v>4.5054106695614836E-4</v>
      </c>
      <c r="AB462" s="22">
        <v>3.3582197547604655E-3</v>
      </c>
      <c r="AC462" s="22">
        <v>1.2440347532021701E-3</v>
      </c>
      <c r="AD462" s="22">
        <v>0.99527229274870843</v>
      </c>
      <c r="AE462" s="35">
        <f t="shared" si="119"/>
        <v>2.6994581510816649</v>
      </c>
      <c r="AF462" s="36"/>
      <c r="AG462" s="31">
        <f t="shared" si="115"/>
        <v>2.6994581510816649</v>
      </c>
      <c r="AH462" s="34"/>
      <c r="AI462" s="17"/>
    </row>
    <row r="463" spans="1:35">
      <c r="A463" s="1">
        <v>89.2</v>
      </c>
      <c r="B463" s="41">
        <v>1.178593</v>
      </c>
      <c r="C463" s="41">
        <v>9.2071639999999996E-2</v>
      </c>
      <c r="D463" s="41">
        <v>0.13905870000000001</v>
      </c>
      <c r="E463" s="41">
        <v>-5.4079039999999998E-3</v>
      </c>
      <c r="F463" s="41">
        <v>4.280669E-3</v>
      </c>
      <c r="G463" s="42">
        <f t="shared" si="120"/>
        <v>1.1802816176888888</v>
      </c>
      <c r="H463" s="42">
        <f t="shared" si="120"/>
        <v>9.8621657266666662E-2</v>
      </c>
      <c r="I463" s="42">
        <f t="shared" si="120"/>
        <v>0.14018499237111112</v>
      </c>
      <c r="J463" s="42">
        <f t="shared" si="120"/>
        <v>6.9785475555555337E-4</v>
      </c>
      <c r="K463" s="42">
        <f t="shared" si="120"/>
        <v>8.5840353111111111E-3</v>
      </c>
      <c r="L463" s="34">
        <f t="shared" si="104"/>
        <v>7.2728704594413008E-3</v>
      </c>
      <c r="M463" s="34">
        <f t="shared" si="105"/>
        <v>0.11877249486068212</v>
      </c>
      <c r="N463" s="34">
        <f t="shared" si="106"/>
        <v>8.3557733839638951E-2</v>
      </c>
      <c r="O463" s="34">
        <f t="shared" si="107"/>
        <v>1</v>
      </c>
      <c r="P463" s="34">
        <f t="shared" si="108"/>
        <v>7.888631047917264E-3</v>
      </c>
      <c r="Q463" s="34"/>
      <c r="R463" s="34">
        <f t="shared" si="109"/>
        <v>0.12326140899159094</v>
      </c>
      <c r="S463" s="34">
        <f t="shared" si="110"/>
        <v>8.5111035168332599E-2</v>
      </c>
      <c r="T463" s="34">
        <f t="shared" si="116"/>
        <v>1</v>
      </c>
      <c r="U463" s="34">
        <f t="shared" si="111"/>
        <v>1.2162610752078409</v>
      </c>
      <c r="V463" s="22">
        <f t="shared" si="112"/>
        <v>6.4859685216590648E-3</v>
      </c>
      <c r="W463" s="22">
        <f t="shared" si="113"/>
        <v>0.10134453161754552</v>
      </c>
      <c r="X463" s="22">
        <f t="shared" si="117"/>
        <v>6.9977603413632544E-2</v>
      </c>
      <c r="Y463" s="22">
        <f t="shared" si="114"/>
        <v>0.82219189644716284</v>
      </c>
      <c r="Z463" s="22">
        <f t="shared" si="118"/>
        <v>1</v>
      </c>
      <c r="AA463" s="22">
        <f t="array" ref="AA463:AD463">LINEST(V463:Y463,$AB$2:$AE$5,0,0)</f>
        <v>9.0290948185469712E-4</v>
      </c>
      <c r="AB463" s="22">
        <v>3.2758557504697821E-3</v>
      </c>
      <c r="AC463" s="22">
        <v>1.1941657832434649E-3</v>
      </c>
      <c r="AD463" s="22">
        <v>0.99527863324037158</v>
      </c>
      <c r="AE463" s="35">
        <f t="shared" si="119"/>
        <v>2.7432168936981718</v>
      </c>
      <c r="AF463" s="36"/>
      <c r="AG463" s="31">
        <f t="shared" si="115"/>
        <v>2.7432168936981718</v>
      </c>
      <c r="AH463" s="34"/>
      <c r="AI463" s="17"/>
    </row>
    <row r="464" spans="1:35">
      <c r="A464" s="1">
        <v>89.4</v>
      </c>
      <c r="B464" s="41">
        <v>1.152752</v>
      </c>
      <c r="C464" s="41">
        <v>8.9726319999999998E-2</v>
      </c>
      <c r="D464" s="41">
        <v>0.1362332</v>
      </c>
      <c r="E464" s="41">
        <v>-5.4373149999999999E-3</v>
      </c>
      <c r="F464" s="41">
        <v>3.751912E-3</v>
      </c>
      <c r="G464" s="42">
        <f t="shared" si="120"/>
        <v>1.1544406176888888</v>
      </c>
      <c r="H464" s="42">
        <f t="shared" si="120"/>
        <v>9.6276337266666664E-2</v>
      </c>
      <c r="I464" s="42">
        <f t="shared" si="120"/>
        <v>0.13735949237111111</v>
      </c>
      <c r="J464" s="42">
        <f t="shared" si="120"/>
        <v>6.6844375555555335E-4</v>
      </c>
      <c r="K464" s="42">
        <f t="shared" si="120"/>
        <v>8.0552783111111116E-3</v>
      </c>
      <c r="L464" s="34">
        <f t="shared" si="104"/>
        <v>6.9776463056516738E-3</v>
      </c>
      <c r="M464" s="34">
        <f t="shared" si="105"/>
        <v>0.11898359280366921</v>
      </c>
      <c r="N464" s="34">
        <f t="shared" si="106"/>
        <v>8.3396526240912511E-2</v>
      </c>
      <c r="O464" s="34">
        <f t="shared" si="107"/>
        <v>1</v>
      </c>
      <c r="P464" s="34">
        <f t="shared" si="108"/>
        <v>7.568411618921844E-3</v>
      </c>
      <c r="Q464" s="34"/>
      <c r="R464" s="34">
        <f t="shared" si="109"/>
        <v>0.12348048521726369</v>
      </c>
      <c r="S464" s="34">
        <f t="shared" si="110"/>
        <v>8.4946830791620548E-2</v>
      </c>
      <c r="T464" s="34">
        <f t="shared" si="116"/>
        <v>1</v>
      </c>
      <c r="U464" s="34">
        <f t="shared" si="111"/>
        <v>1.2159957276278062</v>
      </c>
      <c r="V464" s="22">
        <f t="shared" si="112"/>
        <v>6.2240445808855634E-3</v>
      </c>
      <c r="W464" s="22">
        <f t="shared" si="113"/>
        <v>0.1015468084399872</v>
      </c>
      <c r="X464" s="22">
        <f t="shared" si="117"/>
        <v>6.9857836554522171E-2</v>
      </c>
      <c r="Y464" s="22">
        <f t="shared" si="114"/>
        <v>0.82237131042460498</v>
      </c>
      <c r="Z464" s="22">
        <f t="shared" si="118"/>
        <v>0.99999999999999989</v>
      </c>
      <c r="AA464" s="22">
        <f t="array" ref="AA464:AD464">LINEST(V464:Y464,$AB$2:$AE$5,0,0)</f>
        <v>4.1870737653055981E-4</v>
      </c>
      <c r="AB464" s="22">
        <v>3.4736652874334008E-3</v>
      </c>
      <c r="AC464" s="22">
        <v>8.492623540507497E-4</v>
      </c>
      <c r="AD464" s="22">
        <v>0.99556047662232139</v>
      </c>
      <c r="AE464" s="35">
        <f t="shared" si="119"/>
        <v>4.0902146090250735</v>
      </c>
      <c r="AF464" s="36"/>
      <c r="AG464" s="31">
        <f t="shared" si="115"/>
        <v>4.0902146090250735</v>
      </c>
      <c r="AH464" s="34"/>
      <c r="AI464" s="17"/>
    </row>
    <row r="465" spans="1:35">
      <c r="A465" s="1">
        <v>89.6</v>
      </c>
      <c r="B465" s="41">
        <v>1.156989</v>
      </c>
      <c r="C465" s="41">
        <v>9.0210219999999994E-2</v>
      </c>
      <c r="D465" s="41">
        <v>0.13649449999999999</v>
      </c>
      <c r="E465" s="41">
        <v>-5.2234380000000004E-3</v>
      </c>
      <c r="F465" s="41">
        <v>4.0692139999999998E-3</v>
      </c>
      <c r="G465" s="42">
        <f t="shared" si="120"/>
        <v>1.1586776176888889</v>
      </c>
      <c r="H465" s="42">
        <f t="shared" si="120"/>
        <v>9.676023726666666E-2</v>
      </c>
      <c r="I465" s="42">
        <f t="shared" si="120"/>
        <v>0.13762079237111111</v>
      </c>
      <c r="J465" s="42">
        <f t="shared" si="120"/>
        <v>8.8232075555555282E-4</v>
      </c>
      <c r="K465" s="42">
        <f t="shared" si="120"/>
        <v>8.3725803111111101E-3</v>
      </c>
      <c r="L465" s="34">
        <f t="shared" ref="L465:L528" si="121">K465/$G465</f>
        <v>7.2259791535553702E-3</v>
      </c>
      <c r="M465" s="34">
        <f t="shared" ref="M465:M528" si="122">I465/$G465</f>
        <v>0.11877401467857043</v>
      </c>
      <c r="N465" s="34">
        <f t="shared" ref="N465:N528" si="123">H465/$G465</f>
        <v>8.35091968546572E-2</v>
      </c>
      <c r="O465" s="34">
        <f t="shared" ref="O465:O528" si="124">G465/$G465</f>
        <v>1</v>
      </c>
      <c r="P465" s="34">
        <f t="shared" ref="P465:P528" si="125">L465*($I$4/$I$7)^$P$3</f>
        <v>7.8377696702051202E-3</v>
      </c>
      <c r="Q465" s="34"/>
      <c r="R465" s="34">
        <f t="shared" ref="R465:R528" si="126">M465*($I$5/$I$7)^$R$3</f>
        <v>0.1232629862498151</v>
      </c>
      <c r="S465" s="34">
        <f t="shared" ref="S465:S528" si="127">N465*($I$6/$I$7)^$S$3</f>
        <v>8.5061595902259687E-2</v>
      </c>
      <c r="T465" s="34">
        <f t="shared" si="116"/>
        <v>1</v>
      </c>
      <c r="U465" s="34">
        <f t="shared" ref="U465:U528" si="128">SUM(P465,R465,S465,T465)</f>
        <v>1.2161623518222799</v>
      </c>
      <c r="V465" s="22">
        <f t="shared" ref="V465:V528" si="129">P465/U465</f>
        <v>6.4446738204493176E-3</v>
      </c>
      <c r="W465" s="22">
        <f t="shared" ref="W465:W528" si="130">R465/U465</f>
        <v>0.10135405529131834</v>
      </c>
      <c r="X465" s="22">
        <f t="shared" si="117"/>
        <v>6.9942632062902313E-2</v>
      </c>
      <c r="Y465" s="22">
        <f t="shared" ref="Y465:Y528" si="131">T465/U465</f>
        <v>0.82225863882533001</v>
      </c>
      <c r="Z465" s="22">
        <f t="shared" si="118"/>
        <v>1</v>
      </c>
      <c r="AA465" s="22">
        <f t="array" ref="AA465:AD465">LINEST(V465:Y465,$AB$2:$AE$5,0,0)</f>
        <v>7.578520335166975E-4</v>
      </c>
      <c r="AB465" s="22">
        <v>3.2789638072605082E-3</v>
      </c>
      <c r="AC465" s="22">
        <v>1.1394408003362381E-3</v>
      </c>
      <c r="AD465" s="22">
        <v>0.99537061959219952</v>
      </c>
      <c r="AE465" s="35">
        <f t="shared" si="119"/>
        <v>2.8776956260412279</v>
      </c>
      <c r="AF465" s="36"/>
      <c r="AG465" s="31">
        <f t="shared" ref="AG465:AG528" si="132">IF((P465&gt;$Q$11),AE465,"")</f>
        <v>2.8776956260412279</v>
      </c>
      <c r="AH465" s="34"/>
      <c r="AI465" s="17"/>
    </row>
    <row r="466" spans="1:35">
      <c r="A466" s="1">
        <v>89.8</v>
      </c>
      <c r="B466" s="41">
        <v>1.1841060000000001</v>
      </c>
      <c r="C466" s="41">
        <v>9.2354430000000001E-2</v>
      </c>
      <c r="D466" s="41">
        <v>0.14007339999999999</v>
      </c>
      <c r="E466" s="41">
        <v>-5.3262680000000003E-3</v>
      </c>
      <c r="F466" s="41">
        <v>4.316032E-3</v>
      </c>
      <c r="G466" s="42">
        <f t="shared" si="120"/>
        <v>1.1857946176888889</v>
      </c>
      <c r="H466" s="42">
        <f t="shared" si="120"/>
        <v>9.8904447266666667E-2</v>
      </c>
      <c r="I466" s="42">
        <f t="shared" si="120"/>
        <v>0.1411996923711111</v>
      </c>
      <c r="J466" s="42">
        <f t="shared" si="120"/>
        <v>7.7949075555555289E-4</v>
      </c>
      <c r="K466" s="42">
        <f t="shared" si="120"/>
        <v>8.6193983111111112E-3</v>
      </c>
      <c r="L466" s="34">
        <f t="shared" si="121"/>
        <v>7.2688796040500667E-3</v>
      </c>
      <c r="M466" s="34">
        <f t="shared" si="122"/>
        <v>0.11907601052053093</v>
      </c>
      <c r="N466" s="34">
        <f t="shared" si="123"/>
        <v>8.3407738398603298E-2</v>
      </c>
      <c r="O466" s="34">
        <f t="shared" si="124"/>
        <v>1</v>
      </c>
      <c r="P466" s="34">
        <f t="shared" si="125"/>
        <v>7.8843023051020852E-3</v>
      </c>
      <c r="Q466" s="34">
        <f>AVERAGE(P457:P466)</f>
        <v>7.8222017185901882E-3</v>
      </c>
      <c r="R466" s="34">
        <f t="shared" si="126"/>
        <v>0.12357639578990531</v>
      </c>
      <c r="S466" s="34">
        <f t="shared" si="127"/>
        <v>8.4958251378365574E-2</v>
      </c>
      <c r="T466" s="34">
        <f t="shared" ref="T466:T529" si="133">O466</f>
        <v>1</v>
      </c>
      <c r="U466" s="34">
        <f t="shared" si="128"/>
        <v>1.216418949473373</v>
      </c>
      <c r="V466" s="22">
        <f t="shared" si="129"/>
        <v>6.4815681377830012E-3</v>
      </c>
      <c r="W466" s="22">
        <f t="shared" si="130"/>
        <v>0.10159032448763275</v>
      </c>
      <c r="X466" s="22">
        <f t="shared" ref="X466:X529" si="134">S466/U466</f>
        <v>6.9842920003134398E-2</v>
      </c>
      <c r="Y466" s="22">
        <f t="shared" si="131"/>
        <v>0.82208518737144975</v>
      </c>
      <c r="Z466" s="22">
        <f t="shared" ref="Z466:Z529" si="135">SUM(V466:Y466)</f>
        <v>0.99999999999999989</v>
      </c>
      <c r="AA466" s="22">
        <f t="array" ref="AA466:AD466">LINEST(V466:Y466,$AB$2:$AE$5,0,0)</f>
        <v>4.4387260481619137E-4</v>
      </c>
      <c r="AB466" s="22">
        <v>3.5453474732095726E-3</v>
      </c>
      <c r="AC466" s="22">
        <v>1.1894031386334024E-3</v>
      </c>
      <c r="AD466" s="22">
        <v>0.9951416487352871</v>
      </c>
      <c r="AE466" s="35">
        <f t="shared" ref="AE466:AE529" si="136">AB466/AC466</f>
        <v>2.9807786427090628</v>
      </c>
      <c r="AF466" s="36"/>
      <c r="AG466" s="31">
        <f t="shared" si="132"/>
        <v>2.9807786427090628</v>
      </c>
      <c r="AH466" s="34">
        <f>AVERAGE(AG457:AG466)</f>
        <v>3.0989903734047455</v>
      </c>
      <c r="AI466" s="17"/>
    </row>
    <row r="467" spans="1:35">
      <c r="A467" s="1">
        <v>90</v>
      </c>
      <c r="B467" s="41">
        <v>1.1181239999999999</v>
      </c>
      <c r="C467" s="41">
        <v>8.6877159999999995E-2</v>
      </c>
      <c r="D467" s="41">
        <v>0.13159689999999999</v>
      </c>
      <c r="E467" s="41">
        <v>-5.476519E-3</v>
      </c>
      <c r="F467" s="41">
        <v>3.7188350000000002E-3</v>
      </c>
      <c r="G467" s="42">
        <f t="shared" si="120"/>
        <v>1.1198126176888887</v>
      </c>
      <c r="H467" s="42">
        <f t="shared" si="120"/>
        <v>9.3427177266666661E-2</v>
      </c>
      <c r="I467" s="42">
        <f t="shared" si="120"/>
        <v>0.1327231923711111</v>
      </c>
      <c r="J467" s="42">
        <f t="shared" si="120"/>
        <v>6.2923975555555321E-4</v>
      </c>
      <c r="K467" s="42">
        <f t="shared" si="120"/>
        <v>8.0222013111111122E-3</v>
      </c>
      <c r="L467" s="34">
        <f t="shared" si="121"/>
        <v>7.1638782992708479E-3</v>
      </c>
      <c r="M467" s="34">
        <f t="shared" si="122"/>
        <v>0.11852267984355294</v>
      </c>
      <c r="N467" s="34">
        <f t="shared" si="123"/>
        <v>8.3431081049510913E-2</v>
      </c>
      <c r="O467" s="34">
        <f t="shared" si="124"/>
        <v>1</v>
      </c>
      <c r="P467" s="34">
        <f t="shared" si="125"/>
        <v>7.7704110213823417E-3</v>
      </c>
      <c r="Q467" s="34"/>
      <c r="R467" s="34">
        <f t="shared" si="126"/>
        <v>0.12300215241005058</v>
      </c>
      <c r="S467" s="34">
        <f t="shared" si="127"/>
        <v>8.4982027958833084E-2</v>
      </c>
      <c r="T467" s="34">
        <f t="shared" si="133"/>
        <v>1</v>
      </c>
      <c r="U467" s="34">
        <f t="shared" si="128"/>
        <v>1.2157545913902661</v>
      </c>
      <c r="V467" s="22">
        <f t="shared" si="129"/>
        <v>6.3914305373887611E-3</v>
      </c>
      <c r="W467" s="22">
        <f t="shared" si="130"/>
        <v>0.10117350432490861</v>
      </c>
      <c r="X467" s="22">
        <f t="shared" si="134"/>
        <v>6.9900643238906129E-2</v>
      </c>
      <c r="Y467" s="22">
        <f t="shared" si="131"/>
        <v>0.82253442189879644</v>
      </c>
      <c r="Z467" s="22">
        <f t="shared" si="135"/>
        <v>1</v>
      </c>
      <c r="AA467" s="22">
        <f t="array" ref="AA467:AD467">LINEST(V467:Y467,$AB$2:$AE$5,0,0)</f>
        <v>5.3060473067580724E-4</v>
      </c>
      <c r="AB467" s="22">
        <v>3.0585092851448665E-3</v>
      </c>
      <c r="AC467" s="22">
        <v>1.0671470182140425E-3</v>
      </c>
      <c r="AD467" s="22">
        <v>0.99572661522990824</v>
      </c>
      <c r="AE467" s="35">
        <f t="shared" si="136"/>
        <v>2.8660617824369981</v>
      </c>
      <c r="AF467" s="36"/>
      <c r="AG467" s="31">
        <f t="shared" si="132"/>
        <v>2.8660617824369981</v>
      </c>
      <c r="AH467" s="34"/>
      <c r="AI467" s="17"/>
    </row>
    <row r="468" spans="1:35">
      <c r="A468" s="1">
        <v>90.2</v>
      </c>
      <c r="B468" s="41">
        <v>1.1412739999999999</v>
      </c>
      <c r="C468" s="41">
        <v>8.8653570000000001E-2</v>
      </c>
      <c r="D468" s="41">
        <v>0.13454160000000001</v>
      </c>
      <c r="E468" s="41">
        <v>-5.3665960000000004E-3</v>
      </c>
      <c r="F468" s="41">
        <v>3.7670820000000002E-3</v>
      </c>
      <c r="G468" s="42">
        <f t="shared" si="120"/>
        <v>1.1429626176888887</v>
      </c>
      <c r="H468" s="42">
        <f t="shared" si="120"/>
        <v>9.5203587266666667E-2</v>
      </c>
      <c r="I468" s="42">
        <f t="shared" si="120"/>
        <v>0.13566789237111113</v>
      </c>
      <c r="J468" s="42">
        <f t="shared" si="120"/>
        <v>7.3916275555555282E-4</v>
      </c>
      <c r="K468" s="42">
        <f t="shared" si="120"/>
        <v>8.0704483111111117E-3</v>
      </c>
      <c r="L468" s="34">
        <f t="shared" si="121"/>
        <v>7.06099061002524E-3</v>
      </c>
      <c r="M468" s="34">
        <f t="shared" si="122"/>
        <v>0.11869845108795986</v>
      </c>
      <c r="N468" s="34">
        <f t="shared" si="123"/>
        <v>8.3295451481319421E-2</v>
      </c>
      <c r="O468" s="34">
        <f t="shared" si="124"/>
        <v>1</v>
      </c>
      <c r="P468" s="34">
        <f t="shared" si="125"/>
        <v>7.6588123033304164E-3</v>
      </c>
      <c r="Q468" s="34"/>
      <c r="R468" s="34">
        <f t="shared" si="126"/>
        <v>0.12318456679202694</v>
      </c>
      <c r="S468" s="34">
        <f t="shared" si="127"/>
        <v>8.4843877096934819E-2</v>
      </c>
      <c r="T468" s="34">
        <f t="shared" si="133"/>
        <v>1</v>
      </c>
      <c r="U468" s="34">
        <f t="shared" si="128"/>
        <v>1.2156872561922922</v>
      </c>
      <c r="V468" s="22">
        <f t="shared" si="129"/>
        <v>6.2999856783223351E-3</v>
      </c>
      <c r="W468" s="22">
        <f t="shared" si="130"/>
        <v>0.10132915860108525</v>
      </c>
      <c r="X468" s="22">
        <f t="shared" si="134"/>
        <v>6.9790874803342159E-2</v>
      </c>
      <c r="Y468" s="22">
        <f t="shared" si="131"/>
        <v>0.82257998091725015</v>
      </c>
      <c r="Z468" s="22">
        <f t="shared" si="135"/>
        <v>0.99999999999999989</v>
      </c>
      <c r="AA468" s="22">
        <f t="array" ref="AA468:AD468">LINEST(V468:Y468,$AB$2:$AE$5,0,0)</f>
        <v>1.1999381867568741E-4</v>
      </c>
      <c r="AB468" s="22">
        <v>3.218285457445368E-3</v>
      </c>
      <c r="AC468" s="22">
        <v>9.4690279481723211E-4</v>
      </c>
      <c r="AD468" s="22">
        <v>0.99580135310229068</v>
      </c>
      <c r="AE468" s="35">
        <f t="shared" si="136"/>
        <v>3.3987495602086066</v>
      </c>
      <c r="AF468" s="36"/>
      <c r="AG468" s="31">
        <f t="shared" si="132"/>
        <v>3.3987495602086066</v>
      </c>
      <c r="AH468" s="34"/>
      <c r="AI468" s="17"/>
    </row>
    <row r="469" spans="1:35">
      <c r="A469" s="1">
        <v>90.4</v>
      </c>
      <c r="B469" s="41">
        <v>1.1732370000000001</v>
      </c>
      <c r="C469" s="41">
        <v>9.1433200000000006E-2</v>
      </c>
      <c r="D469" s="41">
        <v>0.13841239999999999</v>
      </c>
      <c r="E469" s="41">
        <v>-5.4000539999999996E-3</v>
      </c>
      <c r="F469" s="41">
        <v>4.0191960000000001E-3</v>
      </c>
      <c r="G469" s="42">
        <f t="shared" si="120"/>
        <v>1.1749256176888889</v>
      </c>
      <c r="H469" s="42">
        <f t="shared" si="120"/>
        <v>9.7983217266666672E-2</v>
      </c>
      <c r="I469" s="42">
        <f t="shared" si="120"/>
        <v>0.13953869237111111</v>
      </c>
      <c r="J469" s="42">
        <f t="shared" si="120"/>
        <v>7.0570475555555359E-4</v>
      </c>
      <c r="K469" s="42">
        <f t="shared" si="120"/>
        <v>8.3225623111111112E-3</v>
      </c>
      <c r="L469" s="34">
        <f t="shared" si="121"/>
        <v>7.0834801674354679E-3</v>
      </c>
      <c r="M469" s="34">
        <f t="shared" si="122"/>
        <v>0.11876385217098896</v>
      </c>
      <c r="N469" s="34">
        <f t="shared" si="123"/>
        <v>8.3395251402724843E-2</v>
      </c>
      <c r="O469" s="34">
        <f t="shared" si="124"/>
        <v>1</v>
      </c>
      <c r="P469" s="34">
        <f t="shared" si="125"/>
        <v>7.6832059484296406E-3</v>
      </c>
      <c r="Q469" s="34"/>
      <c r="R469" s="34">
        <f t="shared" si="126"/>
        <v>0.1232524396581581</v>
      </c>
      <c r="S469" s="34">
        <f t="shared" si="127"/>
        <v>8.4945532254754624E-2</v>
      </c>
      <c r="T469" s="34">
        <f t="shared" si="133"/>
        <v>1</v>
      </c>
      <c r="U469" s="34">
        <f t="shared" si="128"/>
        <v>1.2158811778613423</v>
      </c>
      <c r="V469" s="22">
        <f t="shared" si="129"/>
        <v>6.3190434133900417E-3</v>
      </c>
      <c r="W469" s="22">
        <f t="shared" si="130"/>
        <v>0.10136881950500402</v>
      </c>
      <c r="X469" s="22">
        <f t="shared" si="134"/>
        <v>6.9863349973200845E-2</v>
      </c>
      <c r="Y469" s="22">
        <f t="shared" si="131"/>
        <v>0.82244878710840519</v>
      </c>
      <c r="Z469" s="22">
        <f t="shared" si="135"/>
        <v>1</v>
      </c>
      <c r="AA469" s="22">
        <f t="array" ref="AA469:AD469">LINEST(V469:Y469,$AB$2:$AE$5,0,0)</f>
        <v>4.182649287179842E-4</v>
      </c>
      <c r="AB469" s="22">
        <v>3.2752165966988041E-3</v>
      </c>
      <c r="AC469" s="22">
        <v>9.7306348411131292E-4</v>
      </c>
      <c r="AD469" s="22">
        <v>0.99563525128519592</v>
      </c>
      <c r="AE469" s="35">
        <f t="shared" si="136"/>
        <v>3.3658817232156437</v>
      </c>
      <c r="AF469" s="36"/>
      <c r="AG469" s="31">
        <f t="shared" si="132"/>
        <v>3.3658817232156437</v>
      </c>
      <c r="AH469" s="34"/>
      <c r="AI469" s="17"/>
    </row>
    <row r="470" spans="1:35">
      <c r="A470" s="1">
        <v>90.6</v>
      </c>
      <c r="B470" s="41">
        <v>1.1654439999999999</v>
      </c>
      <c r="C470" s="41">
        <v>9.0629570000000007E-2</v>
      </c>
      <c r="D470" s="41">
        <v>0.1369312</v>
      </c>
      <c r="E470" s="41">
        <v>-5.5589860000000001E-3</v>
      </c>
      <c r="F470" s="41">
        <v>3.9830389999999999E-3</v>
      </c>
      <c r="G470" s="42">
        <f t="shared" si="120"/>
        <v>1.1671326176888888</v>
      </c>
      <c r="H470" s="42">
        <f t="shared" si="120"/>
        <v>9.7179587266666673E-2</v>
      </c>
      <c r="I470" s="42">
        <f t="shared" si="120"/>
        <v>0.13805749237111112</v>
      </c>
      <c r="J470" s="42">
        <f t="shared" si="120"/>
        <v>5.4677275555555307E-4</v>
      </c>
      <c r="K470" s="42">
        <f t="shared" si="120"/>
        <v>8.286405311111111E-3</v>
      </c>
      <c r="L470" s="34">
        <f t="shared" si="121"/>
        <v>7.0997975598690172E-3</v>
      </c>
      <c r="M470" s="34">
        <f t="shared" si="122"/>
        <v>0.11828775091941759</v>
      </c>
      <c r="N470" s="34">
        <f t="shared" si="123"/>
        <v>8.3263534746460921E-2</v>
      </c>
      <c r="O470" s="34">
        <f t="shared" si="124"/>
        <v>1</v>
      </c>
      <c r="P470" s="34">
        <f t="shared" si="125"/>
        <v>7.7009048596491094E-3</v>
      </c>
      <c r="Q470" s="34"/>
      <c r="R470" s="34">
        <f t="shared" si="126"/>
        <v>0.12275834452981897</v>
      </c>
      <c r="S470" s="34">
        <f t="shared" si="127"/>
        <v>8.481136704408665E-2</v>
      </c>
      <c r="T470" s="34">
        <f t="shared" si="133"/>
        <v>1</v>
      </c>
      <c r="U470" s="34">
        <f t="shared" si="128"/>
        <v>1.2152706164335547</v>
      </c>
      <c r="V470" s="22">
        <f t="shared" si="129"/>
        <v>6.3367819113811005E-3</v>
      </c>
      <c r="W470" s="22">
        <f t="shared" si="130"/>
        <v>0.10101317588840988</v>
      </c>
      <c r="X470" s="22">
        <f t="shared" si="134"/>
        <v>6.9788050412164099E-2</v>
      </c>
      <c r="Y470" s="22">
        <f t="shared" si="131"/>
        <v>0.82286199178804498</v>
      </c>
      <c r="Z470" s="22">
        <f t="shared" si="135"/>
        <v>1</v>
      </c>
      <c r="AA470" s="22">
        <f t="array" ref="AA470:AD470">LINEST(V470:Y470,$AB$2:$AE$5,0,0)</f>
        <v>3.3510825209060477E-5</v>
      </c>
      <c r="AB470" s="22">
        <v>2.8527445280573395E-3</v>
      </c>
      <c r="AC470" s="22">
        <v>9.9255375963346504E-4</v>
      </c>
      <c r="AD470" s="22">
        <v>0.9961453185947633</v>
      </c>
      <c r="AE470" s="35">
        <f t="shared" si="136"/>
        <v>2.8741461108472497</v>
      </c>
      <c r="AF470" s="36"/>
      <c r="AG470" s="31">
        <f t="shared" si="132"/>
        <v>2.8741461108472497</v>
      </c>
      <c r="AH470" s="34"/>
      <c r="AI470" s="17"/>
    </row>
    <row r="471" spans="1:35">
      <c r="A471" s="1">
        <v>90.8</v>
      </c>
      <c r="B471" s="41">
        <v>1.143923</v>
      </c>
      <c r="C471" s="41">
        <v>8.8867760000000004E-2</v>
      </c>
      <c r="D471" s="41">
        <v>0.13415379999999999</v>
      </c>
      <c r="E471" s="41">
        <v>-5.4534900000000001E-3</v>
      </c>
      <c r="F471" s="41">
        <v>3.812083E-3</v>
      </c>
      <c r="G471" s="42">
        <f t="shared" si="120"/>
        <v>1.1456116176888889</v>
      </c>
      <c r="H471" s="42">
        <f t="shared" si="120"/>
        <v>9.541777726666667E-2</v>
      </c>
      <c r="I471" s="42">
        <f t="shared" si="120"/>
        <v>0.1352800923711111</v>
      </c>
      <c r="J471" s="42">
        <f t="shared" si="120"/>
        <v>6.5226875555555314E-4</v>
      </c>
      <c r="K471" s="42">
        <f t="shared" si="120"/>
        <v>8.1154493111111111E-3</v>
      </c>
      <c r="L471" s="34">
        <f t="shared" si="121"/>
        <v>7.0839446683361104E-3</v>
      </c>
      <c r="M471" s="34">
        <f t="shared" si="122"/>
        <v>0.11808547528875428</v>
      </c>
      <c r="N471" s="34">
        <f t="shared" si="123"/>
        <v>8.328981287668738E-2</v>
      </c>
      <c r="O471" s="34">
        <f t="shared" si="124"/>
        <v>1</v>
      </c>
      <c r="P471" s="34">
        <f t="shared" si="125"/>
        <v>7.683709776491343E-3</v>
      </c>
      <c r="Q471" s="34"/>
      <c r="R471" s="34">
        <f t="shared" si="126"/>
        <v>0.1225484240489074</v>
      </c>
      <c r="S471" s="34">
        <f t="shared" si="127"/>
        <v>8.4838133673135668E-2</v>
      </c>
      <c r="T471" s="34">
        <f t="shared" si="133"/>
        <v>1</v>
      </c>
      <c r="U471" s="34">
        <f t="shared" si="128"/>
        <v>1.2150702674985343</v>
      </c>
      <c r="V471" s="22">
        <f t="shared" si="129"/>
        <v>6.3236752490946875E-3</v>
      </c>
      <c r="W471" s="22">
        <f t="shared" si="130"/>
        <v>0.10085706755149057</v>
      </c>
      <c r="X471" s="22">
        <f t="shared" si="134"/>
        <v>6.9821586407337558E-2</v>
      </c>
      <c r="Y471" s="22">
        <f t="shared" si="131"/>
        <v>0.82299767079207731</v>
      </c>
      <c r="Z471" s="22">
        <f t="shared" si="135"/>
        <v>1</v>
      </c>
      <c r="AA471" s="22">
        <f t="array" ref="AA471:AD471">LINEST(V471:Y471,$AB$2:$AE$5,0,0)</f>
        <v>1.1813160388622386E-4</v>
      </c>
      <c r="AB471" s="22">
        <v>2.6737203899720994E-3</v>
      </c>
      <c r="AC471" s="22">
        <v>9.7412844682169075E-4</v>
      </c>
      <c r="AD471" s="22">
        <v>0.99631922166343734</v>
      </c>
      <c r="AE471" s="35">
        <f t="shared" si="136"/>
        <v>2.7447308398555683</v>
      </c>
      <c r="AF471" s="36"/>
      <c r="AG471" s="31">
        <f t="shared" si="132"/>
        <v>2.7447308398555683</v>
      </c>
      <c r="AH471" s="34"/>
      <c r="AI471" s="17"/>
    </row>
    <row r="472" spans="1:35">
      <c r="A472" s="1">
        <v>91</v>
      </c>
      <c r="B472" s="41">
        <v>1.1443479999999999</v>
      </c>
      <c r="C472" s="41">
        <v>8.9174199999999995E-2</v>
      </c>
      <c r="D472" s="41">
        <v>0.13491510000000001</v>
      </c>
      <c r="E472" s="41">
        <v>-5.370232E-3</v>
      </c>
      <c r="F472" s="41">
        <v>3.9024369999999999E-3</v>
      </c>
      <c r="G472" s="42">
        <f t="shared" si="120"/>
        <v>1.1460366176888888</v>
      </c>
      <c r="H472" s="42">
        <f t="shared" si="120"/>
        <v>9.5724217266666661E-2</v>
      </c>
      <c r="I472" s="42">
        <f t="shared" si="120"/>
        <v>0.13604139237111113</v>
      </c>
      <c r="J472" s="42">
        <f t="shared" si="120"/>
        <v>7.3552675555555325E-4</v>
      </c>
      <c r="K472" s="42">
        <f t="shared" si="120"/>
        <v>8.2058033111111102E-3</v>
      </c>
      <c r="L472" s="34">
        <f t="shared" si="121"/>
        <v>7.1601580477062172E-3</v>
      </c>
      <c r="M472" s="34">
        <f t="shared" si="122"/>
        <v>0.11870597350148709</v>
      </c>
      <c r="N472" s="34">
        <f t="shared" si="123"/>
        <v>8.3526316514829405E-2</v>
      </c>
      <c r="O472" s="34">
        <f t="shared" si="124"/>
        <v>1</v>
      </c>
      <c r="P472" s="34">
        <f t="shared" si="125"/>
        <v>7.7663757931787777E-3</v>
      </c>
      <c r="Q472" s="34"/>
      <c r="R472" s="34">
        <f t="shared" si="126"/>
        <v>0.12319237350932687</v>
      </c>
      <c r="S472" s="34">
        <f t="shared" si="127"/>
        <v>8.5079033809345381E-2</v>
      </c>
      <c r="T472" s="34">
        <f t="shared" si="133"/>
        <v>1</v>
      </c>
      <c r="U472" s="34">
        <f t="shared" si="128"/>
        <v>1.216037783111851</v>
      </c>
      <c r="V472" s="22">
        <f t="shared" si="129"/>
        <v>6.386623755476213E-3</v>
      </c>
      <c r="W472" s="22">
        <f t="shared" si="130"/>
        <v>0.10130636993373392</v>
      </c>
      <c r="X472" s="22">
        <f t="shared" si="134"/>
        <v>6.9964136798140772E-2</v>
      </c>
      <c r="Y472" s="22">
        <f t="shared" si="131"/>
        <v>0.82234286951264912</v>
      </c>
      <c r="Z472" s="22">
        <f t="shared" si="135"/>
        <v>1</v>
      </c>
      <c r="AA472" s="22">
        <f t="array" ref="AA472:AD472">LINEST(V472:Y472,$AB$2:$AE$5,0,0)</f>
        <v>8.1255589027999823E-4</v>
      </c>
      <c r="AB472" s="22">
        <v>3.220893067473181E-3</v>
      </c>
      <c r="AC472" s="22">
        <v>1.0625831377065647E-3</v>
      </c>
      <c r="AD472" s="22">
        <v>0.99549032507269408</v>
      </c>
      <c r="AE472" s="35">
        <f t="shared" si="136"/>
        <v>3.0311915869708068</v>
      </c>
      <c r="AF472" s="36"/>
      <c r="AG472" s="31">
        <f t="shared" si="132"/>
        <v>3.0311915869708068</v>
      </c>
      <c r="AH472" s="34"/>
      <c r="AI472" s="17"/>
    </row>
    <row r="473" spans="1:35">
      <c r="A473" s="1">
        <v>91.2</v>
      </c>
      <c r="B473" s="41">
        <v>1.1360509999999999</v>
      </c>
      <c r="C473" s="41">
        <v>8.8334339999999997E-2</v>
      </c>
      <c r="D473" s="41">
        <v>0.13351170000000001</v>
      </c>
      <c r="E473" s="41">
        <v>-5.3393360000000001E-3</v>
      </c>
      <c r="F473" s="41">
        <v>3.6106469999999998E-3</v>
      </c>
      <c r="G473" s="42">
        <f t="shared" si="120"/>
        <v>1.1377396176888888</v>
      </c>
      <c r="H473" s="42">
        <f t="shared" si="120"/>
        <v>9.4884357266666663E-2</v>
      </c>
      <c r="I473" s="42">
        <f t="shared" si="120"/>
        <v>0.13463799237111113</v>
      </c>
      <c r="J473" s="42">
        <f t="shared" si="120"/>
        <v>7.6642275555555313E-4</v>
      </c>
      <c r="K473" s="42">
        <f t="shared" si="120"/>
        <v>7.9140133111111101E-3</v>
      </c>
      <c r="L473" s="34">
        <f t="shared" si="121"/>
        <v>6.9559090569307853E-3</v>
      </c>
      <c r="M473" s="34">
        <f t="shared" si="122"/>
        <v>0.1183381419420058</v>
      </c>
      <c r="N473" s="34">
        <f t="shared" si="123"/>
        <v>8.33972517010588E-2</v>
      </c>
      <c r="O473" s="34">
        <f t="shared" si="124"/>
        <v>1</v>
      </c>
      <c r="P473" s="34">
        <f t="shared" si="125"/>
        <v>7.5448339770386045E-3</v>
      </c>
      <c r="Q473" s="34"/>
      <c r="R473" s="34">
        <f t="shared" si="126"/>
        <v>0.12281064004194099</v>
      </c>
      <c r="S473" s="34">
        <f t="shared" si="127"/>
        <v>8.4947569737750209E-2</v>
      </c>
      <c r="T473" s="34">
        <f t="shared" si="133"/>
        <v>1</v>
      </c>
      <c r="U473" s="34">
        <f t="shared" si="128"/>
        <v>1.2153030437567298</v>
      </c>
      <c r="V473" s="22">
        <f t="shared" si="129"/>
        <v>6.2081914595688882E-3</v>
      </c>
      <c r="W473" s="22">
        <f t="shared" si="130"/>
        <v>0.10105351144543361</v>
      </c>
      <c r="X473" s="22">
        <f t="shared" si="134"/>
        <v>6.9898261321852145E-2</v>
      </c>
      <c r="Y473" s="22">
        <f t="shared" si="131"/>
        <v>0.82284003577314535</v>
      </c>
      <c r="Z473" s="22">
        <f t="shared" si="135"/>
        <v>1</v>
      </c>
      <c r="AA473" s="22">
        <f t="array" ref="AA473:AD473">LINEST(V473:Y473,$AB$2:$AE$5,0,0)</f>
        <v>4.3794721298682121E-4</v>
      </c>
      <c r="AB473" s="22">
        <v>2.9020794508889183E-3</v>
      </c>
      <c r="AC473" s="22">
        <v>8.2419293237108991E-4</v>
      </c>
      <c r="AD473" s="22">
        <v>0.99615178886577671</v>
      </c>
      <c r="AE473" s="35">
        <f t="shared" si="136"/>
        <v>3.521116642604583</v>
      </c>
      <c r="AF473" s="36"/>
      <c r="AG473" s="31">
        <f t="shared" si="132"/>
        <v>3.521116642604583</v>
      </c>
      <c r="AH473" s="34"/>
      <c r="AI473" s="17"/>
    </row>
    <row r="474" spans="1:35">
      <c r="A474" s="1">
        <v>91.4</v>
      </c>
      <c r="B474" s="41">
        <v>1.1589119999999999</v>
      </c>
      <c r="C474" s="41">
        <v>9.0363330000000006E-2</v>
      </c>
      <c r="D474" s="41">
        <v>0.13639280000000001</v>
      </c>
      <c r="E474" s="41">
        <v>-5.4835830000000002E-3</v>
      </c>
      <c r="F474" s="41">
        <v>4.0595370000000002E-3</v>
      </c>
      <c r="G474" s="42">
        <f t="shared" si="120"/>
        <v>1.1606006176888888</v>
      </c>
      <c r="H474" s="42">
        <f t="shared" si="120"/>
        <v>9.6913347266666672E-2</v>
      </c>
      <c r="I474" s="42">
        <f t="shared" si="120"/>
        <v>0.13751909237111112</v>
      </c>
      <c r="J474" s="42">
        <f t="shared" si="120"/>
        <v>6.22175755555553E-4</v>
      </c>
      <c r="K474" s="42">
        <f t="shared" si="120"/>
        <v>8.3629033111111105E-3</v>
      </c>
      <c r="L474" s="34">
        <f t="shared" si="121"/>
        <v>7.2056684992673984E-3</v>
      </c>
      <c r="M474" s="34">
        <f t="shared" si="122"/>
        <v>0.11848959088523815</v>
      </c>
      <c r="N474" s="34">
        <f t="shared" si="123"/>
        <v>8.3502753479186342E-2</v>
      </c>
      <c r="O474" s="34">
        <f t="shared" si="124"/>
        <v>1</v>
      </c>
      <c r="P474" s="34">
        <f t="shared" si="125"/>
        <v>7.815739405963083E-3</v>
      </c>
      <c r="Q474" s="34"/>
      <c r="R474" s="34">
        <f t="shared" si="126"/>
        <v>0.12296781288027367</v>
      </c>
      <c r="S474" s="34">
        <f t="shared" si="127"/>
        <v>8.5055032747287637E-2</v>
      </c>
      <c r="T474" s="34">
        <f t="shared" si="133"/>
        <v>1</v>
      </c>
      <c r="U474" s="34">
        <f t="shared" si="128"/>
        <v>1.2158385850335245</v>
      </c>
      <c r="V474" s="22">
        <f t="shared" si="129"/>
        <v>6.4282705798052774E-3</v>
      </c>
      <c r="W474" s="22">
        <f t="shared" si="130"/>
        <v>0.10113827147283952</v>
      </c>
      <c r="X474" s="22">
        <f t="shared" si="134"/>
        <v>6.995585910356876E-2</v>
      </c>
      <c r="Y474" s="22">
        <f t="shared" si="131"/>
        <v>0.82247759884378635</v>
      </c>
      <c r="Z474" s="22">
        <f t="shared" si="135"/>
        <v>0.99999999999999989</v>
      </c>
      <c r="AA474" s="22">
        <f t="array" ref="AA474:AD474">LINEST(V474:Y474,$AB$2:$AE$5,0,0)</f>
        <v>7.462886742550819E-4</v>
      </c>
      <c r="AB474" s="22">
        <v>3.0275426567184594E-3</v>
      </c>
      <c r="AC474" s="22">
        <v>1.1159384004319896E-3</v>
      </c>
      <c r="AD474" s="22">
        <v>0.99564876625395116</v>
      </c>
      <c r="AE474" s="35">
        <f t="shared" si="136"/>
        <v>2.7130015917961701</v>
      </c>
      <c r="AF474" s="36"/>
      <c r="AG474" s="31">
        <f t="shared" si="132"/>
        <v>2.7130015917961701</v>
      </c>
      <c r="AH474" s="34"/>
      <c r="AI474" s="17"/>
    </row>
    <row r="475" spans="1:35">
      <c r="A475" s="1">
        <v>91.6</v>
      </c>
      <c r="B475" s="41">
        <v>1.187354</v>
      </c>
      <c r="C475" s="41">
        <v>9.2766180000000004E-2</v>
      </c>
      <c r="D475" s="41">
        <v>0.13916229999999999</v>
      </c>
      <c r="E475" s="41">
        <v>-5.3492100000000001E-3</v>
      </c>
      <c r="F475" s="41">
        <v>3.9955140000000004E-3</v>
      </c>
      <c r="G475" s="42">
        <f t="shared" si="120"/>
        <v>1.1890426176888889</v>
      </c>
      <c r="H475" s="42">
        <f t="shared" si="120"/>
        <v>9.931619726666667E-2</v>
      </c>
      <c r="I475" s="42">
        <f t="shared" si="120"/>
        <v>0.1402885923711111</v>
      </c>
      <c r="J475" s="42">
        <f t="shared" si="120"/>
        <v>7.5654875555555313E-4</v>
      </c>
      <c r="K475" s="42">
        <f t="shared" si="120"/>
        <v>8.2988803111111106E-3</v>
      </c>
      <c r="L475" s="34">
        <f t="shared" si="121"/>
        <v>6.9794641400166366E-3</v>
      </c>
      <c r="M475" s="34">
        <f t="shared" si="122"/>
        <v>0.11798449465485635</v>
      </c>
      <c r="N475" s="34">
        <f t="shared" si="123"/>
        <v>8.3526188034962937E-2</v>
      </c>
      <c r="O475" s="34">
        <f t="shared" si="124"/>
        <v>1</v>
      </c>
      <c r="P475" s="34">
        <f t="shared" si="125"/>
        <v>7.5703833609859147E-3</v>
      </c>
      <c r="Q475" s="34"/>
      <c r="R475" s="34">
        <f t="shared" si="126"/>
        <v>0.12244362693043545</v>
      </c>
      <c r="S475" s="34">
        <f t="shared" si="127"/>
        <v>8.5078902941095005E-2</v>
      </c>
      <c r="T475" s="34">
        <f t="shared" si="133"/>
        <v>1</v>
      </c>
      <c r="U475" s="34">
        <f t="shared" si="128"/>
        <v>1.2150929132325163</v>
      </c>
      <c r="V475" s="22">
        <f t="shared" si="129"/>
        <v>6.2302917567401452E-3</v>
      </c>
      <c r="W475" s="22">
        <f t="shared" si="130"/>
        <v>0.10076894169738691</v>
      </c>
      <c r="X475" s="22">
        <f t="shared" si="134"/>
        <v>7.0018433993462498E-2</v>
      </c>
      <c r="Y475" s="22">
        <f t="shared" si="131"/>
        <v>0.82298233255241049</v>
      </c>
      <c r="Z475" s="22">
        <f t="shared" si="135"/>
        <v>1</v>
      </c>
      <c r="AA475" s="22">
        <f t="array" ref="AA475:AD475">LINEST(V475:Y475,$AB$2:$AE$5,0,0)</f>
        <v>8.3487213365364865E-4</v>
      </c>
      <c r="AB475" s="22">
        <v>2.5871374818922637E-3</v>
      </c>
      <c r="AC475" s="22">
        <v>8.5183202158688133E-4</v>
      </c>
      <c r="AD475" s="22">
        <v>0.99632863383897574</v>
      </c>
      <c r="AE475" s="35">
        <f t="shared" si="136"/>
        <v>3.0371451369868376</v>
      </c>
      <c r="AF475" s="36"/>
      <c r="AG475" s="31">
        <f t="shared" si="132"/>
        <v>3.0371451369868376</v>
      </c>
      <c r="AH475" s="34"/>
      <c r="AI475" s="17"/>
    </row>
    <row r="476" spans="1:35">
      <c r="A476" s="1">
        <v>91.8</v>
      </c>
      <c r="B476" s="41">
        <v>1.2145189999999999</v>
      </c>
      <c r="C476" s="41">
        <v>9.4768489999999997E-2</v>
      </c>
      <c r="D476" s="41">
        <v>0.14218249999999999</v>
      </c>
      <c r="E476" s="41">
        <v>-5.4410999999999999E-3</v>
      </c>
      <c r="F476" s="41">
        <v>4.321414E-3</v>
      </c>
      <c r="G476" s="42">
        <f t="shared" si="120"/>
        <v>1.2162076176888887</v>
      </c>
      <c r="H476" s="42">
        <f t="shared" si="120"/>
        <v>0.10131850726666666</v>
      </c>
      <c r="I476" s="42">
        <f t="shared" si="120"/>
        <v>0.1433087923711111</v>
      </c>
      <c r="J476" s="42">
        <f t="shared" si="120"/>
        <v>6.6465875555555328E-4</v>
      </c>
      <c r="K476" s="42">
        <f t="shared" si="120"/>
        <v>8.6247803111111111E-3</v>
      </c>
      <c r="L476" s="34">
        <f t="shared" si="121"/>
        <v>7.0915361700335669E-3</v>
      </c>
      <c r="M476" s="34">
        <f t="shared" si="122"/>
        <v>0.11783250679142689</v>
      </c>
      <c r="N476" s="34">
        <f t="shared" si="123"/>
        <v>8.3306917168631298E-2</v>
      </c>
      <c r="O476" s="34">
        <f t="shared" si="124"/>
        <v>1</v>
      </c>
      <c r="P476" s="34">
        <f t="shared" si="125"/>
        <v>7.6919440158229584E-3</v>
      </c>
      <c r="Q476" s="34">
        <f>AVERAGE(P467:P476)</f>
        <v>7.6886320462272199E-3</v>
      </c>
      <c r="R476" s="34">
        <f t="shared" si="126"/>
        <v>0.12228589480383567</v>
      </c>
      <c r="S476" s="34">
        <f t="shared" si="127"/>
        <v>8.4855555926304491E-2</v>
      </c>
      <c r="T476" s="34">
        <f t="shared" si="133"/>
        <v>1</v>
      </c>
      <c r="U476" s="34">
        <f t="shared" si="128"/>
        <v>1.2148333947459631</v>
      </c>
      <c r="V476" s="22">
        <f t="shared" si="129"/>
        <v>6.3316863440615583E-3</v>
      </c>
      <c r="W476" s="22">
        <f t="shared" si="130"/>
        <v>0.10066062995363013</v>
      </c>
      <c r="X476" s="22">
        <f t="shared" si="134"/>
        <v>6.9849541750577948E-2</v>
      </c>
      <c r="Y476" s="22">
        <f t="shared" si="131"/>
        <v>0.82315814195173043</v>
      </c>
      <c r="Z476" s="22">
        <f t="shared" si="135"/>
        <v>1</v>
      </c>
      <c r="AA476" s="22">
        <f t="array" ref="AA476:AD476">LINEST(V476:Y476,$AB$2:$AE$5,0,0)</f>
        <v>1.7594261228019595E-4</v>
      </c>
      <c r="AB476" s="22">
        <v>2.4488471190324888E-3</v>
      </c>
      <c r="AC476" s="22">
        <v>9.8315583900189085E-4</v>
      </c>
      <c r="AD476" s="22">
        <v>0.99651898323602561</v>
      </c>
      <c r="AE476" s="35">
        <f t="shared" si="136"/>
        <v>2.490802599024974</v>
      </c>
      <c r="AF476" s="36"/>
      <c r="AG476" s="31">
        <f t="shared" si="132"/>
        <v>2.490802599024974</v>
      </c>
      <c r="AH476" s="34">
        <f>AVERAGE(AG467:AG476)</f>
        <v>3.0042827573947437</v>
      </c>
      <c r="AI476" s="17"/>
    </row>
    <row r="477" spans="1:35">
      <c r="A477" s="1">
        <v>92</v>
      </c>
      <c r="B477" s="41">
        <v>1.2291479999999999</v>
      </c>
      <c r="C477" s="41">
        <v>9.6147460000000004E-2</v>
      </c>
      <c r="D477" s="41">
        <v>0.144264</v>
      </c>
      <c r="E477" s="41">
        <v>-5.2342559999999996E-3</v>
      </c>
      <c r="F477" s="41">
        <v>4.1227779999999997E-3</v>
      </c>
      <c r="G477" s="42">
        <f t="shared" ref="G477:K527" si="137">B477-AVERAGE(B$17:B$106)</f>
        <v>1.2308366176888887</v>
      </c>
      <c r="H477" s="42">
        <f t="shared" si="137"/>
        <v>0.10269747726666667</v>
      </c>
      <c r="I477" s="42">
        <f t="shared" si="137"/>
        <v>0.14539029237111112</v>
      </c>
      <c r="J477" s="42">
        <f t="shared" si="137"/>
        <v>8.7150275555555358E-4</v>
      </c>
      <c r="K477" s="42">
        <f t="shared" si="137"/>
        <v>8.4261443111111108E-3</v>
      </c>
      <c r="L477" s="34">
        <f t="shared" si="121"/>
        <v>6.8458674287190709E-3</v>
      </c>
      <c r="M477" s="34">
        <f t="shared" si="122"/>
        <v>0.11812314508818145</v>
      </c>
      <c r="N477" s="34">
        <f t="shared" si="123"/>
        <v>8.3437131939980119E-2</v>
      </c>
      <c r="O477" s="34">
        <f t="shared" si="124"/>
        <v>1</v>
      </c>
      <c r="P477" s="34">
        <f t="shared" si="125"/>
        <v>7.4254756288162187E-3</v>
      </c>
      <c r="Q477" s="34"/>
      <c r="R477" s="34">
        <f t="shared" si="126"/>
        <v>0.1225875175491262</v>
      </c>
      <c r="S477" s="34">
        <f t="shared" si="127"/>
        <v>8.4988191332680832E-2</v>
      </c>
      <c r="T477" s="34">
        <f t="shared" si="133"/>
        <v>1</v>
      </c>
      <c r="U477" s="34">
        <f t="shared" si="128"/>
        <v>1.2150011845106232</v>
      </c>
      <c r="V477" s="22">
        <f t="shared" si="129"/>
        <v>6.1114966170234993E-3</v>
      </c>
      <c r="W477" s="22">
        <f t="shared" si="130"/>
        <v>0.10089497780901494</v>
      </c>
      <c r="X477" s="22">
        <f t="shared" si="134"/>
        <v>6.9949060475123961E-2</v>
      </c>
      <c r="Y477" s="22">
        <f t="shared" si="131"/>
        <v>0.82304446509883766</v>
      </c>
      <c r="Z477" s="22">
        <f t="shared" si="135"/>
        <v>1</v>
      </c>
      <c r="AA477" s="22">
        <f t="array" ref="AA477:AD477">LINEST(V477:Y477,$AB$2:$AE$5,0,0)</f>
        <v>5.6594338388532962E-4</v>
      </c>
      <c r="AB477" s="22">
        <v>2.7149724458791695E-3</v>
      </c>
      <c r="AC477" s="22">
        <v>6.9558080009679145E-4</v>
      </c>
      <c r="AD477" s="22">
        <v>0.99643189041084013</v>
      </c>
      <c r="AE477" s="35">
        <f t="shared" si="136"/>
        <v>3.9031733559945527</v>
      </c>
      <c r="AF477" s="36"/>
      <c r="AG477" s="31">
        <f t="shared" si="132"/>
        <v>3.9031733559945527</v>
      </c>
      <c r="AH477" s="34"/>
      <c r="AI477" s="17"/>
    </row>
    <row r="478" spans="1:35">
      <c r="A478" s="1">
        <v>92.2</v>
      </c>
      <c r="B478" s="41">
        <v>1.194504</v>
      </c>
      <c r="C478" s="41">
        <v>9.3352359999999995E-2</v>
      </c>
      <c r="D478" s="41">
        <v>0.1397515</v>
      </c>
      <c r="E478" s="41">
        <v>-5.3647039999999997E-3</v>
      </c>
      <c r="F478" s="41">
        <v>3.9237250000000003E-3</v>
      </c>
      <c r="G478" s="42">
        <f t="shared" si="137"/>
        <v>1.1961926176888888</v>
      </c>
      <c r="H478" s="42">
        <f t="shared" si="137"/>
        <v>9.9902377266666662E-2</v>
      </c>
      <c r="I478" s="42">
        <f t="shared" si="137"/>
        <v>0.14087779237111112</v>
      </c>
      <c r="J478" s="42">
        <f t="shared" si="137"/>
        <v>7.4105475555555356E-4</v>
      </c>
      <c r="K478" s="42">
        <f t="shared" si="137"/>
        <v>8.2270913111111114E-3</v>
      </c>
      <c r="L478" s="34">
        <f t="shared" si="121"/>
        <v>6.877731219413737E-3</v>
      </c>
      <c r="M478" s="34">
        <f t="shared" si="122"/>
        <v>0.1177718289578604</v>
      </c>
      <c r="N478" s="34">
        <f t="shared" si="123"/>
        <v>8.3516965235652135E-2</v>
      </c>
      <c r="O478" s="34">
        <f t="shared" si="124"/>
        <v>1</v>
      </c>
      <c r="P478" s="34">
        <f t="shared" si="125"/>
        <v>7.4600371805419166E-3</v>
      </c>
      <c r="Q478" s="34"/>
      <c r="R478" s="34">
        <f t="shared" si="126"/>
        <v>0.12222292369870956</v>
      </c>
      <c r="S478" s="34">
        <f t="shared" si="127"/>
        <v>8.5069508694022689E-2</v>
      </c>
      <c r="T478" s="34">
        <f t="shared" si="133"/>
        <v>1</v>
      </c>
      <c r="U478" s="34">
        <f t="shared" si="128"/>
        <v>1.2147524695732741</v>
      </c>
      <c r="V478" s="22">
        <f t="shared" si="129"/>
        <v>6.1411994356039678E-3</v>
      </c>
      <c r="W478" s="22">
        <f t="shared" si="130"/>
        <v>0.1006154971980792</v>
      </c>
      <c r="X478" s="22">
        <f t="shared" si="134"/>
        <v>7.0030323728344793E-2</v>
      </c>
      <c r="Y478" s="22">
        <f t="shared" si="131"/>
        <v>0.82321297963797213</v>
      </c>
      <c r="Z478" s="22">
        <f t="shared" si="135"/>
        <v>1</v>
      </c>
      <c r="AA478" s="22">
        <f t="array" ref="AA478:AD478">LINEST(V478:Y478,$AB$2:$AE$5,0,0)</f>
        <v>8.1483957629032973E-4</v>
      </c>
      <c r="AB478" s="22">
        <v>2.4018065691531064E-3</v>
      </c>
      <c r="AC478" s="22">
        <v>7.3295318624078056E-4</v>
      </c>
      <c r="AD478" s="22">
        <v>0.99663842235439326</v>
      </c>
      <c r="AE478" s="35">
        <f t="shared" si="136"/>
        <v>3.2768894579361243</v>
      </c>
      <c r="AF478" s="36"/>
      <c r="AG478" s="31">
        <f t="shared" si="132"/>
        <v>3.2768894579361243</v>
      </c>
      <c r="AH478" s="34"/>
      <c r="AI478" s="17"/>
    </row>
    <row r="479" spans="1:35">
      <c r="A479" s="1">
        <v>92.4</v>
      </c>
      <c r="B479" s="41">
        <v>1.229433</v>
      </c>
      <c r="C479" s="41">
        <v>9.6107999999999999E-2</v>
      </c>
      <c r="D479" s="41">
        <v>0.1437465</v>
      </c>
      <c r="E479" s="41">
        <v>-5.3973570000000002E-3</v>
      </c>
      <c r="F479" s="41">
        <v>4.2468369999999998E-3</v>
      </c>
      <c r="G479" s="42">
        <f t="shared" si="137"/>
        <v>1.2311216176888888</v>
      </c>
      <c r="H479" s="42">
        <f t="shared" si="137"/>
        <v>0.10265801726666667</v>
      </c>
      <c r="I479" s="42">
        <f t="shared" si="137"/>
        <v>0.14487279237111111</v>
      </c>
      <c r="J479" s="42">
        <f t="shared" si="137"/>
        <v>7.0840175555555301E-4</v>
      </c>
      <c r="K479" s="42">
        <f t="shared" si="137"/>
        <v>8.5502033111111118E-3</v>
      </c>
      <c r="L479" s="34">
        <f t="shared" si="121"/>
        <v>6.945051722153899E-3</v>
      </c>
      <c r="M479" s="34">
        <f t="shared" si="122"/>
        <v>0.11767545162846882</v>
      </c>
      <c r="N479" s="34">
        <f t="shared" si="123"/>
        <v>8.3385764486355485E-2</v>
      </c>
      <c r="O479" s="34">
        <f t="shared" si="124"/>
        <v>1</v>
      </c>
      <c r="P479" s="34">
        <f t="shared" si="125"/>
        <v>7.5330574015178087E-3</v>
      </c>
      <c r="Q479" s="34"/>
      <c r="R479" s="34">
        <f t="shared" si="126"/>
        <v>0.12212290386306</v>
      </c>
      <c r="S479" s="34">
        <f t="shared" si="127"/>
        <v>8.4935868980804408E-2</v>
      </c>
      <c r="T479" s="34">
        <f t="shared" si="133"/>
        <v>1</v>
      </c>
      <c r="U479" s="34">
        <f t="shared" si="128"/>
        <v>1.2145918302453822</v>
      </c>
      <c r="V479" s="22">
        <f t="shared" si="129"/>
        <v>6.2021308014198612E-3</v>
      </c>
      <c r="W479" s="22">
        <f t="shared" si="130"/>
        <v>0.10054645587265945</v>
      </c>
      <c r="X479" s="22">
        <f t="shared" si="134"/>
        <v>6.9929557293041344E-2</v>
      </c>
      <c r="Y479" s="22">
        <f t="shared" si="131"/>
        <v>0.82332185603287933</v>
      </c>
      <c r="Z479" s="22">
        <f t="shared" si="135"/>
        <v>1</v>
      </c>
      <c r="AA479" s="22">
        <f t="array" ref="AA479:AD479">LINEST(V479:Y479,$AB$2:$AE$5,0,0)</f>
        <v>4.2062401402061098E-4</v>
      </c>
      <c r="AB479" s="22">
        <v>2.3141839271525982E-3</v>
      </c>
      <c r="AC479" s="22">
        <v>8.1184037583784867E-4</v>
      </c>
      <c r="AD479" s="22">
        <v>0.99675686975022926</v>
      </c>
      <c r="AE479" s="35">
        <f t="shared" si="136"/>
        <v>2.8505405693382477</v>
      </c>
      <c r="AF479" s="36"/>
      <c r="AG479" s="31">
        <f t="shared" si="132"/>
        <v>2.8505405693382477</v>
      </c>
      <c r="AH479" s="34"/>
      <c r="AI479" s="17"/>
    </row>
    <row r="480" spans="1:35">
      <c r="A480" s="1">
        <v>92.6</v>
      </c>
      <c r="B480" s="41">
        <v>1.2156560000000001</v>
      </c>
      <c r="C480" s="41">
        <v>9.4860429999999996E-2</v>
      </c>
      <c r="D480" s="41">
        <v>0.14177770000000001</v>
      </c>
      <c r="E480" s="41">
        <v>-5.4627629999999998E-3</v>
      </c>
      <c r="F480" s="41">
        <v>4.1489689999999997E-3</v>
      </c>
      <c r="G480" s="42">
        <f t="shared" si="137"/>
        <v>1.2173446176888889</v>
      </c>
      <c r="H480" s="42">
        <f t="shared" si="137"/>
        <v>0.10141044726666666</v>
      </c>
      <c r="I480" s="42">
        <f t="shared" si="137"/>
        <v>0.14290399237111112</v>
      </c>
      <c r="J480" s="42">
        <f t="shared" si="137"/>
        <v>6.4299575555555339E-4</v>
      </c>
      <c r="K480" s="42">
        <f t="shared" si="137"/>
        <v>8.4523353111111109E-3</v>
      </c>
      <c r="L480" s="34">
        <f t="shared" si="121"/>
        <v>6.9432559920113227E-3</v>
      </c>
      <c r="M480" s="34">
        <f t="shared" si="122"/>
        <v>0.11738992417973826</v>
      </c>
      <c r="N480" s="34">
        <f t="shared" si="123"/>
        <v>8.3304633538523312E-2</v>
      </c>
      <c r="O480" s="34">
        <f t="shared" si="124"/>
        <v>1</v>
      </c>
      <c r="P480" s="34">
        <f t="shared" si="125"/>
        <v>7.5311096351392643E-3</v>
      </c>
      <c r="Q480" s="34"/>
      <c r="R480" s="34">
        <f t="shared" si="126"/>
        <v>0.1218265851263223</v>
      </c>
      <c r="S480" s="34">
        <f t="shared" si="127"/>
        <v>8.4853229844522468E-2</v>
      </c>
      <c r="T480" s="34">
        <f t="shared" si="133"/>
        <v>1</v>
      </c>
      <c r="U480" s="34">
        <f t="shared" si="128"/>
        <v>1.214210924605984</v>
      </c>
      <c r="V480" s="22">
        <f t="shared" si="129"/>
        <v>6.2024723073407836E-3</v>
      </c>
      <c r="W480" s="22">
        <f t="shared" si="130"/>
        <v>0.10033395570531164</v>
      </c>
      <c r="X480" s="22">
        <f t="shared" si="134"/>
        <v>6.9883434685829124E-2</v>
      </c>
      <c r="Y480" s="22">
        <f t="shared" si="131"/>
        <v>0.82358013730151847</v>
      </c>
      <c r="Z480" s="22">
        <f t="shared" si="135"/>
        <v>1</v>
      </c>
      <c r="AA480" s="22">
        <f t="array" ref="AA480:AD480">LINEST(V480:Y480,$AB$2:$AE$5,0,0)</f>
        <v>1.8348196512746749E-4</v>
      </c>
      <c r="AB480" s="22">
        <v>2.0607049564674179E-3</v>
      </c>
      <c r="AC480" s="22">
        <v>8.0993832379993203E-4</v>
      </c>
      <c r="AD480" s="22">
        <v>0.99707825247473869</v>
      </c>
      <c r="AE480" s="35">
        <f t="shared" si="136"/>
        <v>2.544273922981382</v>
      </c>
      <c r="AF480" s="36"/>
      <c r="AG480" s="31">
        <f t="shared" si="132"/>
        <v>2.544273922981382</v>
      </c>
      <c r="AH480" s="34"/>
      <c r="AI480" s="17"/>
    </row>
    <row r="481" spans="1:35">
      <c r="A481" s="1">
        <v>92.8</v>
      </c>
      <c r="B481" s="41">
        <v>1.201754</v>
      </c>
      <c r="C481" s="41">
        <v>9.3476210000000004E-2</v>
      </c>
      <c r="D481" s="41">
        <v>0.13984579999999999</v>
      </c>
      <c r="E481" s="41">
        <v>-5.3110680000000004E-3</v>
      </c>
      <c r="F481" s="41">
        <v>4.0011939999999996E-3</v>
      </c>
      <c r="G481" s="42">
        <f t="shared" si="137"/>
        <v>1.2034426176888888</v>
      </c>
      <c r="H481" s="42">
        <f t="shared" si="137"/>
        <v>0.10002622726666667</v>
      </c>
      <c r="I481" s="42">
        <f t="shared" si="137"/>
        <v>0.14097209237111111</v>
      </c>
      <c r="J481" s="42">
        <f t="shared" si="137"/>
        <v>7.9469075555555282E-4</v>
      </c>
      <c r="K481" s="42">
        <f t="shared" si="137"/>
        <v>8.3045603111111116E-3</v>
      </c>
      <c r="L481" s="34">
        <f t="shared" si="121"/>
        <v>6.9006699522236687E-3</v>
      </c>
      <c r="M481" s="34">
        <f t="shared" si="122"/>
        <v>0.1171406848145666</v>
      </c>
      <c r="N481" s="34">
        <f t="shared" si="123"/>
        <v>8.3116740089160798E-2</v>
      </c>
      <c r="O481" s="34">
        <f t="shared" si="124"/>
        <v>1</v>
      </c>
      <c r="P481" s="34">
        <f t="shared" si="125"/>
        <v>7.4849180306620225E-3</v>
      </c>
      <c r="Q481" s="34"/>
      <c r="R481" s="34">
        <f t="shared" si="126"/>
        <v>0.12156792595305778</v>
      </c>
      <c r="S481" s="34">
        <f t="shared" si="127"/>
        <v>8.4661843539009643E-2</v>
      </c>
      <c r="T481" s="34">
        <f t="shared" si="133"/>
        <v>1</v>
      </c>
      <c r="U481" s="34">
        <f t="shared" si="128"/>
        <v>1.2137146875227294</v>
      </c>
      <c r="V481" s="22">
        <f t="shared" si="129"/>
        <v>6.1669501964578075E-3</v>
      </c>
      <c r="W481" s="22">
        <f t="shared" si="130"/>
        <v>0.10016186440092097</v>
      </c>
      <c r="X481" s="22">
        <f t="shared" si="134"/>
        <v>6.9754320689494151E-2</v>
      </c>
      <c r="Y481" s="22">
        <f t="shared" si="131"/>
        <v>0.82391686471312719</v>
      </c>
      <c r="Z481" s="22">
        <f t="shared" si="135"/>
        <v>1</v>
      </c>
      <c r="AA481" s="22">
        <f t="array" ref="AA481:AD481">LINEST(V481:Y481,$AB$2:$AE$5,0,0)</f>
        <v>-3.7583082566717212E-4</v>
      </c>
      <c r="AB481" s="22">
        <v>1.8408659002888989E-3</v>
      </c>
      <c r="AC481" s="22">
        <v>7.6033321404689802E-4</v>
      </c>
      <c r="AD481" s="22">
        <v>0.99750335778712951</v>
      </c>
      <c r="AE481" s="35">
        <f t="shared" si="136"/>
        <v>2.4211304547526353</v>
      </c>
      <c r="AF481" s="36"/>
      <c r="AG481" s="31">
        <f t="shared" si="132"/>
        <v>2.4211304547526353</v>
      </c>
      <c r="AH481" s="34"/>
      <c r="AI481" s="17"/>
    </row>
    <row r="482" spans="1:35">
      <c r="A482" s="1">
        <v>93</v>
      </c>
      <c r="B482" s="41">
        <v>1.063569</v>
      </c>
      <c r="C482" s="41">
        <v>8.2126539999999998E-2</v>
      </c>
      <c r="D482" s="41">
        <v>0.12376429999999999</v>
      </c>
      <c r="E482" s="41">
        <v>-5.319814E-3</v>
      </c>
      <c r="F482" s="41">
        <v>2.8556020000000001E-3</v>
      </c>
      <c r="G482" s="42">
        <f t="shared" si="137"/>
        <v>1.0652576176888888</v>
      </c>
      <c r="H482" s="42">
        <f t="shared" si="137"/>
        <v>8.8676557266666664E-2</v>
      </c>
      <c r="I482" s="42">
        <f t="shared" si="137"/>
        <v>0.12489059237111111</v>
      </c>
      <c r="J482" s="42">
        <f t="shared" si="137"/>
        <v>7.8594475555555324E-4</v>
      </c>
      <c r="K482" s="42">
        <f t="shared" si="137"/>
        <v>7.1589683111111108E-3</v>
      </c>
      <c r="L482" s="34">
        <f t="shared" si="121"/>
        <v>6.7204103422820165E-3</v>
      </c>
      <c r="M482" s="34">
        <f t="shared" si="122"/>
        <v>0.11723980218237287</v>
      </c>
      <c r="N482" s="34">
        <f t="shared" si="123"/>
        <v>8.3244236693705467E-2</v>
      </c>
      <c r="O482" s="34">
        <f t="shared" si="124"/>
        <v>1</v>
      </c>
      <c r="P482" s="34">
        <f t="shared" si="125"/>
        <v>7.2893966662157198E-3</v>
      </c>
      <c r="Q482" s="34"/>
      <c r="R482" s="34">
        <f t="shared" si="126"/>
        <v>0.12167078938474429</v>
      </c>
      <c r="S482" s="34">
        <f t="shared" si="127"/>
        <v>8.4791710249062721E-2</v>
      </c>
      <c r="T482" s="34">
        <f t="shared" si="133"/>
        <v>1</v>
      </c>
      <c r="U482" s="34">
        <f t="shared" si="128"/>
        <v>1.2137518963000227</v>
      </c>
      <c r="V482" s="22">
        <f t="shared" si="129"/>
        <v>6.0056727313354341E-3</v>
      </c>
      <c r="W482" s="22">
        <f t="shared" si="130"/>
        <v>0.10024354215687994</v>
      </c>
      <c r="X482" s="22">
        <f t="shared" si="134"/>
        <v>6.9859178393492191E-2</v>
      </c>
      <c r="Y482" s="22">
        <f t="shared" si="131"/>
        <v>0.82389160671829254</v>
      </c>
      <c r="Z482" s="22">
        <f t="shared" si="135"/>
        <v>1</v>
      </c>
      <c r="AA482" s="22">
        <f t="array" ref="AA482:AD482">LINEST(V482:Y482,$AB$2:$AE$5,0,0)</f>
        <v>9.9022763516836203E-6</v>
      </c>
      <c r="AB482" s="22">
        <v>1.9348495803003089E-3</v>
      </c>
      <c r="AC482" s="22">
        <v>5.4916250157750345E-4</v>
      </c>
      <c r="AD482" s="22">
        <v>0.99751319341762223</v>
      </c>
      <c r="AE482" s="35">
        <f t="shared" si="136"/>
        <v>3.5232733020596512</v>
      </c>
      <c r="AF482" s="36"/>
      <c r="AG482" s="31">
        <f t="shared" si="132"/>
        <v>3.5232733020596512</v>
      </c>
      <c r="AH482" s="34"/>
      <c r="AI482" s="17"/>
    </row>
    <row r="483" spans="1:35">
      <c r="A483" s="1">
        <v>93.2</v>
      </c>
      <c r="B483" s="41">
        <v>1.111062</v>
      </c>
      <c r="C483" s="41">
        <v>8.6304080000000005E-2</v>
      </c>
      <c r="D483" s="41">
        <v>0.1296978</v>
      </c>
      <c r="E483" s="41">
        <v>-5.2792960000000002E-3</v>
      </c>
      <c r="F483" s="41">
        <v>3.320538E-3</v>
      </c>
      <c r="G483" s="42">
        <f t="shared" si="137"/>
        <v>1.1127506176888888</v>
      </c>
      <c r="H483" s="42">
        <f t="shared" si="137"/>
        <v>9.2854097266666671E-2</v>
      </c>
      <c r="I483" s="42">
        <f t="shared" si="137"/>
        <v>0.13082409237111112</v>
      </c>
      <c r="J483" s="42">
        <f t="shared" si="137"/>
        <v>8.2646275555555305E-4</v>
      </c>
      <c r="K483" s="42">
        <f t="shared" si="137"/>
        <v>7.6239043111111116E-3</v>
      </c>
      <c r="L483" s="34">
        <f t="shared" si="121"/>
        <v>6.8514042498987494E-3</v>
      </c>
      <c r="M483" s="34">
        <f t="shared" si="122"/>
        <v>0.11756820467359012</v>
      </c>
      <c r="N483" s="34">
        <f t="shared" si="123"/>
        <v>8.344555895149143E-2</v>
      </c>
      <c r="O483" s="34">
        <f t="shared" si="124"/>
        <v>1</v>
      </c>
      <c r="P483" s="34">
        <f t="shared" si="125"/>
        <v>7.4314812272533639E-3</v>
      </c>
      <c r="Q483" s="34"/>
      <c r="R483" s="34">
        <f t="shared" si="126"/>
        <v>0.12201160359287613</v>
      </c>
      <c r="S483" s="34">
        <f t="shared" si="127"/>
        <v>8.4996774998610303E-2</v>
      </c>
      <c r="T483" s="34">
        <f t="shared" si="133"/>
        <v>1</v>
      </c>
      <c r="U483" s="34">
        <f t="shared" si="128"/>
        <v>1.2144398598187398</v>
      </c>
      <c r="V483" s="22">
        <f t="shared" si="129"/>
        <v>6.1192665632389103E-3</v>
      </c>
      <c r="W483" s="22">
        <f t="shared" si="130"/>
        <v>0.10046739046517039</v>
      </c>
      <c r="X483" s="22">
        <f t="shared" si="134"/>
        <v>6.9988459544877271E-2</v>
      </c>
      <c r="Y483" s="22">
        <f t="shared" si="131"/>
        <v>0.82342488342671338</v>
      </c>
      <c r="Z483" s="22">
        <f t="shared" si="135"/>
        <v>1</v>
      </c>
      <c r="AA483" s="22">
        <f t="array" ref="AA483:AD483">LINEST(V483:Y483,$AB$2:$AE$5,0,0)</f>
        <v>6.0556360551439756E-4</v>
      </c>
      <c r="AB483" s="22">
        <v>2.2219698739997088E-3</v>
      </c>
      <c r="AC483" s="22">
        <v>7.0228001419368074E-4</v>
      </c>
      <c r="AD483" s="22">
        <v>0.99690717732099465</v>
      </c>
      <c r="AE483" s="35">
        <f t="shared" si="136"/>
        <v>3.1639372174799143</v>
      </c>
      <c r="AF483" s="36"/>
      <c r="AG483" s="31">
        <f t="shared" si="132"/>
        <v>3.1639372174799143</v>
      </c>
      <c r="AH483" s="34"/>
      <c r="AI483" s="17"/>
    </row>
    <row r="484" spans="1:35">
      <c r="A484" s="1">
        <v>93.4</v>
      </c>
      <c r="B484" s="41">
        <v>1.1353340000000001</v>
      </c>
      <c r="C484" s="41">
        <v>8.8072059999999994E-2</v>
      </c>
      <c r="D484" s="41">
        <v>0.13270370000000001</v>
      </c>
      <c r="E484" s="41">
        <v>-5.3072379999999997E-3</v>
      </c>
      <c r="F484" s="41">
        <v>3.4959269999999998E-3</v>
      </c>
      <c r="G484" s="42">
        <f t="shared" si="137"/>
        <v>1.1370226176888889</v>
      </c>
      <c r="H484" s="42">
        <f t="shared" si="137"/>
        <v>9.462207726666666E-2</v>
      </c>
      <c r="I484" s="42">
        <f t="shared" si="137"/>
        <v>0.13382999237111112</v>
      </c>
      <c r="J484" s="42">
        <f t="shared" si="137"/>
        <v>7.985207555555535E-4</v>
      </c>
      <c r="K484" s="42">
        <f t="shared" si="137"/>
        <v>7.7992933111111114E-3</v>
      </c>
      <c r="L484" s="34">
        <f t="shared" si="121"/>
        <v>6.8594003230682847E-3</v>
      </c>
      <c r="M484" s="34">
        <f t="shared" si="122"/>
        <v>0.11770213739734908</v>
      </c>
      <c r="N484" s="34">
        <f t="shared" si="123"/>
        <v>8.321916890184243E-2</v>
      </c>
      <c r="O484" s="34">
        <f t="shared" si="124"/>
        <v>1</v>
      </c>
      <c r="P484" s="34">
        <f t="shared" si="125"/>
        <v>7.440154291268237E-3</v>
      </c>
      <c r="Q484" s="34"/>
      <c r="R484" s="34">
        <f t="shared" si="126"/>
        <v>0.12215059819983438</v>
      </c>
      <c r="S484" s="34">
        <f t="shared" si="127"/>
        <v>8.4766176458032166E-2</v>
      </c>
      <c r="T484" s="34">
        <f t="shared" si="133"/>
        <v>1</v>
      </c>
      <c r="U484" s="34">
        <f t="shared" si="128"/>
        <v>1.2143569289491347</v>
      </c>
      <c r="V484" s="22">
        <f t="shared" si="129"/>
        <v>6.1268265646630821E-3</v>
      </c>
      <c r="W484" s="22">
        <f t="shared" si="130"/>
        <v>0.10058871101887611</v>
      </c>
      <c r="X484" s="22">
        <f t="shared" si="134"/>
        <v>6.9803345653395396E-2</v>
      </c>
      <c r="Y484" s="22">
        <f t="shared" si="131"/>
        <v>0.82348111676306546</v>
      </c>
      <c r="Z484" s="22">
        <f t="shared" si="135"/>
        <v>1</v>
      </c>
      <c r="AA484" s="22">
        <f t="array" ref="AA484:AD484">LINEST(V484:Y484,$AB$2:$AE$5,0,0)</f>
        <v>-8.029411055771385E-5</v>
      </c>
      <c r="AB484" s="22">
        <v>2.3411197256434893E-3</v>
      </c>
      <c r="AC484" s="22">
        <v>7.1171563577551798E-4</v>
      </c>
      <c r="AD484" s="22">
        <v>0.99696946366715489</v>
      </c>
      <c r="AE484" s="35">
        <f t="shared" si="136"/>
        <v>3.28940325034801</v>
      </c>
      <c r="AF484" s="36"/>
      <c r="AG484" s="31">
        <f t="shared" si="132"/>
        <v>3.28940325034801</v>
      </c>
      <c r="AH484" s="34"/>
      <c r="AI484" s="17"/>
    </row>
    <row r="485" spans="1:35">
      <c r="A485" s="1">
        <v>93.6</v>
      </c>
      <c r="B485" s="41">
        <v>1.1516599999999999</v>
      </c>
      <c r="C485" s="41">
        <v>8.946904E-2</v>
      </c>
      <c r="D485" s="41">
        <v>0.13357910000000001</v>
      </c>
      <c r="E485" s="41">
        <v>-5.4258869999999999E-3</v>
      </c>
      <c r="F485" s="41">
        <v>3.4969929999999999E-3</v>
      </c>
      <c r="G485" s="42">
        <f t="shared" si="137"/>
        <v>1.1533486176888887</v>
      </c>
      <c r="H485" s="42">
        <f t="shared" si="137"/>
        <v>9.6019057266666666E-2</v>
      </c>
      <c r="I485" s="42">
        <f t="shared" si="137"/>
        <v>0.13470539237111112</v>
      </c>
      <c r="J485" s="42">
        <f t="shared" si="137"/>
        <v>6.7987175555555331E-4</v>
      </c>
      <c r="K485" s="42">
        <f t="shared" si="137"/>
        <v>7.8003593111111106E-3</v>
      </c>
      <c r="L485" s="34">
        <f t="shared" si="121"/>
        <v>6.7632276932378717E-3</v>
      </c>
      <c r="M485" s="34">
        <f t="shared" si="122"/>
        <v>0.11679503517421944</v>
      </c>
      <c r="N485" s="34">
        <f t="shared" si="123"/>
        <v>8.325241457268337E-2</v>
      </c>
      <c r="O485" s="34">
        <f t="shared" si="124"/>
        <v>1</v>
      </c>
      <c r="P485" s="34">
        <f t="shared" si="125"/>
        <v>7.3358391659169827E-3</v>
      </c>
      <c r="Q485" s="34"/>
      <c r="R485" s="34">
        <f t="shared" si="126"/>
        <v>0.12120921275319949</v>
      </c>
      <c r="S485" s="34">
        <f t="shared" si="127"/>
        <v>8.4800040151195133E-2</v>
      </c>
      <c r="T485" s="34">
        <f t="shared" si="133"/>
        <v>1</v>
      </c>
      <c r="U485" s="34">
        <f t="shared" si="128"/>
        <v>1.2133450920703117</v>
      </c>
      <c r="V485" s="22">
        <f t="shared" si="129"/>
        <v>6.0459626975537155E-3</v>
      </c>
      <c r="W485" s="22">
        <f t="shared" si="130"/>
        <v>9.9896734692668604E-2</v>
      </c>
      <c r="X485" s="22">
        <f t="shared" si="134"/>
        <v>6.9889465664300127E-2</v>
      </c>
      <c r="Y485" s="22">
        <f t="shared" si="131"/>
        <v>0.82416783694547746</v>
      </c>
      <c r="Z485" s="22">
        <f t="shared" si="135"/>
        <v>0.99999999999999989</v>
      </c>
      <c r="AA485" s="22">
        <f t="array" ref="AA485:AD485">LINEST(V485:Y485,$AB$2:$AE$5,0,0)</f>
        <v>4.4970069039871271E-5</v>
      </c>
      <c r="AB485" s="22">
        <v>1.5377861940245616E-3</v>
      </c>
      <c r="AC485" s="22">
        <v>5.9943802967000407E-4</v>
      </c>
      <c r="AD485" s="22">
        <v>0.99785022985036786</v>
      </c>
      <c r="AE485" s="35">
        <f t="shared" si="136"/>
        <v>2.5653797688997586</v>
      </c>
      <c r="AF485" s="36"/>
      <c r="AG485" s="31">
        <f t="shared" si="132"/>
        <v>2.5653797688997586</v>
      </c>
      <c r="AH485" s="34"/>
      <c r="AI485" s="17"/>
    </row>
    <row r="486" spans="1:35">
      <c r="A486" s="1">
        <v>93.8</v>
      </c>
      <c r="B486" s="41">
        <v>1.1530210000000001</v>
      </c>
      <c r="C486" s="41">
        <v>8.976025E-2</v>
      </c>
      <c r="D486" s="41">
        <v>0.1340105</v>
      </c>
      <c r="E486" s="41">
        <v>-5.4011650000000003E-3</v>
      </c>
      <c r="F486" s="41">
        <v>3.6167640000000002E-3</v>
      </c>
      <c r="G486" s="42">
        <f t="shared" si="137"/>
        <v>1.1547096176888889</v>
      </c>
      <c r="H486" s="42">
        <f t="shared" si="137"/>
        <v>9.6310267266666666E-2</v>
      </c>
      <c r="I486" s="42">
        <f t="shared" si="137"/>
        <v>0.13513679237111112</v>
      </c>
      <c r="J486" s="42">
        <f t="shared" si="137"/>
        <v>7.045937555555529E-4</v>
      </c>
      <c r="K486" s="42">
        <f t="shared" si="137"/>
        <v>7.9201303111111118E-3</v>
      </c>
      <c r="L486" s="34">
        <f t="shared" si="121"/>
        <v>6.8589801191428343E-3</v>
      </c>
      <c r="M486" s="34">
        <f t="shared" si="122"/>
        <v>0.11703097497497483</v>
      </c>
      <c r="N486" s="34">
        <f t="shared" si="123"/>
        <v>8.3406482280305519E-2</v>
      </c>
      <c r="O486" s="34">
        <f t="shared" si="124"/>
        <v>1</v>
      </c>
      <c r="P486" s="34">
        <f t="shared" si="125"/>
        <v>7.4396985106034699E-3</v>
      </c>
      <c r="Q486" s="34">
        <f>AVERAGE(P477:P486)</f>
        <v>7.4371167737935003E-3</v>
      </c>
      <c r="R486" s="34">
        <f t="shared" si="126"/>
        <v>0.12145406971534732</v>
      </c>
      <c r="S486" s="34">
        <f t="shared" si="127"/>
        <v>8.4956971909384019E-2</v>
      </c>
      <c r="T486" s="34">
        <f t="shared" si="133"/>
        <v>1</v>
      </c>
      <c r="U486" s="34">
        <f t="shared" si="128"/>
        <v>1.2138507401353347</v>
      </c>
      <c r="V486" s="22">
        <f t="shared" si="129"/>
        <v>6.1290060339494485E-3</v>
      </c>
      <c r="W486" s="22">
        <f t="shared" si="130"/>
        <v>0.10005684035073881</v>
      </c>
      <c r="X486" s="22">
        <f t="shared" si="134"/>
        <v>6.9989636369881841E-2</v>
      </c>
      <c r="Y486" s="22">
        <f t="shared" si="131"/>
        <v>0.82382451724543004</v>
      </c>
      <c r="Z486" s="22">
        <f t="shared" si="135"/>
        <v>1.0000000000000002</v>
      </c>
      <c r="AA486" s="22">
        <f t="array" ref="AA486:AD486">LINEST(V486:Y486,$AB$2:$AE$5,0,0)</f>
        <v>5.015084389199335E-4</v>
      </c>
      <c r="AB486" s="22">
        <v>1.7442620445772667E-3</v>
      </c>
      <c r="AC486" s="22">
        <v>7.1139346306367979E-4</v>
      </c>
      <c r="AD486" s="22">
        <v>0.99740473980856703</v>
      </c>
      <c r="AE486" s="35">
        <f t="shared" si="136"/>
        <v>2.451894957068407</v>
      </c>
      <c r="AF486" s="36"/>
      <c r="AG486" s="31">
        <f t="shared" si="132"/>
        <v>2.451894957068407</v>
      </c>
      <c r="AH486" s="34">
        <f>AVERAGE(AG477:AG486)</f>
        <v>2.9989896256858684</v>
      </c>
      <c r="AI486" s="17"/>
    </row>
    <row r="487" spans="1:35">
      <c r="A487" s="1">
        <v>94</v>
      </c>
      <c r="B487" s="41">
        <v>1.0908420000000001</v>
      </c>
      <c r="C487" s="41">
        <v>8.4356089999999995E-2</v>
      </c>
      <c r="D487" s="41">
        <v>0.12659309999999999</v>
      </c>
      <c r="E487" s="41">
        <v>-5.4174669999999996E-3</v>
      </c>
      <c r="F487" s="41">
        <v>2.8601849999999999E-3</v>
      </c>
      <c r="G487" s="42">
        <f t="shared" si="137"/>
        <v>1.0925306176888889</v>
      </c>
      <c r="H487" s="42">
        <f t="shared" si="137"/>
        <v>9.0906107266666661E-2</v>
      </c>
      <c r="I487" s="42">
        <f t="shared" si="137"/>
        <v>0.1277193923711111</v>
      </c>
      <c r="J487" s="42">
        <f t="shared" si="137"/>
        <v>6.8829175555555362E-4</v>
      </c>
      <c r="K487" s="42">
        <f t="shared" si="137"/>
        <v>7.1635513111111115E-3</v>
      </c>
      <c r="L487" s="34">
        <f t="shared" si="121"/>
        <v>6.5568426139531932E-3</v>
      </c>
      <c r="M487" s="34">
        <f t="shared" si="122"/>
        <v>0.11690234607912903</v>
      </c>
      <c r="N487" s="34">
        <f t="shared" si="123"/>
        <v>8.3206919600081405E-2</v>
      </c>
      <c r="O487" s="34">
        <f t="shared" si="124"/>
        <v>1</v>
      </c>
      <c r="P487" s="34">
        <f t="shared" si="125"/>
        <v>7.1119804084495706E-3</v>
      </c>
      <c r="Q487" s="34"/>
      <c r="R487" s="34">
        <f t="shared" si="126"/>
        <v>0.12132057939035595</v>
      </c>
      <c r="S487" s="34">
        <f t="shared" si="127"/>
        <v>8.4753699447167194E-2</v>
      </c>
      <c r="T487" s="34">
        <f t="shared" si="133"/>
        <v>1</v>
      </c>
      <c r="U487" s="34">
        <f t="shared" si="128"/>
        <v>1.2131862592459728</v>
      </c>
      <c r="V487" s="22">
        <f t="shared" si="129"/>
        <v>5.8622329046735611E-3</v>
      </c>
      <c r="W487" s="22">
        <f t="shared" si="130"/>
        <v>0.10000161019443123</v>
      </c>
      <c r="X487" s="22">
        <f t="shared" si="134"/>
        <v>6.9860418217927933E-2</v>
      </c>
      <c r="Y487" s="22">
        <f t="shared" si="131"/>
        <v>0.82427573868296722</v>
      </c>
      <c r="Z487" s="22">
        <f t="shared" si="135"/>
        <v>1</v>
      </c>
      <c r="AA487" s="22">
        <f t="array" ref="AA487:AD487">LINEST(V487:Y487,$AB$2:$AE$5,0,0)</f>
        <v>-9.0678849293715272E-5</v>
      </c>
      <c r="AB487" s="22">
        <v>1.6402066859186803E-3</v>
      </c>
      <c r="AC487" s="22">
        <v>3.5765311248830555E-4</v>
      </c>
      <c r="AD487" s="22">
        <v>0.99802734332121779</v>
      </c>
      <c r="AE487" s="35">
        <f t="shared" si="136"/>
        <v>4.5860265957347464</v>
      </c>
      <c r="AF487" s="36"/>
      <c r="AG487" s="31">
        <f t="shared" si="132"/>
        <v>4.5860265957347464</v>
      </c>
      <c r="AH487" s="34"/>
      <c r="AI487" s="17"/>
    </row>
    <row r="488" spans="1:35">
      <c r="A488" s="1">
        <v>94.2</v>
      </c>
      <c r="B488" s="41">
        <v>1.145024</v>
      </c>
      <c r="C488" s="41">
        <v>8.9105699999999996E-2</v>
      </c>
      <c r="D488" s="41">
        <v>0.13297980000000001</v>
      </c>
      <c r="E488" s="41">
        <v>-5.5629420000000004E-3</v>
      </c>
      <c r="F488" s="41">
        <v>3.4895630000000002E-3</v>
      </c>
      <c r="G488" s="42">
        <f t="shared" si="137"/>
        <v>1.1467126176888889</v>
      </c>
      <c r="H488" s="42">
        <f t="shared" si="137"/>
        <v>9.5655717266666662E-2</v>
      </c>
      <c r="I488" s="42">
        <f t="shared" si="137"/>
        <v>0.13410609237111112</v>
      </c>
      <c r="J488" s="42">
        <f t="shared" si="137"/>
        <v>5.428167555555528E-4</v>
      </c>
      <c r="K488" s="42">
        <f t="shared" si="137"/>
        <v>7.7929293111111114E-3</v>
      </c>
      <c r="L488" s="34">
        <f t="shared" si="121"/>
        <v>6.7958869475223541E-3</v>
      </c>
      <c r="M488" s="34">
        <f t="shared" si="122"/>
        <v>0.11694830099749982</v>
      </c>
      <c r="N488" s="34">
        <f t="shared" si="123"/>
        <v>8.341734083248635E-2</v>
      </c>
      <c r="O488" s="34">
        <f t="shared" si="124"/>
        <v>1</v>
      </c>
      <c r="P488" s="34">
        <f t="shared" si="125"/>
        <v>7.3712635294866571E-3</v>
      </c>
      <c r="Q488" s="34"/>
      <c r="R488" s="34">
        <f t="shared" si="126"/>
        <v>0.1213682711391495</v>
      </c>
      <c r="S488" s="34">
        <f t="shared" si="127"/>
        <v>8.496803231724899E-2</v>
      </c>
      <c r="T488" s="34">
        <f t="shared" si="133"/>
        <v>1</v>
      </c>
      <c r="U488" s="34">
        <f t="shared" si="128"/>
        <v>1.2137075669858852</v>
      </c>
      <c r="V488" s="22">
        <f t="shared" si="129"/>
        <v>6.0733439668604955E-3</v>
      </c>
      <c r="W488" s="22">
        <f t="shared" si="130"/>
        <v>9.9997952093645426E-2</v>
      </c>
      <c r="X488" s="22">
        <f t="shared" si="134"/>
        <v>7.0007005499898245E-2</v>
      </c>
      <c r="Y488" s="22">
        <f t="shared" si="131"/>
        <v>0.82392169843959573</v>
      </c>
      <c r="Z488" s="22">
        <f t="shared" si="135"/>
        <v>0.99999999999999989</v>
      </c>
      <c r="AA488" s="22">
        <f t="array" ref="AA488:AD488">LINEST(V488:Y488,$AB$2:$AE$5,0,0)</f>
        <v>5.3773208256326739E-4</v>
      </c>
      <c r="AB488" s="22">
        <v>1.6728262172240136E-3</v>
      </c>
      <c r="AC488" s="22">
        <v>6.3754821888876588E-4</v>
      </c>
      <c r="AD488" s="22">
        <v>0.99753994126878553</v>
      </c>
      <c r="AE488" s="35">
        <f t="shared" si="136"/>
        <v>2.6238426642297221</v>
      </c>
      <c r="AF488" s="36"/>
      <c r="AG488" s="31">
        <f t="shared" si="132"/>
        <v>2.6238426642297221</v>
      </c>
      <c r="AH488" s="34"/>
      <c r="AI488" s="17"/>
    </row>
    <row r="489" spans="1:35">
      <c r="A489" s="1">
        <v>94.4</v>
      </c>
      <c r="B489" s="41">
        <v>1.1558790000000001</v>
      </c>
      <c r="C489" s="41">
        <v>9.0003490000000005E-2</v>
      </c>
      <c r="D489" s="41">
        <v>0.1339166</v>
      </c>
      <c r="E489" s="41">
        <v>-5.3942670000000003E-3</v>
      </c>
      <c r="F489" s="41">
        <v>3.3978490000000001E-3</v>
      </c>
      <c r="G489" s="42">
        <f t="shared" si="137"/>
        <v>1.1575676176888889</v>
      </c>
      <c r="H489" s="42">
        <f t="shared" si="137"/>
        <v>9.6553507266666672E-2</v>
      </c>
      <c r="I489" s="42">
        <f t="shared" si="137"/>
        <v>0.13504289237111111</v>
      </c>
      <c r="J489" s="42">
        <f t="shared" si="137"/>
        <v>7.1149175555555288E-4</v>
      </c>
      <c r="K489" s="42">
        <f t="shared" si="137"/>
        <v>7.7012153111111117E-3</v>
      </c>
      <c r="L489" s="34">
        <f t="shared" si="121"/>
        <v>6.6529291191531163E-3</v>
      </c>
      <c r="M489" s="34">
        <f t="shared" si="122"/>
        <v>0.11666091060902985</v>
      </c>
      <c r="N489" s="34">
        <f t="shared" si="123"/>
        <v>8.3410684431064183E-2</v>
      </c>
      <c r="O489" s="34">
        <f t="shared" si="124"/>
        <v>1</v>
      </c>
      <c r="P489" s="34">
        <f t="shared" si="125"/>
        <v>7.2162021173928373E-3</v>
      </c>
      <c r="Q489" s="34"/>
      <c r="R489" s="34">
        <f t="shared" si="126"/>
        <v>0.12107001905431285</v>
      </c>
      <c r="S489" s="34">
        <f t="shared" si="127"/>
        <v>8.4961252176267377E-2</v>
      </c>
      <c r="T489" s="34">
        <f t="shared" si="133"/>
        <v>1</v>
      </c>
      <c r="U489" s="34">
        <f t="shared" si="128"/>
        <v>1.213247473347973</v>
      </c>
      <c r="V489" s="22">
        <f t="shared" si="129"/>
        <v>5.94784021884639E-3</v>
      </c>
      <c r="W489" s="22">
        <f t="shared" si="130"/>
        <v>9.9790044252240209E-2</v>
      </c>
      <c r="X489" s="22">
        <f t="shared" si="134"/>
        <v>7.0027965475020229E-2</v>
      </c>
      <c r="Y489" s="22">
        <f t="shared" si="131"/>
        <v>0.82423415005389322</v>
      </c>
      <c r="Z489" s="22">
        <f t="shared" si="135"/>
        <v>1</v>
      </c>
      <c r="AA489" s="22">
        <f t="array" ref="AA489:AD489">LINEST(V489:Y489,$AB$2:$AE$5,0,0)</f>
        <v>5.2814741222663648E-4</v>
      </c>
      <c r="AB489" s="22">
        <v>1.4218925519226401E-3</v>
      </c>
      <c r="AC489" s="22">
        <v>4.701973176651663E-4</v>
      </c>
      <c r="AD489" s="22">
        <v>0.99796089826773882</v>
      </c>
      <c r="AE489" s="35">
        <f t="shared" si="136"/>
        <v>3.0240337375450288</v>
      </c>
      <c r="AF489" s="36"/>
      <c r="AG489" s="31">
        <f t="shared" si="132"/>
        <v>3.0240337375450288</v>
      </c>
      <c r="AH489" s="34"/>
      <c r="AI489" s="17"/>
    </row>
    <row r="490" spans="1:35">
      <c r="A490" s="1">
        <v>94.6</v>
      </c>
      <c r="B490" s="41">
        <v>1.16608</v>
      </c>
      <c r="C490" s="41">
        <v>9.0966439999999996E-2</v>
      </c>
      <c r="D490" s="41">
        <v>0.13495389999999999</v>
      </c>
      <c r="E490" s="41">
        <v>-5.3413860000000001E-3</v>
      </c>
      <c r="F490" s="41">
        <v>3.470594E-3</v>
      </c>
      <c r="G490" s="42">
        <f t="shared" si="137"/>
        <v>1.1677686176888888</v>
      </c>
      <c r="H490" s="42">
        <f t="shared" si="137"/>
        <v>9.7516457266666662E-2</v>
      </c>
      <c r="I490" s="42">
        <f t="shared" si="137"/>
        <v>0.1360801923711111</v>
      </c>
      <c r="J490" s="42">
        <f t="shared" si="137"/>
        <v>7.6437275555555316E-4</v>
      </c>
      <c r="K490" s="42">
        <f t="shared" si="137"/>
        <v>7.7739603111111107E-3</v>
      </c>
      <c r="L490" s="34">
        <f t="shared" si="121"/>
        <v>6.6571067190488676E-3</v>
      </c>
      <c r="M490" s="34">
        <f t="shared" si="122"/>
        <v>0.11653009877969243</v>
      </c>
      <c r="N490" s="34">
        <f t="shared" si="123"/>
        <v>8.3506660300274066E-2</v>
      </c>
      <c r="O490" s="34">
        <f t="shared" si="124"/>
        <v>1</v>
      </c>
      <c r="P490" s="34">
        <f t="shared" si="125"/>
        <v>7.2207334155133225E-3</v>
      </c>
      <c r="Q490" s="34"/>
      <c r="R490" s="34">
        <f t="shared" si="126"/>
        <v>0.12093426329355518</v>
      </c>
      <c r="S490" s="34">
        <f t="shared" si="127"/>
        <v>8.5059012194452055E-2</v>
      </c>
      <c r="T490" s="34">
        <f t="shared" si="133"/>
        <v>1</v>
      </c>
      <c r="U490" s="34">
        <f t="shared" si="128"/>
        <v>1.2132140089035206</v>
      </c>
      <c r="V490" s="22">
        <f t="shared" si="129"/>
        <v>5.9517392335745297E-3</v>
      </c>
      <c r="W490" s="22">
        <f t="shared" si="130"/>
        <v>9.9680899170339482E-2</v>
      </c>
      <c r="X490" s="22">
        <f t="shared" si="134"/>
        <v>7.0110476445393796E-2</v>
      </c>
      <c r="Y490" s="22">
        <f t="shared" si="131"/>
        <v>0.82425688515069218</v>
      </c>
      <c r="Z490" s="22">
        <f t="shared" si="135"/>
        <v>1</v>
      </c>
      <c r="AA490" s="22">
        <f t="array" ref="AA490:AD490">LINEST(V490:Y490,$AB$2:$AE$5,0,0)</f>
        <v>8.2093757699695498E-4</v>
      </c>
      <c r="AB490" s="22">
        <v>1.3052149970129987E-3</v>
      </c>
      <c r="AC490" s="22">
        <v>4.7508161159930421E-4</v>
      </c>
      <c r="AD490" s="22">
        <v>0.99799121035940952</v>
      </c>
      <c r="AE490" s="35">
        <f t="shared" si="136"/>
        <v>2.7473490136129493</v>
      </c>
      <c r="AF490" s="36"/>
      <c r="AG490" s="31">
        <f t="shared" si="132"/>
        <v>2.7473490136129493</v>
      </c>
      <c r="AH490" s="34"/>
      <c r="AI490" s="17"/>
    </row>
    <row r="491" spans="1:35">
      <c r="A491" s="1">
        <v>94.8</v>
      </c>
      <c r="B491" s="41">
        <v>1.1694469999999999</v>
      </c>
      <c r="C491" s="41">
        <v>9.0914990000000001E-2</v>
      </c>
      <c r="D491" s="41">
        <v>0.1349419</v>
      </c>
      <c r="E491" s="41">
        <v>-5.5906819999999996E-3</v>
      </c>
      <c r="F491" s="41">
        <v>3.16497E-3</v>
      </c>
      <c r="G491" s="42">
        <f t="shared" si="137"/>
        <v>1.1711356176888887</v>
      </c>
      <c r="H491" s="42">
        <f t="shared" si="137"/>
        <v>9.7465007266666667E-2</v>
      </c>
      <c r="I491" s="42">
        <f t="shared" si="137"/>
        <v>0.13606819237111112</v>
      </c>
      <c r="J491" s="42">
        <f t="shared" si="137"/>
        <v>5.1507675555555361E-4</v>
      </c>
      <c r="K491" s="42">
        <f t="shared" si="137"/>
        <v>7.4683363111111116E-3</v>
      </c>
      <c r="L491" s="34">
        <f t="shared" si="121"/>
        <v>6.3770038228784104E-3</v>
      </c>
      <c r="M491" s="34">
        <f t="shared" si="122"/>
        <v>0.11618482976346256</v>
      </c>
      <c r="N491" s="34">
        <f t="shared" si="123"/>
        <v>8.3222647996141957E-2</v>
      </c>
      <c r="O491" s="34">
        <f t="shared" si="124"/>
        <v>1</v>
      </c>
      <c r="P491" s="34">
        <f t="shared" si="125"/>
        <v>6.9169154916737226E-3</v>
      </c>
      <c r="Q491" s="34"/>
      <c r="R491" s="34">
        <f t="shared" si="126"/>
        <v>0.12057594510320686</v>
      </c>
      <c r="S491" s="34">
        <f t="shared" si="127"/>
        <v>8.4769720227156509E-2</v>
      </c>
      <c r="T491" s="34">
        <f t="shared" si="133"/>
        <v>1</v>
      </c>
      <c r="U491" s="34">
        <f t="shared" si="128"/>
        <v>1.2122625808220371</v>
      </c>
      <c r="V491" s="22">
        <f t="shared" si="129"/>
        <v>5.705789819053354E-3</v>
      </c>
      <c r="W491" s="22">
        <f t="shared" si="130"/>
        <v>9.9463554357542019E-2</v>
      </c>
      <c r="X491" s="22">
        <f t="shared" si="134"/>
        <v>6.9926863674760989E-2</v>
      </c>
      <c r="Y491" s="22">
        <f t="shared" si="131"/>
        <v>0.82490379214864362</v>
      </c>
      <c r="Z491" s="22">
        <f t="shared" si="135"/>
        <v>1</v>
      </c>
      <c r="AA491" s="22">
        <f t="array" ref="AA491:AD491">LINEST(V491:Y491,$AB$2:$AE$5,0,0)</f>
        <v>-2.1256752703859756E-5</v>
      </c>
      <c r="AB491" s="22">
        <v>1.0072177649776042E-3</v>
      </c>
      <c r="AC491" s="22">
        <v>1.4685796250847068E-4</v>
      </c>
      <c r="AD491" s="22">
        <v>0.9988518198824361</v>
      </c>
      <c r="AE491" s="35">
        <f t="shared" si="136"/>
        <v>6.858448447556996</v>
      </c>
      <c r="AF491" s="36"/>
      <c r="AG491" s="31" t="str">
        <f t="shared" si="132"/>
        <v/>
      </c>
      <c r="AH491" s="34"/>
      <c r="AI491" s="17"/>
    </row>
    <row r="492" spans="1:35">
      <c r="A492" s="1">
        <v>95</v>
      </c>
      <c r="B492" s="41">
        <v>1.197112</v>
      </c>
      <c r="C492" s="41">
        <v>9.3194719999999995E-2</v>
      </c>
      <c r="D492" s="41">
        <v>0.13819239999999999</v>
      </c>
      <c r="E492" s="41">
        <v>-5.346712E-3</v>
      </c>
      <c r="F492" s="41">
        <v>3.5665330000000002E-3</v>
      </c>
      <c r="G492" s="42">
        <f t="shared" si="137"/>
        <v>1.1988006176888888</v>
      </c>
      <c r="H492" s="42">
        <f t="shared" si="137"/>
        <v>9.9744737266666661E-2</v>
      </c>
      <c r="I492" s="42">
        <f t="shared" si="137"/>
        <v>0.13931869237111111</v>
      </c>
      <c r="J492" s="42">
        <f t="shared" si="137"/>
        <v>7.5904675555555322E-4</v>
      </c>
      <c r="K492" s="42">
        <f t="shared" si="137"/>
        <v>7.8698993111111122E-3</v>
      </c>
      <c r="L492" s="34">
        <f t="shared" si="121"/>
        <v>6.5648108576079316E-3</v>
      </c>
      <c r="M492" s="34">
        <f t="shared" si="122"/>
        <v>0.11621506555418452</v>
      </c>
      <c r="N492" s="34">
        <f t="shared" si="123"/>
        <v>8.3203775335851798E-2</v>
      </c>
      <c r="O492" s="34">
        <f t="shared" si="124"/>
        <v>1</v>
      </c>
      <c r="P492" s="34">
        <f t="shared" si="125"/>
        <v>7.1206232867522543E-3</v>
      </c>
      <c r="Q492" s="34"/>
      <c r="R492" s="34">
        <f t="shared" si="126"/>
        <v>0.1206073236321393</v>
      </c>
      <c r="S492" s="34">
        <f t="shared" si="127"/>
        <v>8.475049673245573E-2</v>
      </c>
      <c r="T492" s="34">
        <f t="shared" si="133"/>
        <v>1</v>
      </c>
      <c r="U492" s="34">
        <f t="shared" si="128"/>
        <v>1.2124784436513472</v>
      </c>
      <c r="V492" s="22">
        <f t="shared" si="129"/>
        <v>5.8727834082630643E-3</v>
      </c>
      <c r="W492" s="22">
        <f t="shared" si="130"/>
        <v>9.9471726086060128E-2</v>
      </c>
      <c r="X492" s="22">
        <f t="shared" si="134"/>
        <v>6.9898559579526898E-2</v>
      </c>
      <c r="Y492" s="22">
        <f t="shared" si="131"/>
        <v>0.82475693092614999</v>
      </c>
      <c r="Z492" s="22">
        <f t="shared" si="135"/>
        <v>1</v>
      </c>
      <c r="AA492" s="22">
        <f t="array" ref="AA492:AD492">LINEST(V492:Y492,$AB$2:$AE$5,0,0)</f>
        <v>-8.2927444702296648E-5</v>
      </c>
      <c r="AB492" s="22">
        <v>1.028012413779664E-3</v>
      </c>
      <c r="AC492" s="22">
        <v>3.6707620240688854E-4</v>
      </c>
      <c r="AD492" s="22">
        <v>0.99862796953142596</v>
      </c>
      <c r="AE492" s="35">
        <f t="shared" si="136"/>
        <v>2.8005422499172403</v>
      </c>
      <c r="AF492" s="36"/>
      <c r="AG492" s="31">
        <f t="shared" si="132"/>
        <v>2.8005422499172403</v>
      </c>
      <c r="AH492" s="34"/>
      <c r="AI492" s="17"/>
    </row>
    <row r="493" spans="1:35">
      <c r="A493" s="1">
        <v>95.2</v>
      </c>
      <c r="B493" s="41">
        <v>1.20842</v>
      </c>
      <c r="C493" s="41">
        <v>9.3961329999999996E-2</v>
      </c>
      <c r="D493" s="41">
        <v>0.13952899999999999</v>
      </c>
      <c r="E493" s="41">
        <v>-5.6399349999999996E-3</v>
      </c>
      <c r="F493" s="41">
        <v>3.603948E-3</v>
      </c>
      <c r="G493" s="42">
        <f t="shared" si="137"/>
        <v>1.2101086176888889</v>
      </c>
      <c r="H493" s="42">
        <f t="shared" si="137"/>
        <v>0.10051134726666666</v>
      </c>
      <c r="I493" s="42">
        <f t="shared" si="137"/>
        <v>0.1406552923711111</v>
      </c>
      <c r="J493" s="42">
        <f t="shared" si="137"/>
        <v>4.6582375555555364E-4</v>
      </c>
      <c r="K493" s="42">
        <f t="shared" si="137"/>
        <v>7.9073143111111112E-3</v>
      </c>
      <c r="L493" s="34">
        <f t="shared" si="121"/>
        <v>6.534383935065927E-3</v>
      </c>
      <c r="M493" s="34">
        <f t="shared" si="122"/>
        <v>0.11623360937610699</v>
      </c>
      <c r="N493" s="34">
        <f t="shared" si="123"/>
        <v>8.3059773145510718E-2</v>
      </c>
      <c r="O493" s="34">
        <f t="shared" si="124"/>
        <v>1</v>
      </c>
      <c r="P493" s="34">
        <f t="shared" si="125"/>
        <v>7.0876202562162385E-3</v>
      </c>
      <c r="Q493" s="34"/>
      <c r="R493" s="34">
        <f t="shared" si="126"/>
        <v>0.1206265683033987</v>
      </c>
      <c r="S493" s="34">
        <f t="shared" si="127"/>
        <v>8.46038176050639E-2</v>
      </c>
      <c r="T493" s="34">
        <f t="shared" si="133"/>
        <v>1</v>
      </c>
      <c r="U493" s="34">
        <f t="shared" si="128"/>
        <v>1.2123180061646788</v>
      </c>
      <c r="V493" s="22">
        <f t="shared" si="129"/>
        <v>5.8463375287469508E-3</v>
      </c>
      <c r="W493" s="22">
        <f t="shared" si="130"/>
        <v>9.9500764395157412E-2</v>
      </c>
      <c r="X493" s="22">
        <f t="shared" si="134"/>
        <v>6.9786819279141751E-2</v>
      </c>
      <c r="Y493" s="22">
        <f t="shared" si="131"/>
        <v>0.82486607879695395</v>
      </c>
      <c r="Z493" s="22">
        <f t="shared" si="135"/>
        <v>1</v>
      </c>
      <c r="AA493" s="22">
        <f t="array" ref="AA493:AD493">LINEST(V493:Y493,$AB$2:$AE$5,0,0)</f>
        <v>-5.1752079323578591E-4</v>
      </c>
      <c r="AB493" s="22">
        <v>1.0456580057755952E-3</v>
      </c>
      <c r="AC493" s="22">
        <v>3.3144234141205823E-4</v>
      </c>
      <c r="AD493" s="22">
        <v>0.9987669047764095</v>
      </c>
      <c r="AE493" s="35">
        <f t="shared" si="136"/>
        <v>3.1548715270376526</v>
      </c>
      <c r="AF493" s="36"/>
      <c r="AG493" s="31">
        <f t="shared" si="132"/>
        <v>3.1548715270376526</v>
      </c>
      <c r="AH493" s="34"/>
      <c r="AI493" s="17"/>
    </row>
    <row r="494" spans="1:35">
      <c r="A494" s="1">
        <v>95.4</v>
      </c>
      <c r="B494" s="41">
        <v>1.2189080000000001</v>
      </c>
      <c r="C494" s="41">
        <v>9.5223950000000002E-2</v>
      </c>
      <c r="D494" s="41">
        <v>0.14057510000000001</v>
      </c>
      <c r="E494" s="41">
        <v>-5.3774640000000002E-3</v>
      </c>
      <c r="F494" s="41">
        <v>3.7140319999999999E-3</v>
      </c>
      <c r="G494" s="42">
        <f t="shared" si="137"/>
        <v>1.2205966176888889</v>
      </c>
      <c r="H494" s="42">
        <f t="shared" si="137"/>
        <v>0.10177396726666667</v>
      </c>
      <c r="I494" s="42">
        <f t="shared" si="137"/>
        <v>0.14170139237111112</v>
      </c>
      <c r="J494" s="42">
        <f t="shared" si="137"/>
        <v>7.2829475555555301E-4</v>
      </c>
      <c r="K494" s="42">
        <f t="shared" si="137"/>
        <v>8.0173983111111111E-3</v>
      </c>
      <c r="L494" s="34">
        <f t="shared" si="121"/>
        <v>6.568425796797203E-3</v>
      </c>
      <c r="M494" s="34">
        <f t="shared" si="122"/>
        <v>0.11609190974116611</v>
      </c>
      <c r="N494" s="34">
        <f t="shared" si="123"/>
        <v>8.338050900007267E-2</v>
      </c>
      <c r="O494" s="34">
        <f t="shared" si="124"/>
        <v>1</v>
      </c>
      <c r="P494" s="34">
        <f t="shared" si="125"/>
        <v>7.1245442862645997E-3</v>
      </c>
      <c r="Q494" s="34"/>
      <c r="R494" s="34">
        <f t="shared" si="126"/>
        <v>0.12047951324088702</v>
      </c>
      <c r="S494" s="34">
        <f t="shared" si="127"/>
        <v>8.4930515797355208E-2</v>
      </c>
      <c r="T494" s="34">
        <f t="shared" si="133"/>
        <v>1</v>
      </c>
      <c r="U494" s="34">
        <f t="shared" si="128"/>
        <v>1.2125345733245068</v>
      </c>
      <c r="V494" s="22">
        <f t="shared" si="129"/>
        <v>5.8757452719312118E-3</v>
      </c>
      <c r="W494" s="22">
        <f t="shared" si="130"/>
        <v>9.936171379473191E-2</v>
      </c>
      <c r="X494" s="22">
        <f t="shared" si="134"/>
        <v>7.0043788990275274E-2</v>
      </c>
      <c r="Y494" s="22">
        <f t="shared" si="131"/>
        <v>0.82471875194306166</v>
      </c>
      <c r="Z494" s="22">
        <f t="shared" si="135"/>
        <v>1</v>
      </c>
      <c r="AA494" s="22">
        <f t="array" ref="AA494:AD494">LINEST(V494:Y494,$AB$2:$AE$5,0,0)</f>
        <v>4.5360111797575648E-4</v>
      </c>
      <c r="AB494" s="22">
        <v>9.1802769878743739E-4</v>
      </c>
      <c r="AC494" s="22">
        <v>3.7127491769488427E-4</v>
      </c>
      <c r="AD494" s="22">
        <v>0.99858444183183093</v>
      </c>
      <c r="AE494" s="35">
        <f t="shared" si="136"/>
        <v>2.4726359229628261</v>
      </c>
      <c r="AF494" s="36"/>
      <c r="AG494" s="31">
        <f t="shared" si="132"/>
        <v>2.4726359229628261</v>
      </c>
      <c r="AH494" s="34"/>
      <c r="AI494" s="17"/>
    </row>
    <row r="495" spans="1:35">
      <c r="A495" s="1">
        <v>95.6</v>
      </c>
      <c r="B495" s="41">
        <v>1.1990149999999999</v>
      </c>
      <c r="C495" s="41">
        <v>9.3504669999999998E-2</v>
      </c>
      <c r="D495" s="41">
        <v>0.13828280000000001</v>
      </c>
      <c r="E495" s="41">
        <v>-5.4522390000000002E-3</v>
      </c>
      <c r="F495" s="41">
        <v>3.5808530000000002E-3</v>
      </c>
      <c r="G495" s="42">
        <f t="shared" si="137"/>
        <v>1.2007036176888888</v>
      </c>
      <c r="H495" s="42">
        <f t="shared" si="137"/>
        <v>0.10005468726666666</v>
      </c>
      <c r="I495" s="42">
        <f t="shared" si="137"/>
        <v>0.13940909237111113</v>
      </c>
      <c r="J495" s="42">
        <f t="shared" si="137"/>
        <v>6.5351975555555299E-4</v>
      </c>
      <c r="K495" s="42">
        <f t="shared" si="137"/>
        <v>7.8842193111111104E-3</v>
      </c>
      <c r="L495" s="34">
        <f t="shared" si="121"/>
        <v>6.5663326027838873E-3</v>
      </c>
      <c r="M495" s="34">
        <f t="shared" si="122"/>
        <v>0.11610616501634716</v>
      </c>
      <c r="N495" s="34">
        <f t="shared" si="123"/>
        <v>8.3330045643779826E-2</v>
      </c>
      <c r="O495" s="34">
        <f t="shared" si="124"/>
        <v>1</v>
      </c>
      <c r="P495" s="34">
        <f t="shared" si="125"/>
        <v>7.1222738711135469E-3</v>
      </c>
      <c r="Q495" s="34"/>
      <c r="R495" s="34">
        <f t="shared" si="126"/>
        <v>0.12049430728311404</v>
      </c>
      <c r="S495" s="34">
        <f t="shared" si="127"/>
        <v>8.4879114349580245E-2</v>
      </c>
      <c r="T495" s="34">
        <f t="shared" si="133"/>
        <v>1</v>
      </c>
      <c r="U495" s="34">
        <f t="shared" si="128"/>
        <v>1.2124956955038078</v>
      </c>
      <c r="V495" s="22">
        <f t="shared" si="129"/>
        <v>5.8740611595772714E-3</v>
      </c>
      <c r="W495" s="22">
        <f t="shared" si="130"/>
        <v>9.937710107337501E-2</v>
      </c>
      <c r="X495" s="22">
        <f t="shared" si="134"/>
        <v>7.0003641797929742E-2</v>
      </c>
      <c r="Y495" s="22">
        <f t="shared" si="131"/>
        <v>0.82474519596911799</v>
      </c>
      <c r="Z495" s="22">
        <f t="shared" si="135"/>
        <v>1</v>
      </c>
      <c r="AA495" s="22">
        <f t="array" ref="AA495:AD495">LINEST(V495:Y495,$AB$2:$AE$5,0,0)</f>
        <v>3.0096856285871405E-4</v>
      </c>
      <c r="AB495" s="22">
        <v>9.3083616630060219E-4</v>
      </c>
      <c r="AC495" s="22">
        <v>3.6883489336068048E-4</v>
      </c>
      <c r="AD495" s="22">
        <v>0.99861655077257194</v>
      </c>
      <c r="AE495" s="35">
        <f t="shared" si="136"/>
        <v>2.5237204588188069</v>
      </c>
      <c r="AF495" s="36"/>
      <c r="AG495" s="31">
        <f t="shared" si="132"/>
        <v>2.5237204588188069</v>
      </c>
      <c r="AH495" s="34"/>
      <c r="AI495" s="17"/>
    </row>
    <row r="496" spans="1:35">
      <c r="A496" s="1">
        <v>95.8</v>
      </c>
      <c r="B496" s="41">
        <v>1.2002429999999999</v>
      </c>
      <c r="C496" s="41">
        <v>9.3470629999999999E-2</v>
      </c>
      <c r="D496" s="41">
        <v>0.13820009999999999</v>
      </c>
      <c r="E496" s="41">
        <v>-5.184063E-3</v>
      </c>
      <c r="F496" s="41">
        <v>3.2093209999999998E-3</v>
      </c>
      <c r="G496" s="42">
        <f t="shared" si="137"/>
        <v>1.2019316176888888</v>
      </c>
      <c r="H496" s="42">
        <f t="shared" si="137"/>
        <v>0.10002064726666667</v>
      </c>
      <c r="I496" s="42">
        <f t="shared" si="137"/>
        <v>0.13932639237111111</v>
      </c>
      <c r="J496" s="42">
        <f t="shared" si="137"/>
        <v>9.2169575555555317E-4</v>
      </c>
      <c r="K496" s="42">
        <f t="shared" si="137"/>
        <v>7.5126873111111114E-3</v>
      </c>
      <c r="L496" s="34">
        <f t="shared" si="121"/>
        <v>6.2505114272280631E-3</v>
      </c>
      <c r="M496" s="34">
        <f t="shared" si="122"/>
        <v>0.11591873474383858</v>
      </c>
      <c r="N496" s="34">
        <f t="shared" si="123"/>
        <v>8.3216587195692096E-2</v>
      </c>
      <c r="O496" s="34">
        <f t="shared" si="124"/>
        <v>1</v>
      </c>
      <c r="P496" s="34">
        <f t="shared" si="125"/>
        <v>6.7797135649767604E-3</v>
      </c>
      <c r="Q496" s="34">
        <f>AVERAGE(P487:P496)</f>
        <v>7.107187022783951E-3</v>
      </c>
      <c r="R496" s="34">
        <f t="shared" si="126"/>
        <v>0.12029979322913055</v>
      </c>
      <c r="S496" s="34">
        <f t="shared" si="127"/>
        <v>8.4763546759105954E-2</v>
      </c>
      <c r="T496" s="34">
        <f t="shared" si="133"/>
        <v>1</v>
      </c>
      <c r="U496" s="34">
        <f t="shared" si="128"/>
        <v>1.2118430535532132</v>
      </c>
      <c r="V496" s="22">
        <f t="shared" si="129"/>
        <v>5.5945475324532664E-3</v>
      </c>
      <c r="W496" s="22">
        <f t="shared" si="130"/>
        <v>9.9270110000137954E-2</v>
      </c>
      <c r="X496" s="22">
        <f t="shared" si="134"/>
        <v>6.994597733639929E-2</v>
      </c>
      <c r="Y496" s="22">
        <f t="shared" si="131"/>
        <v>0.82518936513100949</v>
      </c>
      <c r="Z496" s="22">
        <f t="shared" si="135"/>
        <v>1</v>
      </c>
      <c r="AA496" s="22">
        <f t="array" ref="AA496:AD496">LINEST(V496:Y496,$AB$2:$AE$5,0,0)</f>
        <v>-3.015185538748591E-5</v>
      </c>
      <c r="AB496" s="22">
        <v>7.7418205566685968E-4</v>
      </c>
      <c r="AC496" s="22">
        <v>-1.5551635432727338E-6</v>
      </c>
      <c r="AD496" s="22">
        <v>0.99923574888558975</v>
      </c>
      <c r="AE496" s="35">
        <f t="shared" si="136"/>
        <v>-497.81391739523889</v>
      </c>
      <c r="AF496" s="36"/>
      <c r="AG496" s="31" t="str">
        <f t="shared" si="132"/>
        <v/>
      </c>
      <c r="AH496" s="34">
        <f>AVERAGE(AG487:AG496)</f>
        <v>2.991627771232372</v>
      </c>
      <c r="AI496" s="17"/>
    </row>
    <row r="497" spans="1:35">
      <c r="A497" s="1">
        <v>96</v>
      </c>
      <c r="B497" s="41">
        <v>1.1796770000000001</v>
      </c>
      <c r="C497" s="41">
        <v>9.1986589999999993E-2</v>
      </c>
      <c r="D497" s="41">
        <v>0.13575660000000001</v>
      </c>
      <c r="E497" s="41">
        <v>-5.3914439999999996E-3</v>
      </c>
      <c r="F497" s="41">
        <v>3.263597E-3</v>
      </c>
      <c r="G497" s="42">
        <f t="shared" si="137"/>
        <v>1.1813656176888889</v>
      </c>
      <c r="H497" s="42">
        <f t="shared" si="137"/>
        <v>9.8536607266666659E-2</v>
      </c>
      <c r="I497" s="42">
        <f t="shared" si="137"/>
        <v>0.13688289237111112</v>
      </c>
      <c r="J497" s="42">
        <f t="shared" si="137"/>
        <v>7.1431475555555363E-4</v>
      </c>
      <c r="K497" s="42">
        <f t="shared" si="137"/>
        <v>7.5669633111111112E-3</v>
      </c>
      <c r="L497" s="34">
        <f t="shared" si="121"/>
        <v>6.4052679355222786E-3</v>
      </c>
      <c r="M497" s="34">
        <f t="shared" si="122"/>
        <v>0.11586835635092865</v>
      </c>
      <c r="N497" s="34">
        <f t="shared" si="123"/>
        <v>8.3409069801298502E-2</v>
      </c>
      <c r="O497" s="34">
        <f t="shared" si="124"/>
        <v>1</v>
      </c>
      <c r="P497" s="34">
        <f t="shared" si="125"/>
        <v>6.9475725971161559E-3</v>
      </c>
      <c r="Q497" s="34"/>
      <c r="R497" s="34">
        <f t="shared" si="126"/>
        <v>0.12024751082401568</v>
      </c>
      <c r="S497" s="34">
        <f t="shared" si="127"/>
        <v>8.4959607531248232E-2</v>
      </c>
      <c r="T497" s="34">
        <f t="shared" si="133"/>
        <v>1</v>
      </c>
      <c r="U497" s="34">
        <f t="shared" si="128"/>
        <v>1.2121546909523802</v>
      </c>
      <c r="V497" s="22">
        <f t="shared" si="129"/>
        <v>5.7315890859255796E-3</v>
      </c>
      <c r="W497" s="22">
        <f t="shared" si="130"/>
        <v>9.9201456482042052E-2</v>
      </c>
      <c r="X497" s="22">
        <f t="shared" si="134"/>
        <v>7.0089740332148653E-2</v>
      </c>
      <c r="Y497" s="22">
        <f t="shared" si="131"/>
        <v>0.82497721409988367</v>
      </c>
      <c r="Z497" s="22">
        <f t="shared" si="135"/>
        <v>1</v>
      </c>
      <c r="AA497" s="22">
        <f t="array" ref="AA497:AD497">LINEST(V497:Y497,$AB$2:$AE$5,0,0)</f>
        <v>5.4908353425858639E-4</v>
      </c>
      <c r="AB497" s="22">
        <v>7.2410821586082824E-4</v>
      </c>
      <c r="AC497" s="22">
        <v>1.7996496120335792E-4</v>
      </c>
      <c r="AD497" s="22">
        <v>0.99894310239318718</v>
      </c>
      <c r="AE497" s="35">
        <f t="shared" si="136"/>
        <v>4.023606656645768</v>
      </c>
      <c r="AF497" s="36"/>
      <c r="AG497" s="31">
        <f t="shared" si="132"/>
        <v>4.023606656645768</v>
      </c>
      <c r="AH497" s="34"/>
      <c r="AI497" s="17"/>
    </row>
    <row r="498" spans="1:35">
      <c r="A498" s="1">
        <v>96.2</v>
      </c>
      <c r="B498" s="41">
        <v>1.181327</v>
      </c>
      <c r="C498" s="41">
        <v>9.1875750000000006E-2</v>
      </c>
      <c r="D498" s="41">
        <v>0.13571140000000001</v>
      </c>
      <c r="E498" s="41">
        <v>-5.5005260000000004E-3</v>
      </c>
      <c r="F498" s="41">
        <v>3.5112089999999999E-3</v>
      </c>
      <c r="G498" s="42">
        <f t="shared" si="137"/>
        <v>1.1830156176888889</v>
      </c>
      <c r="H498" s="42">
        <f t="shared" si="137"/>
        <v>9.8425767266666672E-2</v>
      </c>
      <c r="I498" s="42">
        <f t="shared" si="137"/>
        <v>0.13683769237111112</v>
      </c>
      <c r="J498" s="42">
        <f t="shared" si="137"/>
        <v>6.0523275555555284E-4</v>
      </c>
      <c r="K498" s="42">
        <f t="shared" si="137"/>
        <v>7.8145753111111115E-3</v>
      </c>
      <c r="L498" s="34">
        <f t="shared" si="121"/>
        <v>6.6056400222149897E-3</v>
      </c>
      <c r="M498" s="34">
        <f t="shared" si="122"/>
        <v>0.11566854259999879</v>
      </c>
      <c r="N498" s="34">
        <f t="shared" si="123"/>
        <v>8.3199043017664384E-2</v>
      </c>
      <c r="O498" s="34">
        <f t="shared" si="124"/>
        <v>1</v>
      </c>
      <c r="P498" s="34">
        <f t="shared" si="125"/>
        <v>7.1649092694843746E-3</v>
      </c>
      <c r="Q498" s="34"/>
      <c r="R498" s="34">
        <f t="shared" si="126"/>
        <v>0.12004014526766865</v>
      </c>
      <c r="S498" s="34">
        <f t="shared" si="127"/>
        <v>8.4745676442565504E-2</v>
      </c>
      <c r="T498" s="34">
        <f t="shared" si="133"/>
        <v>1</v>
      </c>
      <c r="U498" s="34">
        <f t="shared" si="128"/>
        <v>1.2119507309797186</v>
      </c>
      <c r="V498" s="22">
        <f t="shared" si="129"/>
        <v>5.9118816353965096E-3</v>
      </c>
      <c r="W498" s="22">
        <f t="shared" si="130"/>
        <v>9.9047050510568543E-2</v>
      </c>
      <c r="X498" s="22">
        <f t="shared" si="134"/>
        <v>6.9925017805021389E-2</v>
      </c>
      <c r="Y498" s="22">
        <f t="shared" si="131"/>
        <v>0.82511605004901345</v>
      </c>
      <c r="Z498" s="22">
        <f t="shared" si="135"/>
        <v>0.99999999999999989</v>
      </c>
      <c r="AA498" s="22">
        <f t="array" ref="AA498:AD498">LINEST(V498:Y498,$AB$2:$AE$5,0,0)</f>
        <v>-8.4218722981845736E-5</v>
      </c>
      <c r="AB498" s="22">
        <v>5.3957116931931625E-4</v>
      </c>
      <c r="AC498" s="22">
        <v>4.1503329345716778E-4</v>
      </c>
      <c r="AD498" s="22">
        <v>0.99906882281640608</v>
      </c>
      <c r="AE498" s="35">
        <f t="shared" si="136"/>
        <v>1.3000671941876418</v>
      </c>
      <c r="AF498" s="36"/>
      <c r="AG498" s="31">
        <f t="shared" si="132"/>
        <v>1.3000671941876418</v>
      </c>
      <c r="AH498" s="34"/>
      <c r="AI498" s="17"/>
    </row>
    <row r="499" spans="1:35">
      <c r="A499" s="1">
        <v>96.4</v>
      </c>
      <c r="B499" s="41">
        <v>1.199011</v>
      </c>
      <c r="C499" s="41">
        <v>9.3364260000000004E-2</v>
      </c>
      <c r="D499" s="41">
        <v>0.13784850000000001</v>
      </c>
      <c r="E499" s="41">
        <v>-5.4588290000000001E-3</v>
      </c>
      <c r="F499" s="41">
        <v>3.5299720000000001E-3</v>
      </c>
      <c r="G499" s="42">
        <f t="shared" si="137"/>
        <v>1.2006996176888889</v>
      </c>
      <c r="H499" s="42">
        <f t="shared" si="137"/>
        <v>9.9914277266666671E-2</v>
      </c>
      <c r="I499" s="42">
        <f t="shared" si="137"/>
        <v>0.13897479237111113</v>
      </c>
      <c r="J499" s="42">
        <f t="shared" si="137"/>
        <v>6.469297555555531E-4</v>
      </c>
      <c r="K499" s="42">
        <f t="shared" si="137"/>
        <v>7.8333383111111113E-3</v>
      </c>
      <c r="L499" s="34">
        <f t="shared" si="121"/>
        <v>6.5239783503793815E-3</v>
      </c>
      <c r="M499" s="34">
        <f t="shared" si="122"/>
        <v>0.11574484602452888</v>
      </c>
      <c r="N499" s="34">
        <f t="shared" si="123"/>
        <v>8.321338309325195E-2</v>
      </c>
      <c r="O499" s="34">
        <f t="shared" si="124"/>
        <v>1</v>
      </c>
      <c r="P499" s="34">
        <f t="shared" si="125"/>
        <v>7.0763336783942104E-3</v>
      </c>
      <c r="Q499" s="34"/>
      <c r="R499" s="34">
        <f t="shared" si="126"/>
        <v>0.12011933252082431</v>
      </c>
      <c r="S499" s="34">
        <f t="shared" si="127"/>
        <v>8.476028309381807E-2</v>
      </c>
      <c r="T499" s="34">
        <f t="shared" si="133"/>
        <v>1</v>
      </c>
      <c r="U499" s="34">
        <f t="shared" si="128"/>
        <v>1.2119559492930365</v>
      </c>
      <c r="V499" s="22">
        <f t="shared" si="129"/>
        <v>5.8387713534654526E-3</v>
      </c>
      <c r="W499" s="22">
        <f t="shared" si="130"/>
        <v>9.9111962436335119E-2</v>
      </c>
      <c r="X499" s="22">
        <f t="shared" si="134"/>
        <v>6.9936768859677464E-2</v>
      </c>
      <c r="Y499" s="22">
        <f t="shared" si="131"/>
        <v>0.82511249735052206</v>
      </c>
      <c r="Z499" s="22">
        <f t="shared" si="135"/>
        <v>1</v>
      </c>
      <c r="AA499" s="22">
        <f t="array" ref="AA499:AD499">LINEST(V499:Y499,$AB$2:$AE$5,0,0)</f>
        <v>-4.1139357301386883E-5</v>
      </c>
      <c r="AB499" s="22">
        <v>6.1024889947356418E-4</v>
      </c>
      <c r="AC499" s="22">
        <v>3.1924116008273879E-4</v>
      </c>
      <c r="AD499" s="22">
        <v>0.99908194681860263</v>
      </c>
      <c r="AE499" s="35">
        <f t="shared" si="136"/>
        <v>1.9115608379427138</v>
      </c>
      <c r="AF499" s="36"/>
      <c r="AG499" s="31">
        <f t="shared" si="132"/>
        <v>1.9115608379427138</v>
      </c>
      <c r="AH499" s="34"/>
      <c r="AI499" s="17"/>
    </row>
    <row r="500" spans="1:35">
      <c r="A500" s="1">
        <v>96.6</v>
      </c>
      <c r="B500" s="41">
        <v>1.190188</v>
      </c>
      <c r="C500" s="41">
        <v>9.2674530000000005E-2</v>
      </c>
      <c r="D500" s="41">
        <v>0.136596</v>
      </c>
      <c r="E500" s="41">
        <v>-5.273776E-3</v>
      </c>
      <c r="F500" s="41">
        <v>3.4245959999999998E-3</v>
      </c>
      <c r="G500" s="42">
        <f t="shared" si="137"/>
        <v>1.1918766176888889</v>
      </c>
      <c r="H500" s="42">
        <f t="shared" si="137"/>
        <v>9.9224547266666671E-2</v>
      </c>
      <c r="I500" s="42">
        <f t="shared" si="137"/>
        <v>0.13772229237111111</v>
      </c>
      <c r="J500" s="42">
        <f t="shared" si="137"/>
        <v>8.3198275555555323E-4</v>
      </c>
      <c r="K500" s="42">
        <f t="shared" si="137"/>
        <v>7.7279623111111105E-3</v>
      </c>
      <c r="L500" s="34">
        <f t="shared" si="121"/>
        <v>6.4838609940146607E-3</v>
      </c>
      <c r="M500" s="34">
        <f t="shared" si="122"/>
        <v>0.11555079638877541</v>
      </c>
      <c r="N500" s="34">
        <f t="shared" si="123"/>
        <v>8.3250687020832964E-2</v>
      </c>
      <c r="O500" s="34">
        <f t="shared" si="124"/>
        <v>1</v>
      </c>
      <c r="P500" s="34">
        <f t="shared" si="125"/>
        <v>7.0328197694439591E-3</v>
      </c>
      <c r="Q500" s="34"/>
      <c r="R500" s="34">
        <f t="shared" si="126"/>
        <v>0.11991794892990679</v>
      </c>
      <c r="S500" s="34">
        <f t="shared" si="127"/>
        <v>8.4798280484919622E-2</v>
      </c>
      <c r="T500" s="34">
        <f t="shared" si="133"/>
        <v>1</v>
      </c>
      <c r="U500" s="34">
        <f t="shared" si="128"/>
        <v>1.2117490491842704</v>
      </c>
      <c r="V500" s="22">
        <f t="shared" si="129"/>
        <v>5.8038582940736268E-3</v>
      </c>
      <c r="W500" s="22">
        <f t="shared" si="130"/>
        <v>9.8962692820459469E-2</v>
      </c>
      <c r="X500" s="22">
        <f t="shared" si="134"/>
        <v>6.9980067689761699E-2</v>
      </c>
      <c r="Y500" s="22">
        <f t="shared" si="131"/>
        <v>0.82525338119570513</v>
      </c>
      <c r="Z500" s="22">
        <f t="shared" si="135"/>
        <v>0.99999999999999989</v>
      </c>
      <c r="AA500" s="22">
        <f t="array" ref="AA500:AD500">LINEST(V500:Y500,$AB$2:$AE$5,0,0)</f>
        <v>7.730353261608214E-5</v>
      </c>
      <c r="AB500" s="22">
        <v>4.3848103967788062E-4</v>
      </c>
      <c r="AC500" s="22">
        <v>2.7218557937033386E-4</v>
      </c>
      <c r="AD500" s="22">
        <v>0.99926781103820383</v>
      </c>
      <c r="AE500" s="35">
        <f t="shared" si="136"/>
        <v>1.6109635223594496</v>
      </c>
      <c r="AF500" s="36"/>
      <c r="AG500" s="31">
        <f t="shared" si="132"/>
        <v>1.6109635223594496</v>
      </c>
      <c r="AH500" s="34"/>
      <c r="AI500" s="17"/>
    </row>
    <row r="501" spans="1:35">
      <c r="A501" s="1">
        <v>96.8</v>
      </c>
      <c r="B501" s="41">
        <v>1.154469</v>
      </c>
      <c r="C501" s="41">
        <v>8.9339520000000006E-2</v>
      </c>
      <c r="D501" s="41">
        <v>0.13217209999999999</v>
      </c>
      <c r="E501" s="41">
        <v>-5.5527470000000002E-3</v>
      </c>
      <c r="F501" s="41">
        <v>2.9308289999999998E-3</v>
      </c>
      <c r="G501" s="42">
        <f t="shared" si="137"/>
        <v>1.1561576176888888</v>
      </c>
      <c r="H501" s="42">
        <f t="shared" si="137"/>
        <v>9.5889537266666672E-2</v>
      </c>
      <c r="I501" s="42">
        <f t="shared" si="137"/>
        <v>0.1332983923711111</v>
      </c>
      <c r="J501" s="42">
        <f t="shared" si="137"/>
        <v>5.5301175555555297E-4</v>
      </c>
      <c r="K501" s="42">
        <f t="shared" si="137"/>
        <v>7.2341953111111114E-3</v>
      </c>
      <c r="L501" s="34">
        <f t="shared" si="121"/>
        <v>6.2571012813737005E-3</v>
      </c>
      <c r="M501" s="34">
        <f t="shared" si="122"/>
        <v>0.11529430791414848</v>
      </c>
      <c r="N501" s="34">
        <f t="shared" si="123"/>
        <v>8.2938118297698787E-2</v>
      </c>
      <c r="O501" s="34">
        <f t="shared" si="124"/>
        <v>1</v>
      </c>
      <c r="P501" s="34">
        <f t="shared" si="125"/>
        <v>6.7868613518518913E-3</v>
      </c>
      <c r="Q501" s="34"/>
      <c r="R501" s="34">
        <f t="shared" si="126"/>
        <v>0.11965176667272928</v>
      </c>
      <c r="S501" s="34">
        <f t="shared" si="127"/>
        <v>8.4479901247418415E-2</v>
      </c>
      <c r="T501" s="34">
        <f t="shared" si="133"/>
        <v>1</v>
      </c>
      <c r="U501" s="34">
        <f t="shared" si="128"/>
        <v>1.2109185292719995</v>
      </c>
      <c r="V501" s="22">
        <f t="shared" si="129"/>
        <v>5.6047216949699592E-3</v>
      </c>
      <c r="W501" s="22">
        <f t="shared" si="130"/>
        <v>9.8810748849192651E-2</v>
      </c>
      <c r="X501" s="22">
        <f t="shared" si="134"/>
        <v>6.9765140432864192E-2</v>
      </c>
      <c r="Y501" s="22">
        <f t="shared" si="131"/>
        <v>0.82581938902297325</v>
      </c>
      <c r="Z501" s="22">
        <f t="shared" si="135"/>
        <v>1</v>
      </c>
      <c r="AA501" s="22">
        <f t="array" ref="AA501:AD501">LINEST(V501:Y501,$AB$2:$AE$5,0,0)</f>
        <v>-8.5610849237716027E-4</v>
      </c>
      <c r="AB501" s="22">
        <v>2.1699888336386839E-4</v>
      </c>
      <c r="AC501" s="22">
        <v>6.0632187234663705E-6</v>
      </c>
      <c r="AD501" s="22">
        <v>1.000015188551364</v>
      </c>
      <c r="AE501" s="35">
        <f t="shared" si="136"/>
        <v>35.789387330531447</v>
      </c>
      <c r="AF501" s="36"/>
      <c r="AG501" s="31" t="str">
        <f t="shared" si="132"/>
        <v/>
      </c>
      <c r="AH501" s="34"/>
      <c r="AI501" s="17"/>
    </row>
    <row r="502" spans="1:35">
      <c r="A502" s="1">
        <v>97</v>
      </c>
      <c r="B502" s="41">
        <v>1.170887</v>
      </c>
      <c r="C502" s="41">
        <v>9.1062729999999995E-2</v>
      </c>
      <c r="D502" s="41">
        <v>0.13427710000000001</v>
      </c>
      <c r="E502" s="41">
        <v>-5.4632250000000004E-3</v>
      </c>
      <c r="F502" s="41">
        <v>3.2877499999999999E-3</v>
      </c>
      <c r="G502" s="42">
        <f t="shared" si="137"/>
        <v>1.1725756176888888</v>
      </c>
      <c r="H502" s="42">
        <f t="shared" si="137"/>
        <v>9.7612747266666661E-2</v>
      </c>
      <c r="I502" s="42">
        <f t="shared" si="137"/>
        <v>0.13540339237111113</v>
      </c>
      <c r="J502" s="42">
        <f t="shared" si="137"/>
        <v>6.4253375555555284E-4</v>
      </c>
      <c r="K502" s="42">
        <f t="shared" si="137"/>
        <v>7.591116311111111E-3</v>
      </c>
      <c r="L502" s="34">
        <f t="shared" si="121"/>
        <v>6.473882107554796E-3</v>
      </c>
      <c r="M502" s="34">
        <f t="shared" si="122"/>
        <v>0.11547519011011599</v>
      </c>
      <c r="N502" s="34">
        <f t="shared" si="123"/>
        <v>8.3246441247907269E-2</v>
      </c>
      <c r="O502" s="34">
        <f t="shared" si="124"/>
        <v>1</v>
      </c>
      <c r="P502" s="34">
        <f t="shared" si="125"/>
        <v>7.0219960164306303E-3</v>
      </c>
      <c r="Q502" s="34"/>
      <c r="R502" s="34">
        <f t="shared" si="126"/>
        <v>0.11983948517070814</v>
      </c>
      <c r="S502" s="34">
        <f t="shared" si="127"/>
        <v>8.4793955784952427E-2</v>
      </c>
      <c r="T502" s="34">
        <f t="shared" si="133"/>
        <v>1</v>
      </c>
      <c r="U502" s="34">
        <f t="shared" si="128"/>
        <v>1.2116554369720913</v>
      </c>
      <c r="V502" s="22">
        <f t="shared" si="129"/>
        <v>5.7953736699094026E-3</v>
      </c>
      <c r="W502" s="22">
        <f t="shared" si="130"/>
        <v>9.8905581169334081E-2</v>
      </c>
      <c r="X502" s="22">
        <f t="shared" si="134"/>
        <v>6.9981905084213744E-2</v>
      </c>
      <c r="Y502" s="22">
        <f t="shared" si="131"/>
        <v>0.82531714007654267</v>
      </c>
      <c r="Z502" s="22">
        <f t="shared" si="135"/>
        <v>0.99999999999999989</v>
      </c>
      <c r="AA502" s="22">
        <f t="array" ref="AA502:AD502">LINEST(V502:Y502,$AB$2:$AE$5,0,0)</f>
        <v>6.6615963508718975E-5</v>
      </c>
      <c r="AB502" s="22">
        <v>3.7136400131124972E-4</v>
      </c>
      <c r="AC502" s="22">
        <v>2.6048225511116692E-4</v>
      </c>
      <c r="AD502" s="22">
        <v>0.99934960709365306</v>
      </c>
      <c r="AE502" s="35">
        <f t="shared" si="136"/>
        <v>1.4256786941312429</v>
      </c>
      <c r="AF502" s="36"/>
      <c r="AG502" s="31">
        <f t="shared" si="132"/>
        <v>1.4256786941312429</v>
      </c>
      <c r="AH502" s="34"/>
      <c r="AI502" s="17"/>
    </row>
    <row r="503" spans="1:35">
      <c r="A503" s="1">
        <v>97.2</v>
      </c>
      <c r="B503" s="41">
        <v>1.161448</v>
      </c>
      <c r="C503" s="41">
        <v>9.0387819999999994E-2</v>
      </c>
      <c r="D503" s="41">
        <v>0.13319020000000001</v>
      </c>
      <c r="E503" s="41">
        <v>-5.3947420000000001E-3</v>
      </c>
      <c r="F503" s="41">
        <v>3.1406199999999998E-3</v>
      </c>
      <c r="G503" s="42">
        <f t="shared" si="137"/>
        <v>1.1631366176888889</v>
      </c>
      <c r="H503" s="42">
        <f t="shared" si="137"/>
        <v>9.693783726666666E-2</v>
      </c>
      <c r="I503" s="42">
        <f t="shared" si="137"/>
        <v>0.13431649237111112</v>
      </c>
      <c r="J503" s="42">
        <f t="shared" si="137"/>
        <v>7.110167555555531E-4</v>
      </c>
      <c r="K503" s="42">
        <f t="shared" si="137"/>
        <v>7.4439863111111105E-3</v>
      </c>
      <c r="L503" s="34">
        <f t="shared" si="121"/>
        <v>6.3999243063141168E-3</v>
      </c>
      <c r="M503" s="34">
        <f t="shared" si="122"/>
        <v>0.11547782979955805</v>
      </c>
      <c r="N503" s="34">
        <f t="shared" si="123"/>
        <v>8.3341746612086459E-2</v>
      </c>
      <c r="O503" s="34">
        <f t="shared" si="124"/>
        <v>1</v>
      </c>
      <c r="P503" s="34">
        <f t="shared" si="125"/>
        <v>6.9417765473287788E-3</v>
      </c>
      <c r="Q503" s="34"/>
      <c r="R503" s="34">
        <f t="shared" si="126"/>
        <v>0.11984222462516105</v>
      </c>
      <c r="S503" s="34">
        <f t="shared" si="127"/>
        <v>8.4891032833714339E-2</v>
      </c>
      <c r="T503" s="34">
        <f t="shared" si="133"/>
        <v>1</v>
      </c>
      <c r="U503" s="34">
        <f t="shared" si="128"/>
        <v>1.2116750340062041</v>
      </c>
      <c r="V503" s="22">
        <f t="shared" si="129"/>
        <v>5.7290745063690359E-3</v>
      </c>
      <c r="W503" s="22">
        <f t="shared" si="130"/>
        <v>9.8906242401415545E-2</v>
      </c>
      <c r="X503" s="22">
        <f t="shared" si="134"/>
        <v>7.0060891287853075E-2</v>
      </c>
      <c r="Y503" s="22">
        <f t="shared" si="131"/>
        <v>0.82530379180436242</v>
      </c>
      <c r="Z503" s="22">
        <f t="shared" si="135"/>
        <v>1</v>
      </c>
      <c r="AA503" s="22">
        <f t="array" ref="AA503:AD503">LINEST(V503:Y503,$AB$2:$AE$5,0,0)</f>
        <v>3.5598271260567517E-4</v>
      </c>
      <c r="AB503" s="22">
        <v>3.7607375508403777E-4</v>
      </c>
      <c r="AC503" s="22">
        <v>1.7369176157791484E-4</v>
      </c>
      <c r="AD503" s="22">
        <v>0.99935115697294508</v>
      </c>
      <c r="AE503" s="35">
        <f t="shared" si="136"/>
        <v>2.1651790025477875</v>
      </c>
      <c r="AF503" s="36"/>
      <c r="AG503" s="31">
        <f t="shared" si="132"/>
        <v>2.1651790025477875</v>
      </c>
      <c r="AH503" s="34"/>
      <c r="AI503" s="17"/>
    </row>
    <row r="504" spans="1:35">
      <c r="A504" s="1">
        <v>97.4</v>
      </c>
      <c r="B504" s="41">
        <v>1.1664969999999999</v>
      </c>
      <c r="C504" s="41">
        <v>9.0965119999999997E-2</v>
      </c>
      <c r="D504" s="41">
        <v>0.13346160000000001</v>
      </c>
      <c r="E504" s="41">
        <v>-5.3912279999999996E-3</v>
      </c>
      <c r="F504" s="41">
        <v>3.0878160000000002E-3</v>
      </c>
      <c r="G504" s="42">
        <f t="shared" si="137"/>
        <v>1.1681856176888887</v>
      </c>
      <c r="H504" s="42">
        <f t="shared" si="137"/>
        <v>9.7515137266666663E-2</v>
      </c>
      <c r="I504" s="42">
        <f t="shared" si="137"/>
        <v>0.13458789237111113</v>
      </c>
      <c r="J504" s="42">
        <f t="shared" si="137"/>
        <v>7.1453075555555357E-4</v>
      </c>
      <c r="K504" s="42">
        <f t="shared" si="137"/>
        <v>7.3911823111111113E-3</v>
      </c>
      <c r="L504" s="34">
        <f t="shared" si="121"/>
        <v>6.3270615552806194E-3</v>
      </c>
      <c r="M504" s="34">
        <f t="shared" si="122"/>
        <v>0.1152110506525296</v>
      </c>
      <c r="N504" s="34">
        <f t="shared" si="123"/>
        <v>8.3475721486443513E-2</v>
      </c>
      <c r="O504" s="34">
        <f t="shared" si="124"/>
        <v>1</v>
      </c>
      <c r="P504" s="34">
        <f t="shared" si="125"/>
        <v>6.8627448413132609E-3</v>
      </c>
      <c r="Q504" s="34"/>
      <c r="R504" s="34">
        <f t="shared" si="126"/>
        <v>0.11956536276761673</v>
      </c>
      <c r="S504" s="34">
        <f t="shared" si="127"/>
        <v>8.5027498241751376E-2</v>
      </c>
      <c r="T504" s="34">
        <f t="shared" si="133"/>
        <v>1</v>
      </c>
      <c r="U504" s="34">
        <f t="shared" si="128"/>
        <v>1.2114556058506813</v>
      </c>
      <c r="V504" s="22">
        <f t="shared" si="129"/>
        <v>5.6648752196695289E-3</v>
      </c>
      <c r="W504" s="22">
        <f t="shared" si="130"/>
        <v>9.8695620533001877E-2</v>
      </c>
      <c r="X504" s="22">
        <f t="shared" si="134"/>
        <v>7.0186227073542051E-2</v>
      </c>
      <c r="Y504" s="22">
        <f t="shared" si="131"/>
        <v>0.82545327717378658</v>
      </c>
      <c r="Z504" s="22">
        <f t="shared" si="135"/>
        <v>1</v>
      </c>
      <c r="AA504" s="22">
        <f t="array" ref="AA504:AD504">LINEST(V504:Y504,$AB$2:$AE$5,0,0)</f>
        <v>7.6912383167741609E-4</v>
      </c>
      <c r="AB504" s="22">
        <v>1.4036045314526886E-4</v>
      </c>
      <c r="AC504" s="22">
        <v>8.8155473137678828E-5</v>
      </c>
      <c r="AD504" s="22">
        <v>0.9995574341041521</v>
      </c>
      <c r="AE504" s="35">
        <f t="shared" si="136"/>
        <v>1.5921921594823467</v>
      </c>
      <c r="AF504" s="36"/>
      <c r="AG504" s="31" t="str">
        <f t="shared" si="132"/>
        <v/>
      </c>
      <c r="AH504" s="34"/>
      <c r="AI504" s="17"/>
    </row>
    <row r="505" spans="1:35">
      <c r="A505" s="1">
        <v>97.6</v>
      </c>
      <c r="B505" s="41">
        <v>1.1871430000000001</v>
      </c>
      <c r="C505" s="41">
        <v>9.2654120000000006E-2</v>
      </c>
      <c r="D505" s="41">
        <v>0.13635839999999999</v>
      </c>
      <c r="E505" s="41">
        <v>-5.2826929999999998E-3</v>
      </c>
      <c r="F505" s="41">
        <v>3.3607120000000001E-3</v>
      </c>
      <c r="G505" s="42">
        <f t="shared" si="137"/>
        <v>1.1888316176888889</v>
      </c>
      <c r="H505" s="42">
        <f t="shared" si="137"/>
        <v>9.9204137266666673E-2</v>
      </c>
      <c r="I505" s="42">
        <f t="shared" si="137"/>
        <v>0.13748469237111111</v>
      </c>
      <c r="J505" s="42">
        <f t="shared" si="137"/>
        <v>8.2306575555555345E-4</v>
      </c>
      <c r="K505" s="42">
        <f t="shared" si="137"/>
        <v>7.6640783111111112E-3</v>
      </c>
      <c r="L505" s="34">
        <f t="shared" si="121"/>
        <v>6.4467315615395759E-3</v>
      </c>
      <c r="M505" s="34">
        <f t="shared" si="122"/>
        <v>0.11564690097861288</v>
      </c>
      <c r="N505" s="34">
        <f t="shared" si="123"/>
        <v>8.3446752080434561E-2</v>
      </c>
      <c r="O505" s="34">
        <f t="shared" si="124"/>
        <v>1</v>
      </c>
      <c r="P505" s="34">
        <f t="shared" si="125"/>
        <v>6.9925467581964853E-3</v>
      </c>
      <c r="Q505" s="34"/>
      <c r="R505" s="34">
        <f t="shared" si="126"/>
        <v>0.12001768571802277</v>
      </c>
      <c r="S505" s="34">
        <f t="shared" si="127"/>
        <v>8.4997990307292964E-2</v>
      </c>
      <c r="T505" s="34">
        <f t="shared" si="133"/>
        <v>1</v>
      </c>
      <c r="U505" s="34">
        <f t="shared" si="128"/>
        <v>1.2120082227835123</v>
      </c>
      <c r="V505" s="22">
        <f t="shared" si="129"/>
        <v>5.7693888760402302E-3</v>
      </c>
      <c r="W505" s="22">
        <f t="shared" si="130"/>
        <v>9.9023821342060489E-2</v>
      </c>
      <c r="X505" s="22">
        <f t="shared" si="134"/>
        <v>7.012987924461897E-2</v>
      </c>
      <c r="Y505" s="22">
        <f t="shared" si="131"/>
        <v>0.82507691053728027</v>
      </c>
      <c r="Z505" s="22">
        <f t="shared" si="135"/>
        <v>1</v>
      </c>
      <c r="AA505" s="22">
        <f t="array" ref="AA505:AD505">LINEST(V505:Y505,$AB$2:$AE$5,0,0)</f>
        <v>6.6770306076463428E-4</v>
      </c>
      <c r="AB505" s="22">
        <v>5.2530850423312481E-4</v>
      </c>
      <c r="AC505" s="22">
        <v>2.2858749761948366E-4</v>
      </c>
      <c r="AD505" s="22">
        <v>0.99906027173016654</v>
      </c>
      <c r="AE505" s="35">
        <f t="shared" si="136"/>
        <v>2.2980631473886439</v>
      </c>
      <c r="AF505" s="36"/>
      <c r="AG505" s="31">
        <f t="shared" si="132"/>
        <v>2.2980631473886439</v>
      </c>
      <c r="AH505" s="34"/>
      <c r="AI505" s="17"/>
    </row>
    <row r="506" spans="1:35">
      <c r="A506" s="1">
        <v>97.8</v>
      </c>
      <c r="B506" s="41">
        <v>1.148641</v>
      </c>
      <c r="C506" s="41">
        <v>8.8908639999999997E-2</v>
      </c>
      <c r="D506" s="41">
        <v>0.1313039</v>
      </c>
      <c r="E506" s="41">
        <v>-5.5898049999999998E-3</v>
      </c>
      <c r="F506" s="41">
        <v>2.8792079999999999E-3</v>
      </c>
      <c r="G506" s="42">
        <f t="shared" si="137"/>
        <v>1.1503296176888889</v>
      </c>
      <c r="H506" s="42">
        <f t="shared" si="137"/>
        <v>9.5458657266666663E-2</v>
      </c>
      <c r="I506" s="42">
        <f t="shared" si="137"/>
        <v>0.13243019237111112</v>
      </c>
      <c r="J506" s="42">
        <f t="shared" si="137"/>
        <v>5.1595375555555344E-4</v>
      </c>
      <c r="K506" s="42">
        <f t="shared" si="137"/>
        <v>7.1825743111111114E-3</v>
      </c>
      <c r="L506" s="34">
        <f t="shared" si="121"/>
        <v>6.2439271324175073E-3</v>
      </c>
      <c r="M506" s="34">
        <f t="shared" si="122"/>
        <v>0.11512369179642158</v>
      </c>
      <c r="N506" s="34">
        <f t="shared" si="123"/>
        <v>8.2983742919226333E-2</v>
      </c>
      <c r="O506" s="34">
        <f t="shared" si="124"/>
        <v>1</v>
      </c>
      <c r="P506" s="34">
        <f t="shared" si="125"/>
        <v>6.7725718081201175E-3</v>
      </c>
      <c r="Q506" s="34">
        <f>AVERAGE(P497:P506)</f>
        <v>6.9600132637679859E-3</v>
      </c>
      <c r="R506" s="34">
        <f t="shared" si="126"/>
        <v>0.11947470225143915</v>
      </c>
      <c r="S506" s="34">
        <f t="shared" si="127"/>
        <v>8.4526374010488139E-2</v>
      </c>
      <c r="T506" s="34">
        <f t="shared" si="133"/>
        <v>1</v>
      </c>
      <c r="U506" s="34">
        <f t="shared" si="128"/>
        <v>1.2107736480700475</v>
      </c>
      <c r="V506" s="22">
        <f t="shared" si="129"/>
        <v>5.5935903617620698E-3</v>
      </c>
      <c r="W506" s="22">
        <f t="shared" si="130"/>
        <v>9.8676331816338905E-2</v>
      </c>
      <c r="X506" s="22">
        <f t="shared" si="134"/>
        <v>6.9811871232266856E-2</v>
      </c>
      <c r="Y506" s="22">
        <f t="shared" si="131"/>
        <v>0.82591820658963211</v>
      </c>
      <c r="Z506" s="22">
        <f t="shared" si="135"/>
        <v>1</v>
      </c>
      <c r="AA506" s="22">
        <f t="array" ref="AA506:AD506">LINEST(V506:Y506,$AB$2:$AE$5,0,0)</f>
        <v>-7.1367477821054491E-4</v>
      </c>
      <c r="AB506" s="22">
        <v>6.5080643921336289E-5</v>
      </c>
      <c r="AC506" s="22">
        <v>-9.4392521412658442E-6</v>
      </c>
      <c r="AD506" s="22">
        <v>1.0001429729973834</v>
      </c>
      <c r="AE506" s="35">
        <f t="shared" si="136"/>
        <v>-6.8946822213617338</v>
      </c>
      <c r="AF506" s="36"/>
      <c r="AG506" s="31" t="str">
        <f t="shared" si="132"/>
        <v/>
      </c>
      <c r="AH506" s="34">
        <f>AVERAGE(AG497:AG506)</f>
        <v>2.1050170078861785</v>
      </c>
      <c r="AI506" s="17"/>
    </row>
    <row r="507" spans="1:35">
      <c r="A507" s="1">
        <v>98</v>
      </c>
      <c r="B507" s="41">
        <v>1.1711100000000001</v>
      </c>
      <c r="C507" s="41">
        <v>9.1395500000000005E-2</v>
      </c>
      <c r="D507" s="41">
        <v>0.1345171</v>
      </c>
      <c r="E507" s="41">
        <v>-5.4043219999999996E-3</v>
      </c>
      <c r="F507" s="41">
        <v>3.272297E-3</v>
      </c>
      <c r="G507" s="42">
        <f t="shared" si="137"/>
        <v>1.1727986176888889</v>
      </c>
      <c r="H507" s="42">
        <f t="shared" si="137"/>
        <v>9.7945517266666671E-2</v>
      </c>
      <c r="I507" s="42">
        <f t="shared" si="137"/>
        <v>0.13564339237111112</v>
      </c>
      <c r="J507" s="42">
        <f t="shared" si="137"/>
        <v>7.0143675555555361E-4</v>
      </c>
      <c r="K507" s="42">
        <f t="shared" si="137"/>
        <v>7.5756633111111107E-3</v>
      </c>
      <c r="L507" s="34">
        <f t="shared" si="121"/>
        <v>6.4594749659917525E-3</v>
      </c>
      <c r="M507" s="34">
        <f t="shared" si="122"/>
        <v>0.11565787196987774</v>
      </c>
      <c r="N507" s="34">
        <f t="shared" si="123"/>
        <v>8.3514352583120885E-2</v>
      </c>
      <c r="O507" s="34">
        <f t="shared" si="124"/>
        <v>1</v>
      </c>
      <c r="P507" s="34">
        <f t="shared" si="125"/>
        <v>7.0063690882624782E-3</v>
      </c>
      <c r="Q507" s="34"/>
      <c r="R507" s="34">
        <f t="shared" si="126"/>
        <v>0.12002907134937561</v>
      </c>
      <c r="S507" s="34">
        <f t="shared" si="127"/>
        <v>8.5066847473436014E-2</v>
      </c>
      <c r="T507" s="34">
        <f t="shared" si="133"/>
        <v>1</v>
      </c>
      <c r="U507" s="34">
        <f t="shared" si="128"/>
        <v>1.2121022879110741</v>
      </c>
      <c r="V507" s="22">
        <f t="shared" si="129"/>
        <v>5.7803447432948829E-3</v>
      </c>
      <c r="W507" s="22">
        <f t="shared" si="130"/>
        <v>9.9025529896682729E-2</v>
      </c>
      <c r="X507" s="22">
        <f t="shared" si="134"/>
        <v>7.0181244868400855E-2</v>
      </c>
      <c r="Y507" s="22">
        <f t="shared" si="131"/>
        <v>0.82501288049162147</v>
      </c>
      <c r="Z507" s="22">
        <f t="shared" si="135"/>
        <v>1</v>
      </c>
      <c r="AA507" s="22">
        <f t="array" ref="AA507:AD507">LINEST(V507:Y507,$AB$2:$AE$5,0,0)</f>
        <v>8.7123044106130984E-4</v>
      </c>
      <c r="AB507" s="22">
        <v>5.3464786503271469E-4</v>
      </c>
      <c r="AC507" s="22">
        <v>2.4352048190945172E-4</v>
      </c>
      <c r="AD507" s="22">
        <v>0.9989793575283531</v>
      </c>
      <c r="AE507" s="35">
        <f t="shared" si="136"/>
        <v>2.1954944440012767</v>
      </c>
      <c r="AF507" s="36"/>
      <c r="AG507" s="31">
        <f t="shared" si="132"/>
        <v>2.1954944440012767</v>
      </c>
      <c r="AH507" s="34"/>
      <c r="AI507" s="17"/>
    </row>
    <row r="508" spans="1:35">
      <c r="A508" s="1">
        <v>98.2</v>
      </c>
      <c r="B508" s="41">
        <v>1.1613450000000001</v>
      </c>
      <c r="C508" s="41">
        <v>9.0264849999999994E-2</v>
      </c>
      <c r="D508" s="41">
        <v>0.1330894</v>
      </c>
      <c r="E508" s="41">
        <v>-5.4093450000000003E-3</v>
      </c>
      <c r="F508" s="41">
        <v>3.1226079999999998E-3</v>
      </c>
      <c r="G508" s="42">
        <f t="shared" si="137"/>
        <v>1.1630336176888889</v>
      </c>
      <c r="H508" s="42">
        <f t="shared" si="137"/>
        <v>9.681486726666666E-2</v>
      </c>
      <c r="I508" s="42">
        <f t="shared" si="137"/>
        <v>0.13421569237111111</v>
      </c>
      <c r="J508" s="42">
        <f t="shared" si="137"/>
        <v>6.9641375555555291E-4</v>
      </c>
      <c r="K508" s="42">
        <f t="shared" si="137"/>
        <v>7.4259743111111109E-3</v>
      </c>
      <c r="L508" s="34">
        <f t="shared" si="121"/>
        <v>6.3850040086266503E-3</v>
      </c>
      <c r="M508" s="34">
        <f t="shared" si="122"/>
        <v>0.11540138679552234</v>
      </c>
      <c r="N508" s="34">
        <f t="shared" si="123"/>
        <v>8.3243395370678444E-2</v>
      </c>
      <c r="O508" s="34">
        <f t="shared" si="124"/>
        <v>1</v>
      </c>
      <c r="P508" s="34">
        <f t="shared" si="125"/>
        <v>6.9255930164604787E-3</v>
      </c>
      <c r="Q508" s="34"/>
      <c r="R508" s="34">
        <f t="shared" si="126"/>
        <v>0.11976289251720083</v>
      </c>
      <c r="S508" s="34">
        <f t="shared" si="127"/>
        <v>8.4790853286212595E-2</v>
      </c>
      <c r="T508" s="34">
        <f t="shared" si="133"/>
        <v>1</v>
      </c>
      <c r="U508" s="34">
        <f t="shared" si="128"/>
        <v>1.2114793388198739</v>
      </c>
      <c r="V508" s="22">
        <f t="shared" si="129"/>
        <v>5.7166414601893551E-3</v>
      </c>
      <c r="W508" s="22">
        <f t="shared" si="130"/>
        <v>9.885673546349065E-2</v>
      </c>
      <c r="X508" s="22">
        <f t="shared" si="134"/>
        <v>6.9989516592836865E-2</v>
      </c>
      <c r="Y508" s="22">
        <f t="shared" si="131"/>
        <v>0.82543710648348312</v>
      </c>
      <c r="Z508" s="22">
        <f t="shared" si="135"/>
        <v>1</v>
      </c>
      <c r="AA508" s="22">
        <f t="array" ref="AA508:AD508">LINEST(V508:Y508,$AB$2:$AE$5,0,0)</f>
        <v>6.1164814367396447E-5</v>
      </c>
      <c r="AB508" s="22">
        <v>3.0838476332986284E-4</v>
      </c>
      <c r="AC508" s="22">
        <v>1.5619410053768851E-4</v>
      </c>
      <c r="AD508" s="22">
        <v>0.99951839280059884</v>
      </c>
      <c r="AE508" s="35">
        <f t="shared" si="136"/>
        <v>1.9743688287090704</v>
      </c>
      <c r="AF508" s="36"/>
      <c r="AG508" s="31" t="str">
        <f t="shared" si="132"/>
        <v/>
      </c>
      <c r="AH508" s="34"/>
      <c r="AI508" s="17"/>
    </row>
    <row r="509" spans="1:35">
      <c r="A509" s="1">
        <v>98.4</v>
      </c>
      <c r="B509" s="41">
        <v>1.160345</v>
      </c>
      <c r="C509" s="41">
        <v>9.0173900000000001E-2</v>
      </c>
      <c r="D509" s="41">
        <v>0.13284979999999999</v>
      </c>
      <c r="E509" s="41">
        <v>-5.222941E-3</v>
      </c>
      <c r="F509" s="41">
        <v>3.0665739999999999E-3</v>
      </c>
      <c r="G509" s="42">
        <f t="shared" si="137"/>
        <v>1.1620336176888888</v>
      </c>
      <c r="H509" s="42">
        <f t="shared" si="137"/>
        <v>9.6723917266666667E-2</v>
      </c>
      <c r="I509" s="42">
        <f t="shared" si="137"/>
        <v>0.13397609237111111</v>
      </c>
      <c r="J509" s="42">
        <f t="shared" si="137"/>
        <v>8.8281775555555317E-4</v>
      </c>
      <c r="K509" s="42">
        <f t="shared" si="137"/>
        <v>7.369940311111111E-3</v>
      </c>
      <c r="L509" s="34">
        <f t="shared" si="121"/>
        <v>6.3422780536838688E-3</v>
      </c>
      <c r="M509" s="34">
        <f t="shared" si="122"/>
        <v>0.11529450639953905</v>
      </c>
      <c r="N509" s="34">
        <f t="shared" si="123"/>
        <v>8.32367633726777E-2</v>
      </c>
      <c r="O509" s="34">
        <f t="shared" si="124"/>
        <v>1</v>
      </c>
      <c r="P509" s="34">
        <f t="shared" si="125"/>
        <v>6.8792496508535746E-3</v>
      </c>
      <c r="Q509" s="34"/>
      <c r="R509" s="34">
        <f t="shared" si="126"/>
        <v>0.11965197265972093</v>
      </c>
      <c r="S509" s="34">
        <f t="shared" si="127"/>
        <v>8.4784098002301217E-2</v>
      </c>
      <c r="T509" s="34">
        <f t="shared" si="133"/>
        <v>1</v>
      </c>
      <c r="U509" s="34">
        <f t="shared" si="128"/>
        <v>1.2113153203128757</v>
      </c>
      <c r="V509" s="22">
        <f t="shared" si="129"/>
        <v>5.6791568103643766E-3</v>
      </c>
      <c r="W509" s="22">
        <f t="shared" si="130"/>
        <v>9.8778551425251951E-2</v>
      </c>
      <c r="X509" s="22">
        <f t="shared" si="134"/>
        <v>6.9993416726870081E-2</v>
      </c>
      <c r="Y509" s="22">
        <f t="shared" si="131"/>
        <v>0.82554887503751362</v>
      </c>
      <c r="Z509" s="22">
        <f t="shared" si="135"/>
        <v>1</v>
      </c>
      <c r="AA509" s="22">
        <f t="array" ref="AA509:AD509">LINEST(V509:Y509,$AB$2:$AE$5,0,0)</f>
        <v>4.4748888930955754E-5</v>
      </c>
      <c r="AB509" s="22">
        <v>2.1438594159783823E-4</v>
      </c>
      <c r="AC509" s="22">
        <v>1.0604278504517416E-4</v>
      </c>
      <c r="AD509" s="22">
        <v>0.99966711336984893</v>
      </c>
      <c r="AE509" s="35">
        <f t="shared" si="136"/>
        <v>2.0216928620510104</v>
      </c>
      <c r="AF509" s="36"/>
      <c r="AG509" s="31" t="str">
        <f t="shared" si="132"/>
        <v/>
      </c>
      <c r="AH509" s="34"/>
      <c r="AI509" s="17"/>
    </row>
    <row r="510" spans="1:35">
      <c r="A510" s="1">
        <v>98.6</v>
      </c>
      <c r="B510" s="41">
        <v>1.1454789999999999</v>
      </c>
      <c r="C510" s="41">
        <v>8.8901190000000005E-2</v>
      </c>
      <c r="D510" s="41">
        <v>0.13096920000000001</v>
      </c>
      <c r="E510" s="41">
        <v>-5.514344E-3</v>
      </c>
      <c r="F510" s="41">
        <v>3.0080850000000002E-3</v>
      </c>
      <c r="G510" s="42">
        <f t="shared" si="137"/>
        <v>1.1471676176888888</v>
      </c>
      <c r="H510" s="42">
        <f t="shared" si="137"/>
        <v>9.5451207266666671E-2</v>
      </c>
      <c r="I510" s="42">
        <f t="shared" si="137"/>
        <v>0.13209549237111112</v>
      </c>
      <c r="J510" s="42">
        <f t="shared" si="137"/>
        <v>5.9141475555555319E-4</v>
      </c>
      <c r="K510" s="42">
        <f t="shared" si="137"/>
        <v>7.3114513111111109E-3</v>
      </c>
      <c r="L510" s="34">
        <f t="shared" si="121"/>
        <v>6.3734812579882049E-3</v>
      </c>
      <c r="M510" s="34">
        <f t="shared" si="122"/>
        <v>0.11514925136854355</v>
      </c>
      <c r="N510" s="34">
        <f t="shared" si="123"/>
        <v>8.3205981231378331E-2</v>
      </c>
      <c r="O510" s="34">
        <f t="shared" si="124"/>
        <v>1</v>
      </c>
      <c r="P510" s="34">
        <f t="shared" si="125"/>
        <v>6.9130946873687173E-3</v>
      </c>
      <c r="Q510" s="34"/>
      <c r="R510" s="34">
        <f t="shared" si="126"/>
        <v>0.11950122782772406</v>
      </c>
      <c r="S510" s="34">
        <f t="shared" si="127"/>
        <v>8.4752743634604805E-2</v>
      </c>
      <c r="T510" s="34">
        <f t="shared" si="133"/>
        <v>1</v>
      </c>
      <c r="U510" s="34">
        <f t="shared" si="128"/>
        <v>1.2111670661496976</v>
      </c>
      <c r="V510" s="22">
        <f t="shared" si="129"/>
        <v>5.707796125389587E-3</v>
      </c>
      <c r="W510" s="22">
        <f t="shared" si="130"/>
        <v>9.8666180056908817E-2</v>
      </c>
      <c r="X510" s="22">
        <f t="shared" si="134"/>
        <v>6.9976096612364092E-2</v>
      </c>
      <c r="Y510" s="22">
        <f t="shared" si="131"/>
        <v>0.82564992720533747</v>
      </c>
      <c r="Z510" s="22">
        <f t="shared" si="135"/>
        <v>1</v>
      </c>
      <c r="AA510" s="22">
        <f t="array" ref="AA510:AD510">LINEST(V510:Y510,$AB$2:$AE$5,0,0)</f>
        <v>-4.5226595700368364E-5</v>
      </c>
      <c r="AB510" s="22">
        <v>8.3741335435568411E-5</v>
      </c>
      <c r="AC510" s="22">
        <v>1.4265944973036965E-4</v>
      </c>
      <c r="AD510" s="22">
        <v>0.99978618410159081</v>
      </c>
      <c r="AE510" s="35">
        <f t="shared" si="136"/>
        <v>0.58700167141988757</v>
      </c>
      <c r="AF510" s="36"/>
      <c r="AG510" s="31" t="str">
        <f t="shared" si="132"/>
        <v/>
      </c>
      <c r="AH510" s="34"/>
      <c r="AI510" s="17"/>
    </row>
    <row r="511" spans="1:35">
      <c r="A511" s="1">
        <v>98.8</v>
      </c>
      <c r="B511" s="41">
        <v>1.1874690000000001</v>
      </c>
      <c r="C511" s="41">
        <v>9.2865879999999998E-2</v>
      </c>
      <c r="D511" s="41">
        <v>0.13618189999999999</v>
      </c>
      <c r="E511" s="41">
        <v>-5.3792889999999998E-3</v>
      </c>
      <c r="F511" s="41">
        <v>3.2199260000000001E-3</v>
      </c>
      <c r="G511" s="42">
        <f t="shared" si="137"/>
        <v>1.1891576176888889</v>
      </c>
      <c r="H511" s="42">
        <f t="shared" si="137"/>
        <v>9.9415897266666664E-2</v>
      </c>
      <c r="I511" s="42">
        <f t="shared" si="137"/>
        <v>0.13730819237111111</v>
      </c>
      <c r="J511" s="42">
        <f t="shared" si="137"/>
        <v>7.2646975555555344E-4</v>
      </c>
      <c r="K511" s="42">
        <f t="shared" si="137"/>
        <v>7.5232923111111117E-3</v>
      </c>
      <c r="L511" s="34">
        <f t="shared" si="121"/>
        <v>6.3265728606545233E-3</v>
      </c>
      <c r="M511" s="34">
        <f t="shared" si="122"/>
        <v>0.11546677272098517</v>
      </c>
      <c r="N511" s="34">
        <f t="shared" si="123"/>
        <v>8.3601951320700502E-2</v>
      </c>
      <c r="O511" s="34">
        <f t="shared" si="124"/>
        <v>1</v>
      </c>
      <c r="P511" s="34">
        <f t="shared" si="125"/>
        <v>6.8622147711543229E-3</v>
      </c>
      <c r="Q511" s="34"/>
      <c r="R511" s="34">
        <f t="shared" si="126"/>
        <v>0.11983074965289729</v>
      </c>
      <c r="S511" s="34">
        <f t="shared" si="127"/>
        <v>8.51560746328172E-2</v>
      </c>
      <c r="T511" s="34">
        <f t="shared" si="133"/>
        <v>1</v>
      </c>
      <c r="U511" s="34">
        <f t="shared" si="128"/>
        <v>1.2118490390568688</v>
      </c>
      <c r="V511" s="22">
        <f t="shared" si="129"/>
        <v>5.6625986818415073E-3</v>
      </c>
      <c r="W511" s="22">
        <f t="shared" si="130"/>
        <v>9.8882571831023225E-2</v>
      </c>
      <c r="X511" s="22">
        <f t="shared" si="134"/>
        <v>7.0269540089820587E-2</v>
      </c>
      <c r="Y511" s="22">
        <f t="shared" si="131"/>
        <v>0.82518528939731473</v>
      </c>
      <c r="Z511" s="22">
        <f t="shared" si="135"/>
        <v>1</v>
      </c>
      <c r="AA511" s="22">
        <f t="array" ref="AA511:AD511">LINEST(V511:Y511,$AB$2:$AE$5,0,0)</f>
        <v>1.1436244046959363E-3</v>
      </c>
      <c r="AB511" s="22">
        <v>3.6849475042690158E-4</v>
      </c>
      <c r="AC511" s="22">
        <v>8.7601845441088669E-5</v>
      </c>
      <c r="AD511" s="22">
        <v>0.99922562536241011</v>
      </c>
      <c r="AE511" s="35">
        <f t="shared" si="136"/>
        <v>4.2064724615272002</v>
      </c>
      <c r="AF511" s="36"/>
      <c r="AG511" s="31" t="str">
        <f t="shared" si="132"/>
        <v/>
      </c>
      <c r="AH511" s="34"/>
      <c r="AI511" s="17"/>
    </row>
    <row r="512" spans="1:35">
      <c r="A512" s="1">
        <v>99</v>
      </c>
      <c r="B512" s="41">
        <v>1.1866890000000001</v>
      </c>
      <c r="C512" s="41">
        <v>9.2335249999999994E-2</v>
      </c>
      <c r="D512" s="41">
        <v>0.13594000000000001</v>
      </c>
      <c r="E512" s="41">
        <v>-5.4228330000000002E-3</v>
      </c>
      <c r="F512" s="41">
        <v>3.11919E-3</v>
      </c>
      <c r="G512" s="42">
        <f t="shared" si="137"/>
        <v>1.1883776176888889</v>
      </c>
      <c r="H512" s="42">
        <f t="shared" si="137"/>
        <v>9.888526726666666E-2</v>
      </c>
      <c r="I512" s="42">
        <f t="shared" si="137"/>
        <v>0.13706629237111112</v>
      </c>
      <c r="J512" s="42">
        <f t="shared" si="137"/>
        <v>6.8292575555555304E-4</v>
      </c>
      <c r="K512" s="42">
        <f t="shared" si="137"/>
        <v>7.4225563111111111E-3</v>
      </c>
      <c r="L512" s="34">
        <f t="shared" si="121"/>
        <v>6.2459576826650546E-3</v>
      </c>
      <c r="M512" s="34">
        <f t="shared" si="122"/>
        <v>0.11533900532195512</v>
      </c>
      <c r="N512" s="34">
        <f t="shared" si="123"/>
        <v>8.3210307729436134E-2</v>
      </c>
      <c r="O512" s="34">
        <f t="shared" si="124"/>
        <v>1</v>
      </c>
      <c r="P512" s="34">
        <f t="shared" si="125"/>
        <v>6.7747742757450378E-3</v>
      </c>
      <c r="Q512" s="34"/>
      <c r="R512" s="34">
        <f t="shared" si="126"/>
        <v>0.11969815338432427</v>
      </c>
      <c r="S512" s="34">
        <f t="shared" si="127"/>
        <v>8.4757150560348632E-2</v>
      </c>
      <c r="T512" s="34">
        <f t="shared" si="133"/>
        <v>1</v>
      </c>
      <c r="U512" s="34">
        <f t="shared" si="128"/>
        <v>1.2112300782204179</v>
      </c>
      <c r="V512" s="22">
        <f t="shared" si="129"/>
        <v>5.5933008910237563E-3</v>
      </c>
      <c r="W512" s="22">
        <f t="shared" si="130"/>
        <v>9.8823630238929525E-2</v>
      </c>
      <c r="X512" s="22">
        <f t="shared" si="134"/>
        <v>6.9976094620170626E-2</v>
      </c>
      <c r="Y512" s="22">
        <f t="shared" si="131"/>
        <v>0.82560697424987606</v>
      </c>
      <c r="Z512" s="22">
        <f t="shared" si="135"/>
        <v>1</v>
      </c>
      <c r="AA512" s="22">
        <f t="array" ref="AA512:AD512">LINEST(V512:Y512,$AB$2:$AE$5,0,0)</f>
        <v>-3.4301346716238635E-5</v>
      </c>
      <c r="AB512" s="22">
        <v>2.5719980881732963E-4</v>
      </c>
      <c r="AC512" s="22">
        <v>-7.0112911385593932E-6</v>
      </c>
      <c r="AD512" s="22">
        <v>0.9997593524031162</v>
      </c>
      <c r="AE512" s="35">
        <f t="shared" si="136"/>
        <v>-36.683658363982353</v>
      </c>
      <c r="AF512" s="36"/>
      <c r="AG512" s="31" t="str">
        <f t="shared" si="132"/>
        <v/>
      </c>
      <c r="AH512" s="34"/>
      <c r="AI512" s="17"/>
    </row>
    <row r="513" spans="1:35">
      <c r="A513" s="1">
        <v>99.2</v>
      </c>
      <c r="B513" s="41">
        <v>1.1732370000000001</v>
      </c>
      <c r="C513" s="41">
        <v>9.1368619999999998E-2</v>
      </c>
      <c r="D513" s="41">
        <v>0.1344515</v>
      </c>
      <c r="E513" s="41">
        <v>-5.4462269999999997E-3</v>
      </c>
      <c r="F513" s="41">
        <v>3.3100820000000002E-3</v>
      </c>
      <c r="G513" s="42">
        <f t="shared" si="137"/>
        <v>1.1749256176888889</v>
      </c>
      <c r="H513" s="42">
        <f t="shared" si="137"/>
        <v>9.7918637266666664E-2</v>
      </c>
      <c r="I513" s="42">
        <f t="shared" si="137"/>
        <v>0.13557779237111112</v>
      </c>
      <c r="J513" s="42">
        <f t="shared" si="137"/>
        <v>6.5953175555555354E-4</v>
      </c>
      <c r="K513" s="42">
        <f t="shared" si="137"/>
        <v>7.6134483111111109E-3</v>
      </c>
      <c r="L513" s="34">
        <f t="shared" si="121"/>
        <v>6.4799406843192115E-3</v>
      </c>
      <c r="M513" s="34">
        <f t="shared" si="122"/>
        <v>0.1153926600373191</v>
      </c>
      <c r="N513" s="34">
        <f t="shared" si="123"/>
        <v>8.3340286221076129E-2</v>
      </c>
      <c r="O513" s="34">
        <f t="shared" si="124"/>
        <v>1</v>
      </c>
      <c r="P513" s="34">
        <f t="shared" si="125"/>
        <v>7.0285675451051046E-3</v>
      </c>
      <c r="Q513" s="34"/>
      <c r="R513" s="34">
        <f t="shared" si="126"/>
        <v>0.11975383593795391</v>
      </c>
      <c r="S513" s="34">
        <f t="shared" si="127"/>
        <v>8.4889545294680818E-2</v>
      </c>
      <c r="T513" s="34">
        <f t="shared" si="133"/>
        <v>1</v>
      </c>
      <c r="U513" s="34">
        <f t="shared" si="128"/>
        <v>1.2116719487777399</v>
      </c>
      <c r="V513" s="22">
        <f t="shared" si="129"/>
        <v>5.8007182160114308E-3</v>
      </c>
      <c r="W513" s="22">
        <f t="shared" si="130"/>
        <v>9.883354653770289E-2</v>
      </c>
      <c r="X513" s="22">
        <f t="shared" si="134"/>
        <v>7.0059842006173517E-2</v>
      </c>
      <c r="Y513" s="22">
        <f t="shared" si="131"/>
        <v>0.82530589324011217</v>
      </c>
      <c r="Z513" s="22">
        <f t="shared" si="135"/>
        <v>1</v>
      </c>
      <c r="AA513" s="22">
        <f t="array" ref="AA513:AD513">LINEST(V513:Y513,$AB$2:$AE$5,0,0)</f>
        <v>3.5205952563132481E-4</v>
      </c>
      <c r="AB513" s="22">
        <v>2.9751858252538972E-4</v>
      </c>
      <c r="AC513" s="22">
        <v>2.6757262757572695E-4</v>
      </c>
      <c r="AD513" s="22">
        <v>0.99933692467354385</v>
      </c>
      <c r="AE513" s="35">
        <f t="shared" si="136"/>
        <v>1.1119171090891486</v>
      </c>
      <c r="AF513" s="36"/>
      <c r="AG513" s="31">
        <f t="shared" si="132"/>
        <v>1.1119171090891486</v>
      </c>
      <c r="AH513" s="34"/>
      <c r="AI513" s="17"/>
    </row>
    <row r="514" spans="1:35">
      <c r="A514" s="1">
        <v>99.4</v>
      </c>
      <c r="B514" s="41">
        <v>1.158005</v>
      </c>
      <c r="C514" s="41">
        <v>8.9704980000000004E-2</v>
      </c>
      <c r="D514" s="41">
        <v>0.13247900000000001</v>
      </c>
      <c r="E514" s="41">
        <v>-5.6162119999999998E-3</v>
      </c>
      <c r="F514" s="41">
        <v>2.938787E-3</v>
      </c>
      <c r="G514" s="42">
        <f t="shared" si="137"/>
        <v>1.1596936176888888</v>
      </c>
      <c r="H514" s="42">
        <f t="shared" si="137"/>
        <v>9.625499726666667E-2</v>
      </c>
      <c r="I514" s="42">
        <f t="shared" si="137"/>
        <v>0.13360529237111113</v>
      </c>
      <c r="J514" s="42">
        <f t="shared" si="137"/>
        <v>4.8954675555555344E-4</v>
      </c>
      <c r="K514" s="42">
        <f t="shared" si="137"/>
        <v>7.2421533111111111E-3</v>
      </c>
      <c r="L514" s="34">
        <f t="shared" si="121"/>
        <v>6.2448850288093632E-3</v>
      </c>
      <c r="M514" s="34">
        <f t="shared" si="122"/>
        <v>0.11520740507080504</v>
      </c>
      <c r="N514" s="34">
        <f t="shared" si="123"/>
        <v>8.3000368199395422E-2</v>
      </c>
      <c r="O514" s="34">
        <f t="shared" si="124"/>
        <v>1</v>
      </c>
      <c r="P514" s="34">
        <f t="shared" si="125"/>
        <v>6.7736108052065674E-3</v>
      </c>
      <c r="Q514" s="34"/>
      <c r="R514" s="34">
        <f t="shared" si="126"/>
        <v>0.11956157940396431</v>
      </c>
      <c r="S514" s="34">
        <f t="shared" si="127"/>
        <v>8.4543308347265034E-2</v>
      </c>
      <c r="T514" s="34">
        <f t="shared" si="133"/>
        <v>1</v>
      </c>
      <c r="U514" s="34">
        <f t="shared" si="128"/>
        <v>1.2108784985564358</v>
      </c>
      <c r="V514" s="22">
        <f t="shared" si="129"/>
        <v>5.5939640626882165E-3</v>
      </c>
      <c r="W514" s="22">
        <f t="shared" si="130"/>
        <v>9.8739534599467382E-2</v>
      </c>
      <c r="X514" s="22">
        <f t="shared" si="134"/>
        <v>6.9819811358492537E-2</v>
      </c>
      <c r="Y514" s="22">
        <f t="shared" si="131"/>
        <v>0.82584668997935196</v>
      </c>
      <c r="Z514" s="22">
        <f t="shared" si="135"/>
        <v>1</v>
      </c>
      <c r="AA514" s="22">
        <f t="array" ref="AA514:AD514">LINEST(V514:Y514,$AB$2:$AE$5,0,0)</f>
        <v>-6.6551080042064363E-4</v>
      </c>
      <c r="AB514" s="22">
        <v>1.3979623004168576E-4</v>
      </c>
      <c r="AC514" s="22">
        <v>-8.2977900357946464E-6</v>
      </c>
      <c r="AD514" s="22">
        <v>1.0000537104198266</v>
      </c>
      <c r="AE514" s="35">
        <f t="shared" si="136"/>
        <v>-16.847405084804368</v>
      </c>
      <c r="AF514" s="36"/>
      <c r="AG514" s="31" t="str">
        <f t="shared" si="132"/>
        <v/>
      </c>
      <c r="AH514" s="34"/>
      <c r="AI514" s="17"/>
    </row>
    <row r="515" spans="1:35">
      <c r="A515" s="1">
        <v>99.6</v>
      </c>
      <c r="B515" s="41">
        <v>1.151769</v>
      </c>
      <c r="C515" s="41">
        <v>8.9761279999999999E-2</v>
      </c>
      <c r="D515" s="41">
        <v>0.1319196</v>
      </c>
      <c r="E515" s="41">
        <v>-5.3455960000000002E-3</v>
      </c>
      <c r="F515" s="41">
        <v>3.3361599999999999E-3</v>
      </c>
      <c r="G515" s="42">
        <f t="shared" si="137"/>
        <v>1.1534576176888889</v>
      </c>
      <c r="H515" s="42">
        <f t="shared" si="137"/>
        <v>9.6311297266666665E-2</v>
      </c>
      <c r="I515" s="42">
        <f t="shared" si="137"/>
        <v>0.13304589237111111</v>
      </c>
      <c r="J515" s="42">
        <f t="shared" si="137"/>
        <v>7.6016275555555301E-4</v>
      </c>
      <c r="K515" s="42">
        <f t="shared" si="137"/>
        <v>7.6395263111111115E-3</v>
      </c>
      <c r="L515" s="34">
        <f t="shared" si="121"/>
        <v>6.6231530261319478E-3</v>
      </c>
      <c r="M515" s="34">
        <f t="shared" si="122"/>
        <v>0.11534528042537608</v>
      </c>
      <c r="N515" s="34">
        <f t="shared" si="123"/>
        <v>8.3497907326356396E-2</v>
      </c>
      <c r="O515" s="34">
        <f t="shared" si="124"/>
        <v>1</v>
      </c>
      <c r="P515" s="34">
        <f t="shared" si="125"/>
        <v>7.1839050191284878E-3</v>
      </c>
      <c r="Q515" s="34"/>
      <c r="R515" s="34">
        <f t="shared" si="126"/>
        <v>0.11970466565040189</v>
      </c>
      <c r="S515" s="34">
        <f t="shared" si="127"/>
        <v>8.5050096506619211E-2</v>
      </c>
      <c r="T515" s="34">
        <f t="shared" si="133"/>
        <v>1</v>
      </c>
      <c r="U515" s="34">
        <f t="shared" si="128"/>
        <v>1.2119386671761496</v>
      </c>
      <c r="V515" s="22">
        <f t="shared" si="129"/>
        <v>5.9276143370086409E-3</v>
      </c>
      <c r="W515" s="22">
        <f t="shared" si="130"/>
        <v>9.8771224066410104E-2</v>
      </c>
      <c r="X515" s="22">
        <f t="shared" si="134"/>
        <v>7.017689822933719E-2</v>
      </c>
      <c r="Y515" s="22">
        <f t="shared" si="131"/>
        <v>0.82512426336724409</v>
      </c>
      <c r="Z515" s="22">
        <f t="shared" si="135"/>
        <v>1</v>
      </c>
      <c r="AA515" s="22">
        <f t="array" ref="AA515:AD515">LINEST(V515:Y515,$AB$2:$AE$5,0,0)</f>
        <v>8.2619742026855941E-4</v>
      </c>
      <c r="AB515" s="22">
        <v>2.5061316005941256E-4</v>
      </c>
      <c r="AC515" s="22">
        <v>4.3552267756606731E-4</v>
      </c>
      <c r="AD515" s="22">
        <v>0.99908392840805094</v>
      </c>
      <c r="AE515" s="35">
        <f t="shared" si="136"/>
        <v>0.57543079377627904</v>
      </c>
      <c r="AF515" s="36"/>
      <c r="AG515" s="31">
        <f t="shared" si="132"/>
        <v>0.57543079377627904</v>
      </c>
      <c r="AH515" s="34"/>
      <c r="AI515" s="17"/>
    </row>
    <row r="516" spans="1:35">
      <c r="A516" s="1">
        <v>99.8</v>
      </c>
      <c r="B516" s="41">
        <v>1.173746</v>
      </c>
      <c r="C516" s="41">
        <v>9.1242420000000005E-2</v>
      </c>
      <c r="D516" s="41">
        <v>0.13445889999999999</v>
      </c>
      <c r="E516" s="41">
        <v>-5.4892109999999999E-3</v>
      </c>
      <c r="F516" s="41">
        <v>3.0649800000000001E-3</v>
      </c>
      <c r="G516" s="42">
        <f t="shared" si="137"/>
        <v>1.1754346176888888</v>
      </c>
      <c r="H516" s="42">
        <f t="shared" si="137"/>
        <v>9.7792437266666671E-2</v>
      </c>
      <c r="I516" s="42">
        <f t="shared" si="137"/>
        <v>0.13558519237111111</v>
      </c>
      <c r="J516" s="42">
        <f t="shared" si="137"/>
        <v>6.1654775555555329E-4</v>
      </c>
      <c r="K516" s="42">
        <f t="shared" si="137"/>
        <v>7.3683463111111113E-3</v>
      </c>
      <c r="L516" s="34">
        <f t="shared" si="121"/>
        <v>6.2686143493021979E-3</v>
      </c>
      <c r="M516" s="34">
        <f t="shared" si="122"/>
        <v>0.1153489869455227</v>
      </c>
      <c r="N516" s="34">
        <f t="shared" si="123"/>
        <v>8.3196832724685102E-2</v>
      </c>
      <c r="O516" s="34">
        <f t="shared" si="124"/>
        <v>1</v>
      </c>
      <c r="P516" s="34">
        <f t="shared" si="125"/>
        <v>6.7993491784430586E-3</v>
      </c>
      <c r="Q516" s="34">
        <f>AVERAGE(P507:P516)</f>
        <v>6.9146728037727829E-3</v>
      </c>
      <c r="R516" s="34">
        <f t="shared" si="126"/>
        <v>0.11970851225559667</v>
      </c>
      <c r="S516" s="34">
        <f t="shared" si="127"/>
        <v>8.4743425061216987E-2</v>
      </c>
      <c r="T516" s="34">
        <f t="shared" si="133"/>
        <v>1</v>
      </c>
      <c r="U516" s="34">
        <f t="shared" si="128"/>
        <v>1.2112512864952567</v>
      </c>
      <c r="V516" s="22">
        <f t="shared" si="129"/>
        <v>5.6134918115273227E-3</v>
      </c>
      <c r="W516" s="22">
        <f t="shared" si="130"/>
        <v>9.8830452103767855E-2</v>
      </c>
      <c r="X516" s="22">
        <f t="shared" si="134"/>
        <v>6.9963537711832877E-2</v>
      </c>
      <c r="Y516" s="22">
        <f t="shared" si="131"/>
        <v>0.82559251837287195</v>
      </c>
      <c r="Z516" s="22">
        <f t="shared" si="135"/>
        <v>1</v>
      </c>
      <c r="AA516" s="22">
        <f t="array" ref="AA516:AD516">LINEST(V516:Y516,$AB$2:$AE$5,0,0)</f>
        <v>-7.5747439820067009E-5</v>
      </c>
      <c r="AB516" s="22">
        <v>2.6538236832072119E-4</v>
      </c>
      <c r="AC516" s="22">
        <v>1.9586793243078921E-5</v>
      </c>
      <c r="AD516" s="22">
        <v>0.99973610604329111</v>
      </c>
      <c r="AE516" s="35">
        <f t="shared" si="136"/>
        <v>13.549046289876737</v>
      </c>
      <c r="AF516" s="36"/>
      <c r="AG516" s="31" t="str">
        <f t="shared" si="132"/>
        <v/>
      </c>
      <c r="AH516" s="34">
        <f>AVERAGE(AG507:AG516)</f>
        <v>1.2942807822889015</v>
      </c>
      <c r="AI516" s="17"/>
    </row>
    <row r="517" spans="1:35">
      <c r="A517" s="1">
        <v>100</v>
      </c>
      <c r="B517" s="41">
        <v>1.1196390000000001</v>
      </c>
      <c r="C517" s="41">
        <v>8.6664710000000006E-2</v>
      </c>
      <c r="D517" s="41">
        <v>0.12821160000000001</v>
      </c>
      <c r="E517" s="41">
        <v>-5.2168969999999999E-3</v>
      </c>
      <c r="F517" s="41">
        <v>2.8415599999999999E-3</v>
      </c>
      <c r="G517" s="42">
        <f t="shared" si="137"/>
        <v>1.1213276176888889</v>
      </c>
      <c r="H517" s="42">
        <f t="shared" si="137"/>
        <v>9.3214727266666672E-2</v>
      </c>
      <c r="I517" s="42">
        <f t="shared" si="137"/>
        <v>0.12933789237111112</v>
      </c>
      <c r="J517" s="42">
        <f t="shared" si="137"/>
        <v>8.8886175555555336E-4</v>
      </c>
      <c r="K517" s="42">
        <f t="shared" si="137"/>
        <v>7.1449263111111111E-3</v>
      </c>
      <c r="L517" s="34">
        <f t="shared" si="121"/>
        <v>6.3718454788772201E-3</v>
      </c>
      <c r="M517" s="34">
        <f t="shared" si="122"/>
        <v>0.11534353593973085</v>
      </c>
      <c r="N517" s="34">
        <f t="shared" si="123"/>
        <v>8.3128896315589534E-2</v>
      </c>
      <c r="O517" s="34">
        <f t="shared" si="124"/>
        <v>1</v>
      </c>
      <c r="P517" s="34">
        <f t="shared" si="125"/>
        <v>6.9113204143420748E-3</v>
      </c>
      <c r="Q517" s="34"/>
      <c r="R517" s="34">
        <f t="shared" si="126"/>
        <v>0.11970285523327753</v>
      </c>
      <c r="S517" s="34">
        <f t="shared" si="127"/>
        <v>8.4674225744313061E-2</v>
      </c>
      <c r="T517" s="34">
        <f t="shared" si="133"/>
        <v>1</v>
      </c>
      <c r="U517" s="34">
        <f t="shared" si="128"/>
        <v>1.2112884013919327</v>
      </c>
      <c r="V517" s="22">
        <f t="shared" si="129"/>
        <v>5.7057595915225813E-3</v>
      </c>
      <c r="W517" s="22">
        <f t="shared" si="130"/>
        <v>9.8822753603289612E-2</v>
      </c>
      <c r="X517" s="22">
        <f t="shared" si="134"/>
        <v>6.9904265282331624E-2</v>
      </c>
      <c r="Y517" s="22">
        <f t="shared" si="131"/>
        <v>0.82556722152285611</v>
      </c>
      <c r="Z517" s="22">
        <f t="shared" si="135"/>
        <v>1</v>
      </c>
      <c r="AA517" s="22">
        <f t="array" ref="AA517:AD517">LINEST(V517:Y517,$AB$2:$AE$5,0,0)</f>
        <v>-2.8304965294254303E-4</v>
      </c>
      <c r="AB517" s="22">
        <v>2.5721296380111215E-4</v>
      </c>
      <c r="AC517" s="22">
        <v>1.4076178988052014E-4</v>
      </c>
      <c r="AD517" s="22">
        <v>0.99968079282047317</v>
      </c>
      <c r="AE517" s="35">
        <f t="shared" si="136"/>
        <v>1.8272925061512559</v>
      </c>
      <c r="AF517" s="36"/>
      <c r="AG517" s="31" t="str">
        <f t="shared" si="132"/>
        <v/>
      </c>
      <c r="AH517" s="34"/>
      <c r="AI517" s="17"/>
    </row>
    <row r="518" spans="1:35">
      <c r="A518" s="1">
        <v>100.2</v>
      </c>
      <c r="B518" s="41">
        <v>1.1585369999999999</v>
      </c>
      <c r="C518" s="41">
        <v>9.0171500000000002E-2</v>
      </c>
      <c r="D518" s="41">
        <v>0.13269429999999999</v>
      </c>
      <c r="E518" s="41">
        <v>-5.4740609999999997E-3</v>
      </c>
      <c r="F518" s="41">
        <v>3.0764429999999999E-3</v>
      </c>
      <c r="G518" s="42">
        <f t="shared" si="137"/>
        <v>1.1602256176888888</v>
      </c>
      <c r="H518" s="42">
        <f t="shared" si="137"/>
        <v>9.6721517266666668E-2</v>
      </c>
      <c r="I518" s="42">
        <f t="shared" si="137"/>
        <v>0.1338205923711111</v>
      </c>
      <c r="J518" s="42">
        <f t="shared" si="137"/>
        <v>6.3169775555555353E-4</v>
      </c>
      <c r="K518" s="42">
        <f t="shared" si="137"/>
        <v>7.379809311111111E-3</v>
      </c>
      <c r="L518" s="34">
        <f t="shared" si="121"/>
        <v>6.3606674413993038E-3</v>
      </c>
      <c r="M518" s="34">
        <f t="shared" si="122"/>
        <v>0.11534014620162844</v>
      </c>
      <c r="N518" s="34">
        <f t="shared" si="123"/>
        <v>8.3364404122821451E-2</v>
      </c>
      <c r="O518" s="34">
        <f t="shared" si="124"/>
        <v>1</v>
      </c>
      <c r="P518" s="34">
        <f t="shared" si="125"/>
        <v>6.8991959836932929E-3</v>
      </c>
      <c r="Q518" s="34"/>
      <c r="R518" s="34">
        <f t="shared" si="126"/>
        <v>0.11969933738265813</v>
      </c>
      <c r="S518" s="34">
        <f t="shared" si="127"/>
        <v>8.4914111537556333E-2</v>
      </c>
      <c r="T518" s="34">
        <f t="shared" si="133"/>
        <v>1</v>
      </c>
      <c r="U518" s="34">
        <f t="shared" si="128"/>
        <v>1.2115126449039078</v>
      </c>
      <c r="V518" s="22">
        <f t="shared" si="129"/>
        <v>5.694695810822931E-3</v>
      </c>
      <c r="W518" s="22">
        <f t="shared" si="130"/>
        <v>9.8801558437016726E-2</v>
      </c>
      <c r="X518" s="22">
        <f t="shared" si="134"/>
        <v>7.0089331625829934E-2</v>
      </c>
      <c r="Y518" s="22">
        <f t="shared" si="131"/>
        <v>0.82541441412633043</v>
      </c>
      <c r="Z518" s="22">
        <f t="shared" si="135"/>
        <v>1</v>
      </c>
      <c r="AA518" s="22">
        <f t="array" ref="AA518:AD518">LINEST(V518:Y518,$AB$2:$AE$5,0,0)</f>
        <v>4.2880451439400691E-4</v>
      </c>
      <c r="AB518" s="22">
        <v>2.5449684111830115E-4</v>
      </c>
      <c r="AC518" s="22">
        <v>1.2761631719360609E-4</v>
      </c>
      <c r="AD518" s="22">
        <v>0.99949854545539552</v>
      </c>
      <c r="AE518" s="35">
        <f t="shared" si="136"/>
        <v>1.9942343323715042</v>
      </c>
      <c r="AF518" s="36"/>
      <c r="AG518" s="31" t="str">
        <f t="shared" si="132"/>
        <v/>
      </c>
      <c r="AH518" s="34"/>
      <c r="AI518" s="17"/>
    </row>
    <row r="519" spans="1:35">
      <c r="A519" s="1">
        <v>100.4</v>
      </c>
      <c r="B519" s="41">
        <v>1.1794480000000001</v>
      </c>
      <c r="C519" s="41">
        <v>9.1767619999999994E-2</v>
      </c>
      <c r="D519" s="41">
        <v>0.13529150000000001</v>
      </c>
      <c r="E519" s="41">
        <v>-5.1881369999999998E-3</v>
      </c>
      <c r="F519" s="41">
        <v>3.0683059999999998E-3</v>
      </c>
      <c r="G519" s="42">
        <f t="shared" si="137"/>
        <v>1.1811366176888889</v>
      </c>
      <c r="H519" s="42">
        <f t="shared" si="137"/>
        <v>9.831763726666666E-2</v>
      </c>
      <c r="I519" s="42">
        <f t="shared" si="137"/>
        <v>0.13641779237111112</v>
      </c>
      <c r="J519" s="42">
        <f t="shared" si="137"/>
        <v>9.1762175555555343E-4</v>
      </c>
      <c r="K519" s="42">
        <f t="shared" si="137"/>
        <v>7.371672311111111E-3</v>
      </c>
      <c r="L519" s="34">
        <f t="shared" si="121"/>
        <v>6.241168210951875E-3</v>
      </c>
      <c r="M519" s="34">
        <f t="shared" si="122"/>
        <v>0.11549704778270073</v>
      </c>
      <c r="N519" s="34">
        <f t="shared" si="123"/>
        <v>8.3239852015631527E-2</v>
      </c>
      <c r="O519" s="34">
        <f t="shared" si="124"/>
        <v>1</v>
      </c>
      <c r="P519" s="34">
        <f t="shared" si="125"/>
        <v>6.7695793014263816E-3</v>
      </c>
      <c r="Q519" s="34"/>
      <c r="R519" s="34">
        <f t="shared" si="126"/>
        <v>0.11986216893704001</v>
      </c>
      <c r="S519" s="34">
        <f t="shared" si="127"/>
        <v>8.4787244061761982E-2</v>
      </c>
      <c r="T519" s="34">
        <f t="shared" si="133"/>
        <v>1</v>
      </c>
      <c r="U519" s="34">
        <f t="shared" si="128"/>
        <v>1.2114189923002283</v>
      </c>
      <c r="V519" s="22">
        <f t="shared" si="129"/>
        <v>5.5881403085586293E-3</v>
      </c>
      <c r="W519" s="22">
        <f t="shared" si="130"/>
        <v>9.8943610508736624E-2</v>
      </c>
      <c r="X519" s="22">
        <f t="shared" si="134"/>
        <v>6.9990023766070358E-2</v>
      </c>
      <c r="Y519" s="22">
        <f t="shared" si="131"/>
        <v>0.8254782254166344</v>
      </c>
      <c r="Z519" s="22">
        <f t="shared" si="135"/>
        <v>1</v>
      </c>
      <c r="AA519" s="22">
        <f t="array" ref="AA519:AD519">LINEST(V519:Y519,$AB$2:$AE$5,0,0)</f>
        <v>5.1047038392784206E-5</v>
      </c>
      <c r="AB519" s="22">
        <v>3.98373708018428E-4</v>
      </c>
      <c r="AC519" s="22">
        <v>-1.2601748080551645E-5</v>
      </c>
      <c r="AD519" s="22">
        <v>0.9996000136818034</v>
      </c>
      <c r="AE519" s="35">
        <f t="shared" si="136"/>
        <v>-31.612575134178453</v>
      </c>
      <c r="AF519" s="36"/>
      <c r="AG519" s="31" t="str">
        <f t="shared" si="132"/>
        <v/>
      </c>
      <c r="AH519" s="34"/>
      <c r="AI519" s="17"/>
    </row>
    <row r="520" spans="1:35">
      <c r="A520" s="1">
        <v>100.6</v>
      </c>
      <c r="B520" s="41">
        <v>1.150631</v>
      </c>
      <c r="C520" s="41">
        <v>8.9244729999999994E-2</v>
      </c>
      <c r="D520" s="41">
        <v>0.13177910000000001</v>
      </c>
      <c r="E520" s="41">
        <v>-5.3275600000000003E-3</v>
      </c>
      <c r="F520" s="41">
        <v>3.1419260000000002E-3</v>
      </c>
      <c r="G520" s="42">
        <f t="shared" si="137"/>
        <v>1.1523196176888888</v>
      </c>
      <c r="H520" s="42">
        <f t="shared" si="137"/>
        <v>9.5794747266666661E-2</v>
      </c>
      <c r="I520" s="42">
        <f t="shared" si="137"/>
        <v>0.13290539237111113</v>
      </c>
      <c r="J520" s="42">
        <f t="shared" si="137"/>
        <v>7.7819875555555293E-4</v>
      </c>
      <c r="K520" s="42">
        <f t="shared" si="137"/>
        <v>7.4452923111111118E-3</v>
      </c>
      <c r="L520" s="34">
        <f t="shared" si="121"/>
        <v>6.4611347379848593E-3</v>
      </c>
      <c r="M520" s="34">
        <f t="shared" si="122"/>
        <v>0.1153372643587101</v>
      </c>
      <c r="N520" s="34">
        <f t="shared" si="123"/>
        <v>8.3132097897278004E-2</v>
      </c>
      <c r="O520" s="34">
        <f t="shared" si="124"/>
        <v>1</v>
      </c>
      <c r="P520" s="34">
        <f t="shared" si="125"/>
        <v>7.0081693855385402E-3</v>
      </c>
      <c r="Q520" s="34"/>
      <c r="R520" s="34">
        <f t="shared" si="126"/>
        <v>0.1196963466227265</v>
      </c>
      <c r="S520" s="34">
        <f t="shared" si="127"/>
        <v>8.4677486841989599E-2</v>
      </c>
      <c r="T520" s="34">
        <f t="shared" si="133"/>
        <v>1</v>
      </c>
      <c r="U520" s="34">
        <f t="shared" si="128"/>
        <v>1.2113820028502547</v>
      </c>
      <c r="V520" s="22">
        <f t="shared" si="129"/>
        <v>5.7852678750790858E-3</v>
      </c>
      <c r="W520" s="22">
        <f t="shared" si="130"/>
        <v>9.8809744854301593E-2</v>
      </c>
      <c r="X520" s="22">
        <f t="shared" si="134"/>
        <v>6.9901555944163252E-2</v>
      </c>
      <c r="Y520" s="22">
        <f t="shared" si="131"/>
        <v>0.82550343132645609</v>
      </c>
      <c r="Z520" s="22">
        <f t="shared" si="135"/>
        <v>1</v>
      </c>
      <c r="AA520" s="22">
        <f t="array" ref="AA520:AD520">LINEST(V520:Y520,$AB$2:$AE$5,0,0)</f>
        <v>-2.7506827011236743E-4</v>
      </c>
      <c r="AB520" s="22">
        <v>2.4874504969209742E-4</v>
      </c>
      <c r="AC520" s="22">
        <v>2.4555275833102022E-4</v>
      </c>
      <c r="AD520" s="22">
        <v>0.99958224871664825</v>
      </c>
      <c r="AE520" s="35">
        <f t="shared" si="136"/>
        <v>1.0130004296541999</v>
      </c>
      <c r="AF520" s="36"/>
      <c r="AG520" s="31">
        <f t="shared" si="132"/>
        <v>1.0130004296541999</v>
      </c>
      <c r="AH520" s="34"/>
      <c r="AI520" s="17"/>
    </row>
    <row r="521" spans="1:35">
      <c r="A521" s="1">
        <v>100.8</v>
      </c>
      <c r="B521" s="41">
        <v>1.1756139999999999</v>
      </c>
      <c r="C521" s="41">
        <v>9.1381740000000003E-2</v>
      </c>
      <c r="D521" s="41">
        <v>0.13443099999999999</v>
      </c>
      <c r="E521" s="41">
        <v>-5.4469949999999996E-3</v>
      </c>
      <c r="F521" s="41">
        <v>3.2046050000000001E-3</v>
      </c>
      <c r="G521" s="42">
        <f t="shared" si="137"/>
        <v>1.1773026176888888</v>
      </c>
      <c r="H521" s="42">
        <f t="shared" si="137"/>
        <v>9.7931757266666669E-2</v>
      </c>
      <c r="I521" s="42">
        <f t="shared" si="137"/>
        <v>0.13555729237111111</v>
      </c>
      <c r="J521" s="42">
        <f t="shared" si="137"/>
        <v>6.587637555555536E-4</v>
      </c>
      <c r="K521" s="42">
        <f t="shared" si="137"/>
        <v>7.5079713111111113E-3</v>
      </c>
      <c r="L521" s="34">
        <f t="shared" si="121"/>
        <v>6.3772654526579424E-3</v>
      </c>
      <c r="M521" s="34">
        <f t="shared" si="122"/>
        <v>0.11514226702155619</v>
      </c>
      <c r="N521" s="34">
        <f t="shared" si="123"/>
        <v>8.3183164460223669E-2</v>
      </c>
      <c r="O521" s="34">
        <f t="shared" si="124"/>
        <v>1</v>
      </c>
      <c r="P521" s="34">
        <f t="shared" si="125"/>
        <v>6.9171992724468556E-3</v>
      </c>
      <c r="Q521" s="34"/>
      <c r="R521" s="34">
        <f t="shared" si="126"/>
        <v>0.11949397951277069</v>
      </c>
      <c r="S521" s="34">
        <f t="shared" si="127"/>
        <v>8.4729502709762358E-2</v>
      </c>
      <c r="T521" s="34">
        <f t="shared" si="133"/>
        <v>1</v>
      </c>
      <c r="U521" s="34">
        <f t="shared" si="128"/>
        <v>1.2111406814949799</v>
      </c>
      <c r="V521" s="22">
        <f t="shared" si="129"/>
        <v>5.7113094937151004E-3</v>
      </c>
      <c r="W521" s="22">
        <f t="shared" si="130"/>
        <v>9.8662344794885809E-2</v>
      </c>
      <c r="X521" s="22">
        <f t="shared" si="134"/>
        <v>6.9958431753094047E-2</v>
      </c>
      <c r="Y521" s="22">
        <f t="shared" si="131"/>
        <v>0.82566791395830508</v>
      </c>
      <c r="Z521" s="22">
        <f t="shared" si="135"/>
        <v>1</v>
      </c>
      <c r="AA521" s="22">
        <f t="array" ref="AA521:AD521">LINEST(V521:Y521,$AB$2:$AE$5,0,0)</f>
        <v>-1.1408112624996002E-4</v>
      </c>
      <c r="AB521" s="22">
        <v>7.7387016277204854E-5</v>
      </c>
      <c r="AC521" s="22">
        <v>1.4710380904497155E-4</v>
      </c>
      <c r="AD521" s="22">
        <v>0.99980725640437296</v>
      </c>
      <c r="AE521" s="35">
        <f t="shared" si="136"/>
        <v>0.52607078483974967</v>
      </c>
      <c r="AF521" s="36"/>
      <c r="AG521" s="31" t="str">
        <f t="shared" si="132"/>
        <v/>
      </c>
      <c r="AH521" s="34"/>
      <c r="AI521" s="17"/>
    </row>
    <row r="522" spans="1:35">
      <c r="A522" s="1">
        <v>101</v>
      </c>
      <c r="B522" s="41">
        <v>1.1571959999999999</v>
      </c>
      <c r="C522" s="41">
        <v>8.9962260000000002E-2</v>
      </c>
      <c r="D522" s="41">
        <v>0.13243160000000001</v>
      </c>
      <c r="E522" s="41">
        <v>-5.4671590000000001E-3</v>
      </c>
      <c r="F522" s="41">
        <v>3.1405320000000001E-3</v>
      </c>
      <c r="G522" s="42">
        <f t="shared" si="137"/>
        <v>1.1588846176888887</v>
      </c>
      <c r="H522" s="42">
        <f t="shared" si="137"/>
        <v>9.6512277266666668E-2</v>
      </c>
      <c r="I522" s="42">
        <f t="shared" si="137"/>
        <v>0.13355789237111113</v>
      </c>
      <c r="J522" s="42">
        <f t="shared" si="137"/>
        <v>6.3859975555555313E-4</v>
      </c>
      <c r="K522" s="42">
        <f t="shared" si="137"/>
        <v>7.4438983111111117E-3</v>
      </c>
      <c r="L522" s="34">
        <f t="shared" si="121"/>
        <v>6.4233299825448903E-3</v>
      </c>
      <c r="M522" s="34">
        <f t="shared" si="122"/>
        <v>0.11524692823817059</v>
      </c>
      <c r="N522" s="34">
        <f t="shared" si="123"/>
        <v>8.3280316084561337E-2</v>
      </c>
      <c r="O522" s="34">
        <f t="shared" si="124"/>
        <v>1</v>
      </c>
      <c r="P522" s="34">
        <f t="shared" si="125"/>
        <v>6.9671638748277712E-3</v>
      </c>
      <c r="Q522" s="34"/>
      <c r="R522" s="34">
        <f t="shared" si="126"/>
        <v>0.11960259631872225</v>
      </c>
      <c r="S522" s="34">
        <f t="shared" si="127"/>
        <v>8.4828460339842815E-2</v>
      </c>
      <c r="T522" s="34">
        <f t="shared" si="133"/>
        <v>1</v>
      </c>
      <c r="U522" s="34">
        <f t="shared" si="128"/>
        <v>1.2113982205333929</v>
      </c>
      <c r="V522" s="22">
        <f t="shared" si="129"/>
        <v>5.7513406877550532E-3</v>
      </c>
      <c r="W522" s="22">
        <f t="shared" si="130"/>
        <v>9.8731031869982291E-2</v>
      </c>
      <c r="X522" s="22">
        <f t="shared" si="134"/>
        <v>7.0025247603956231E-2</v>
      </c>
      <c r="Y522" s="22">
        <f t="shared" si="131"/>
        <v>0.82549237983830637</v>
      </c>
      <c r="Z522" s="22">
        <f t="shared" si="135"/>
        <v>1</v>
      </c>
      <c r="AA522" s="22">
        <f t="array" ref="AA522:AD522">LINEST(V522:Y522,$AB$2:$AE$5,0,0)</f>
        <v>1.7584285028836964E-4</v>
      </c>
      <c r="AB522" s="22">
        <v>1.6931737254356337E-4</v>
      </c>
      <c r="AC522" s="22">
        <v>2.0115973789908739E-4</v>
      </c>
      <c r="AD522" s="22">
        <v>0.99958058243797454</v>
      </c>
      <c r="AE522" s="35">
        <f t="shared" si="136"/>
        <v>0.84170607056816771</v>
      </c>
      <c r="AF522" s="36"/>
      <c r="AG522" s="31">
        <f t="shared" si="132"/>
        <v>0.84170607056816771</v>
      </c>
      <c r="AH522" s="34"/>
      <c r="AI522" s="17"/>
    </row>
    <row r="523" spans="1:35">
      <c r="A523" s="1">
        <v>101.2</v>
      </c>
      <c r="B523" s="41">
        <v>1.1552800000000001</v>
      </c>
      <c r="C523" s="41">
        <v>8.9935879999999996E-2</v>
      </c>
      <c r="D523" s="41">
        <v>0.13215099999999999</v>
      </c>
      <c r="E523" s="41">
        <v>-5.4366960000000004E-3</v>
      </c>
      <c r="F523" s="41">
        <v>2.8644120000000002E-3</v>
      </c>
      <c r="G523" s="42">
        <f t="shared" si="137"/>
        <v>1.1569686176888889</v>
      </c>
      <c r="H523" s="42">
        <f t="shared" si="137"/>
        <v>9.6485897266666662E-2</v>
      </c>
      <c r="I523" s="42">
        <f t="shared" si="137"/>
        <v>0.13327729237111111</v>
      </c>
      <c r="J523" s="42">
        <f t="shared" si="137"/>
        <v>6.690627555555528E-4</v>
      </c>
      <c r="K523" s="42">
        <f t="shared" si="137"/>
        <v>7.1677783111111113E-3</v>
      </c>
      <c r="L523" s="34">
        <f t="shared" si="121"/>
        <v>6.1953091912113909E-3</v>
      </c>
      <c r="M523" s="34">
        <f t="shared" si="122"/>
        <v>0.1151952527781956</v>
      </c>
      <c r="N523" s="34">
        <f t="shared" si="123"/>
        <v>8.3395431640490625E-2</v>
      </c>
      <c r="O523" s="34">
        <f t="shared" si="124"/>
        <v>1</v>
      </c>
      <c r="P523" s="34">
        <f t="shared" si="125"/>
        <v>6.7198376087935635E-3</v>
      </c>
      <c r="Q523" s="34"/>
      <c r="R523" s="34">
        <f t="shared" si="126"/>
        <v>0.1195489678249007</v>
      </c>
      <c r="S523" s="34">
        <f t="shared" si="127"/>
        <v>8.4945715843060779E-2</v>
      </c>
      <c r="T523" s="34">
        <f t="shared" si="133"/>
        <v>1</v>
      </c>
      <c r="U523" s="34">
        <f t="shared" si="128"/>
        <v>1.2112145212767551</v>
      </c>
      <c r="V523" s="22">
        <f t="shared" si="129"/>
        <v>5.548016053927512E-3</v>
      </c>
      <c r="W523" s="22">
        <f t="shared" si="130"/>
        <v>9.8701729317844336E-2</v>
      </c>
      <c r="X523" s="22">
        <f t="shared" si="134"/>
        <v>7.0132676211244999E-2</v>
      </c>
      <c r="Y523" s="22">
        <f t="shared" si="131"/>
        <v>0.82561757841698313</v>
      </c>
      <c r="Z523" s="22">
        <f t="shared" si="135"/>
        <v>1</v>
      </c>
      <c r="AA523" s="22">
        <f t="array" ref="AA523:AD523">LINEST(V523:Y523,$AB$2:$AE$5,0,0)</f>
        <v>5.298236845294763E-4</v>
      </c>
      <c r="AB523" s="22">
        <v>1.3049176484174744E-4</v>
      </c>
      <c r="AC523" s="22">
        <v>-6.6495342555058314E-5</v>
      </c>
      <c r="AD523" s="22">
        <v>0.99978855103647346</v>
      </c>
      <c r="AE523" s="35">
        <f t="shared" si="136"/>
        <v>-1.9624196195951606</v>
      </c>
      <c r="AF523" s="36"/>
      <c r="AG523" s="31" t="str">
        <f t="shared" si="132"/>
        <v/>
      </c>
      <c r="AH523" s="34"/>
      <c r="AI523" s="17"/>
    </row>
    <row r="524" spans="1:35">
      <c r="A524" s="1">
        <v>101.4</v>
      </c>
      <c r="B524" s="41">
        <v>1.171009</v>
      </c>
      <c r="C524" s="41">
        <v>9.1075240000000002E-2</v>
      </c>
      <c r="D524" s="41">
        <v>0.1343029</v>
      </c>
      <c r="E524" s="41">
        <v>-5.487535E-3</v>
      </c>
      <c r="F524" s="41">
        <v>3.0794479999999998E-3</v>
      </c>
      <c r="G524" s="42">
        <f t="shared" si="137"/>
        <v>1.1726976176888888</v>
      </c>
      <c r="H524" s="42">
        <f t="shared" si="137"/>
        <v>9.7625257266666668E-2</v>
      </c>
      <c r="I524" s="42">
        <f t="shared" si="137"/>
        <v>0.13542919237111112</v>
      </c>
      <c r="J524" s="42">
        <f t="shared" si="137"/>
        <v>6.1822375555555323E-4</v>
      </c>
      <c r="K524" s="42">
        <f t="shared" si="137"/>
        <v>7.3828143111111105E-3</v>
      </c>
      <c r="L524" s="34">
        <f t="shared" si="121"/>
        <v>6.2955822538984102E-3</v>
      </c>
      <c r="M524" s="34">
        <f t="shared" si="122"/>
        <v>0.11548517736226854</v>
      </c>
      <c r="N524" s="34">
        <f t="shared" si="123"/>
        <v>8.3248448529351579E-2</v>
      </c>
      <c r="O524" s="34">
        <f t="shared" si="124"/>
        <v>1</v>
      </c>
      <c r="P524" s="34">
        <f t="shared" si="125"/>
        <v>6.8286003318468406E-3</v>
      </c>
      <c r="Q524" s="34"/>
      <c r="R524" s="34">
        <f t="shared" si="126"/>
        <v>0.11984984988329352</v>
      </c>
      <c r="S524" s="34">
        <f t="shared" si="127"/>
        <v>8.4796000380871303E-2</v>
      </c>
      <c r="T524" s="34">
        <f t="shared" si="133"/>
        <v>1</v>
      </c>
      <c r="U524" s="34">
        <f t="shared" si="128"/>
        <v>1.2114744505960116</v>
      </c>
      <c r="V524" s="22">
        <f t="shared" si="129"/>
        <v>5.6366028425010204E-3</v>
      </c>
      <c r="W524" s="22">
        <f t="shared" si="130"/>
        <v>9.892891247052775E-2</v>
      </c>
      <c r="X524" s="22">
        <f t="shared" si="134"/>
        <v>6.9994047616236593E-2</v>
      </c>
      <c r="Y524" s="22">
        <f t="shared" si="131"/>
        <v>0.82544043707073478</v>
      </c>
      <c r="Z524" s="22">
        <f t="shared" si="135"/>
        <v>1.0000000000000002</v>
      </c>
      <c r="AA524" s="22">
        <f t="array" ref="AA524:AD524">LINEST(V524:Y524,$AB$2:$AE$5,0,0)</f>
        <v>7.6176440355685507E-5</v>
      </c>
      <c r="AB524" s="22">
        <v>3.8602419797638784E-4</v>
      </c>
      <c r="AC524" s="22">
        <v>5.1260047757305631E-5</v>
      </c>
      <c r="AD524" s="22">
        <v>0.9995415081304313</v>
      </c>
      <c r="AE524" s="35">
        <f t="shared" si="136"/>
        <v>7.5307030497522565</v>
      </c>
      <c r="AF524" s="36"/>
      <c r="AG524" s="31" t="str">
        <f t="shared" si="132"/>
        <v/>
      </c>
      <c r="AH524" s="34"/>
      <c r="AI524" s="17"/>
    </row>
    <row r="525" spans="1:35">
      <c r="A525" s="1">
        <v>101.6</v>
      </c>
      <c r="B525" s="41">
        <v>1.1652560000000001</v>
      </c>
      <c r="C525" s="41">
        <v>9.065753E-2</v>
      </c>
      <c r="D525" s="41">
        <v>0.13334950000000001</v>
      </c>
      <c r="E525" s="41">
        <v>-5.4203940000000003E-3</v>
      </c>
      <c r="F525" s="41">
        <v>3.0679940000000001E-3</v>
      </c>
      <c r="G525" s="42">
        <f t="shared" si="137"/>
        <v>1.1669446176888889</v>
      </c>
      <c r="H525" s="42">
        <f t="shared" si="137"/>
        <v>9.7207547266666666E-2</v>
      </c>
      <c r="I525" s="42">
        <f t="shared" si="137"/>
        <v>0.13447579237111112</v>
      </c>
      <c r="J525" s="42">
        <f t="shared" si="137"/>
        <v>6.8536475555555296E-4</v>
      </c>
      <c r="K525" s="42">
        <f t="shared" si="137"/>
        <v>7.3713603111111112E-3</v>
      </c>
      <c r="L525" s="34">
        <f t="shared" si="121"/>
        <v>6.3168038991515693E-3</v>
      </c>
      <c r="M525" s="34">
        <f t="shared" si="122"/>
        <v>0.1152375102748559</v>
      </c>
      <c r="N525" s="34">
        <f t="shared" si="123"/>
        <v>8.3300908880478253E-2</v>
      </c>
      <c r="O525" s="34">
        <f t="shared" si="124"/>
        <v>1</v>
      </c>
      <c r="P525" s="34">
        <f t="shared" si="125"/>
        <v>6.8516187164812921E-3</v>
      </c>
      <c r="Q525" s="34"/>
      <c r="R525" s="34">
        <f t="shared" si="126"/>
        <v>0.11959282241080391</v>
      </c>
      <c r="S525" s="34">
        <f t="shared" si="127"/>
        <v>8.4849435946731125E-2</v>
      </c>
      <c r="T525" s="34">
        <f t="shared" si="133"/>
        <v>1</v>
      </c>
      <c r="U525" s="34">
        <f t="shared" si="128"/>
        <v>1.2112938770740163</v>
      </c>
      <c r="V525" s="22">
        <f t="shared" si="129"/>
        <v>5.6564462564872879E-3</v>
      </c>
      <c r="W525" s="22">
        <f t="shared" si="130"/>
        <v>9.8731467791854585E-2</v>
      </c>
      <c r="X525" s="22">
        <f t="shared" si="134"/>
        <v>7.0048596424587051E-2</v>
      </c>
      <c r="Y525" s="22">
        <f t="shared" si="131"/>
        <v>0.82556348952707115</v>
      </c>
      <c r="Z525" s="22">
        <f t="shared" si="135"/>
        <v>1</v>
      </c>
      <c r="AA525" s="22">
        <f t="array" ref="AA525:AD525">LINEST(V525:Y525,$AB$2:$AE$5,0,0)</f>
        <v>2.405555878190942E-4</v>
      </c>
      <c r="AB525" s="22">
        <v>1.6432567771869488E-4</v>
      </c>
      <c r="AC525" s="22">
        <v>7.6131478436195196E-5</v>
      </c>
      <c r="AD525" s="22">
        <v>0.99969259293724189</v>
      </c>
      <c r="AE525" s="35">
        <f t="shared" si="136"/>
        <v>2.1584459029836665</v>
      </c>
      <c r="AF525" s="36"/>
      <c r="AG525" s="31" t="str">
        <f t="shared" si="132"/>
        <v/>
      </c>
      <c r="AH525" s="34"/>
      <c r="AI525" s="17"/>
    </row>
    <row r="526" spans="1:35">
      <c r="A526" s="1">
        <v>101.8</v>
      </c>
      <c r="B526" s="41">
        <v>1.14215</v>
      </c>
      <c r="C526" s="41">
        <v>8.8508169999999997E-2</v>
      </c>
      <c r="D526" s="41">
        <v>0.13075629999999999</v>
      </c>
      <c r="E526" s="41">
        <v>-5.5844620000000001E-3</v>
      </c>
      <c r="F526" s="41">
        <v>2.9809419999999999E-3</v>
      </c>
      <c r="G526" s="42">
        <f t="shared" si="137"/>
        <v>1.1438386176888888</v>
      </c>
      <c r="H526" s="42">
        <f t="shared" si="137"/>
        <v>9.5058187266666663E-2</v>
      </c>
      <c r="I526" s="42">
        <f t="shared" si="137"/>
        <v>0.13188259237111111</v>
      </c>
      <c r="J526" s="42">
        <f t="shared" si="137"/>
        <v>5.212967555555531E-4</v>
      </c>
      <c r="K526" s="42">
        <f t="shared" si="137"/>
        <v>7.2843083111111106E-3</v>
      </c>
      <c r="L526" s="34">
        <f t="shared" si="121"/>
        <v>6.3683007361903564E-3</v>
      </c>
      <c r="M526" s="34">
        <f t="shared" si="122"/>
        <v>0.11529825128441473</v>
      </c>
      <c r="N526" s="34">
        <f t="shared" si="123"/>
        <v>8.3104544466885116E-2</v>
      </c>
      <c r="O526" s="34">
        <f t="shared" si="124"/>
        <v>1</v>
      </c>
      <c r="P526" s="34">
        <f t="shared" si="125"/>
        <v>6.9074755545480756E-3</v>
      </c>
      <c r="Q526" s="34">
        <f>AVERAGE(P517:P526)</f>
        <v>6.878016044394468E-3</v>
      </c>
      <c r="R526" s="34">
        <f t="shared" si="126"/>
        <v>0.11965585907960989</v>
      </c>
      <c r="S526" s="34">
        <f t="shared" si="127"/>
        <v>8.4649421205507905E-2</v>
      </c>
      <c r="T526" s="34">
        <f t="shared" si="133"/>
        <v>1</v>
      </c>
      <c r="U526" s="34">
        <f t="shared" si="128"/>
        <v>1.2112127558396659</v>
      </c>
      <c r="V526" s="22">
        <f t="shared" si="129"/>
        <v>5.7029415527906245E-3</v>
      </c>
      <c r="W526" s="22">
        <f t="shared" si="130"/>
        <v>9.8790124610815544E-2</v>
      </c>
      <c r="X526" s="22">
        <f t="shared" si="134"/>
        <v>6.9888152017376345E-2</v>
      </c>
      <c r="Y526" s="22">
        <f t="shared" si="131"/>
        <v>0.82561878181901749</v>
      </c>
      <c r="Z526" s="22">
        <f t="shared" si="135"/>
        <v>1</v>
      </c>
      <c r="AA526" s="22">
        <f t="array" ref="AA526:AD526">LINEST(V526:Y526,$AB$2:$AE$5,0,0)</f>
        <v>-3.5542753146210611E-4</v>
      </c>
      <c r="AB526" s="22">
        <v>2.1691639705407497E-4</v>
      </c>
      <c r="AC526" s="22">
        <v>1.3660079625732523E-4</v>
      </c>
      <c r="AD526" s="22">
        <v>0.99974539395036655</v>
      </c>
      <c r="AE526" s="35">
        <f t="shared" si="136"/>
        <v>1.5879585112040868</v>
      </c>
      <c r="AF526" s="36"/>
      <c r="AG526" s="31" t="str">
        <f t="shared" si="132"/>
        <v/>
      </c>
      <c r="AH526" s="34">
        <f>AVERAGE(AG517:AG526)</f>
        <v>0.92735325011118386</v>
      </c>
      <c r="AI526" s="17"/>
    </row>
    <row r="527" spans="1:35">
      <c r="A527" s="1">
        <v>102</v>
      </c>
      <c r="B527" s="41">
        <v>1.0998650000000001</v>
      </c>
      <c r="C527" s="41">
        <v>8.494264E-2</v>
      </c>
      <c r="D527" s="41">
        <v>0.12584400000000001</v>
      </c>
      <c r="E527" s="41">
        <v>-5.5426160000000002E-3</v>
      </c>
      <c r="F527" s="41">
        <v>2.6921660000000002E-3</v>
      </c>
      <c r="G527" s="42">
        <f t="shared" si="137"/>
        <v>1.1015536176888889</v>
      </c>
      <c r="H527" s="42">
        <f t="shared" si="137"/>
        <v>9.1492657266666666E-2</v>
      </c>
      <c r="I527" s="42">
        <f t="shared" si="137"/>
        <v>0.12697029237111113</v>
      </c>
      <c r="J527" s="42">
        <f t="shared" si="137"/>
        <v>5.63142755555553E-4</v>
      </c>
      <c r="K527" s="42">
        <f t="shared" si="137"/>
        <v>6.9955323111111113E-3</v>
      </c>
      <c r="L527" s="34">
        <f t="shared" si="121"/>
        <v>6.3506053620776678E-3</v>
      </c>
      <c r="M527" s="34">
        <f t="shared" si="122"/>
        <v>0.11526474093698748</v>
      </c>
      <c r="N527" s="34">
        <f t="shared" si="123"/>
        <v>8.3057833769928105E-2</v>
      </c>
      <c r="O527" s="34">
        <f t="shared" si="124"/>
        <v>1</v>
      </c>
      <c r="P527" s="34">
        <f t="shared" si="125"/>
        <v>6.8882819942601078E-3</v>
      </c>
      <c r="Q527" s="34"/>
      <c r="R527" s="34">
        <f t="shared" si="126"/>
        <v>0.11962108223464653</v>
      </c>
      <c r="S527" s="34">
        <f t="shared" si="127"/>
        <v>8.4601842177346662E-2</v>
      </c>
      <c r="T527" s="34">
        <f t="shared" si="133"/>
        <v>1</v>
      </c>
      <c r="U527" s="34">
        <f t="shared" si="128"/>
        <v>1.2111112064062532</v>
      </c>
      <c r="V527" s="22">
        <f t="shared" si="129"/>
        <v>5.6875718413173636E-3</v>
      </c>
      <c r="W527" s="22">
        <f t="shared" si="130"/>
        <v>9.8769693156089106E-2</v>
      </c>
      <c r="X527" s="22">
        <f t="shared" si="134"/>
        <v>6.9854726576584869E-2</v>
      </c>
      <c r="Y527" s="22">
        <f t="shared" si="131"/>
        <v>0.82568800842600876</v>
      </c>
      <c r="Z527" s="22">
        <f t="shared" si="135"/>
        <v>1</v>
      </c>
      <c r="AA527" s="22">
        <f t="array" ref="AA527:AD527">LINEST(V527:Y527,$AB$2:$AE$5,0,0)</f>
        <v>-4.9539579025765872E-4</v>
      </c>
      <c r="AB527" s="22">
        <v>1.875822240675868E-4</v>
      </c>
      <c r="AC527" s="22">
        <v>1.1583136432720908E-4</v>
      </c>
      <c r="AD527" s="22">
        <v>0.99983445130838977</v>
      </c>
      <c r="AE527" s="35">
        <f t="shared" si="136"/>
        <v>1.6194424123132189</v>
      </c>
      <c r="AF527" s="36"/>
      <c r="AG527" s="31" t="str">
        <f t="shared" si="132"/>
        <v/>
      </c>
      <c r="AH527" s="34"/>
      <c r="AI527" s="17"/>
    </row>
    <row r="528" spans="1:35">
      <c r="A528" s="1">
        <v>102.2</v>
      </c>
      <c r="B528" s="41">
        <v>1.141572</v>
      </c>
      <c r="C528" s="41">
        <v>8.8892579999999999E-2</v>
      </c>
      <c r="D528" s="41">
        <v>0.1312402</v>
      </c>
      <c r="E528" s="41">
        <v>-5.447627E-3</v>
      </c>
      <c r="F528" s="41">
        <v>3.1110119999999998E-3</v>
      </c>
      <c r="G528" s="42">
        <f t="shared" ref="G528:K578" si="138">B528-AVERAGE(B$17:B$106)</f>
        <v>1.1432606176888889</v>
      </c>
      <c r="H528" s="42">
        <f t="shared" si="138"/>
        <v>9.5442597266666665E-2</v>
      </c>
      <c r="I528" s="42">
        <f t="shared" si="138"/>
        <v>0.13236649237111112</v>
      </c>
      <c r="J528" s="42">
        <f t="shared" si="138"/>
        <v>6.5813175555555319E-4</v>
      </c>
      <c r="K528" s="42">
        <f t="shared" si="138"/>
        <v>7.4143783111111109E-3</v>
      </c>
      <c r="L528" s="34">
        <f t="shared" si="121"/>
        <v>6.4852914518295397E-3</v>
      </c>
      <c r="M528" s="34">
        <f t="shared" si="122"/>
        <v>0.11577980586674201</v>
      </c>
      <c r="N528" s="34">
        <f t="shared" si="123"/>
        <v>8.3482799800805432E-2</v>
      </c>
      <c r="O528" s="34">
        <f t="shared" si="124"/>
        <v>1</v>
      </c>
      <c r="P528" s="34">
        <f t="shared" si="125"/>
        <v>7.034371337561956E-3</v>
      </c>
      <c r="Q528" s="34"/>
      <c r="R528" s="34">
        <f t="shared" si="126"/>
        <v>0.12015561364310241</v>
      </c>
      <c r="S528" s="34">
        <f t="shared" si="127"/>
        <v>8.5034708138847753E-2</v>
      </c>
      <c r="T528" s="34">
        <f t="shared" si="133"/>
        <v>1</v>
      </c>
      <c r="U528" s="34">
        <f t="shared" si="128"/>
        <v>1.2122246931195122</v>
      </c>
      <c r="V528" s="22">
        <f t="shared" si="129"/>
        <v>5.8028609526670017E-3</v>
      </c>
      <c r="W528" s="22">
        <f t="shared" si="130"/>
        <v>9.9119919207301926E-2</v>
      </c>
      <c r="X528" s="22">
        <f t="shared" si="134"/>
        <v>7.0147645582124982E-2</v>
      </c>
      <c r="Y528" s="22">
        <f t="shared" si="131"/>
        <v>0.82492957425790603</v>
      </c>
      <c r="Z528" s="22">
        <f t="shared" si="135"/>
        <v>1</v>
      </c>
      <c r="AA528" s="22">
        <f t="array" ref="AA528:AD528">LINEST(V528:Y528,$AB$2:$AE$5,0,0)</f>
        <v>7.7223586892966945E-4</v>
      </c>
      <c r="AB528" s="22">
        <v>6.4253039776208303E-4</v>
      </c>
      <c r="AC528" s="22">
        <v>2.7379991878567832E-4</v>
      </c>
      <c r="AD528" s="22">
        <v>0.99886874359052136</v>
      </c>
      <c r="AE528" s="35">
        <f t="shared" si="136"/>
        <v>2.3467150779728132</v>
      </c>
      <c r="AF528" s="36"/>
      <c r="AG528" s="31">
        <f t="shared" si="132"/>
        <v>2.3467150779728132</v>
      </c>
      <c r="AH528" s="34"/>
      <c r="AI528" s="17"/>
    </row>
    <row r="529" spans="1:35">
      <c r="A529" s="1">
        <v>102.4</v>
      </c>
      <c r="B529" s="41">
        <v>1.175265</v>
      </c>
      <c r="C529" s="41">
        <v>9.1243210000000005E-2</v>
      </c>
      <c r="D529" s="41">
        <v>0.13459280000000001</v>
      </c>
      <c r="E529" s="41">
        <v>-5.5709160000000004E-3</v>
      </c>
      <c r="F529" s="41">
        <v>3.2147959999999998E-3</v>
      </c>
      <c r="G529" s="42">
        <f t="shared" si="138"/>
        <v>1.1769536176888888</v>
      </c>
      <c r="H529" s="42">
        <f t="shared" si="138"/>
        <v>9.7793227266666671E-2</v>
      </c>
      <c r="I529" s="42">
        <f t="shared" si="138"/>
        <v>0.13571909237111113</v>
      </c>
      <c r="J529" s="42">
        <f t="shared" si="138"/>
        <v>5.348427555555528E-4</v>
      </c>
      <c r="K529" s="42">
        <f t="shared" si="138"/>
        <v>7.5181623111111109E-3</v>
      </c>
      <c r="L529" s="34">
        <f t="shared" ref="L529:L592" si="139">K529/$G529</f>
        <v>6.3878152869558807E-3</v>
      </c>
      <c r="M529" s="34">
        <f t="shared" ref="M529:M592" si="140">I529/$G529</f>
        <v>0.1153138835136208</v>
      </c>
      <c r="N529" s="34">
        <f t="shared" ref="N529:N592" si="141">H529/$G529</f>
        <v>8.3090128444226363E-2</v>
      </c>
      <c r="O529" s="34">
        <f t="shared" ref="O529:O592" si="142">G529/$G529</f>
        <v>1</v>
      </c>
      <c r="P529" s="34">
        <f t="shared" ref="P529:P592" si="143">L529*($I$4/$I$7)^$P$3</f>
        <v>6.9286423128333456E-3</v>
      </c>
      <c r="Q529" s="34"/>
      <c r="R529" s="34">
        <f t="shared" ref="R529:R592" si="144">M529*($I$5/$I$7)^$R$3</f>
        <v>0.11967208211676912</v>
      </c>
      <c r="S529" s="34">
        <f t="shared" ref="S529:S592" si="145">N529*($I$6/$I$7)^$S$3</f>
        <v>8.4634737195361687E-2</v>
      </c>
      <c r="T529" s="34">
        <f t="shared" si="133"/>
        <v>1</v>
      </c>
      <c r="U529" s="34">
        <f t="shared" ref="U529:U592" si="146">SUM(P529,R529,S529,T529)</f>
        <v>1.2112354616249641</v>
      </c>
      <c r="V529" s="22">
        <f t="shared" ref="V529:V592" si="147">P529/U529</f>
        <v>5.7203099912035661E-3</v>
      </c>
      <c r="W529" s="22">
        <f t="shared" ref="W529:W592" si="148">R529/U529</f>
        <v>9.8801666487059389E-2</v>
      </c>
      <c r="X529" s="22">
        <f t="shared" si="134"/>
        <v>6.9874718728774488E-2</v>
      </c>
      <c r="Y529" s="22">
        <f t="shared" ref="Y529:Y592" si="149">T529/U529</f>
        <v>0.82560330479296262</v>
      </c>
      <c r="Z529" s="22">
        <f t="shared" si="135"/>
        <v>1</v>
      </c>
      <c r="AA529" s="22">
        <f t="array" ref="AA529:AD529">LINEST(V529:Y529,$AB$2:$AE$5,0,0)</f>
        <v>-3.9978941295443058E-4</v>
      </c>
      <c r="AB529" s="22">
        <v>2.3024403474737636E-4</v>
      </c>
      <c r="AC529" s="22">
        <v>1.595091177484484E-4</v>
      </c>
      <c r="AD529" s="22">
        <v>0.99972150363624868</v>
      </c>
      <c r="AE529" s="35">
        <f t="shared" si="136"/>
        <v>1.4434537535997125</v>
      </c>
      <c r="AF529" s="36"/>
      <c r="AG529" s="31" t="str">
        <f t="shared" ref="AG529:AG592" si="150">IF((P529&gt;$Q$11),AE529,"")</f>
        <v/>
      </c>
      <c r="AH529" s="34"/>
      <c r="AI529" s="17"/>
    </row>
    <row r="530" spans="1:35">
      <c r="A530" s="1">
        <v>102.6</v>
      </c>
      <c r="B530" s="41">
        <v>1.2060249999999999</v>
      </c>
      <c r="C530" s="41">
        <v>9.4002749999999996E-2</v>
      </c>
      <c r="D530" s="41">
        <v>0.13803509999999999</v>
      </c>
      <c r="E530" s="41">
        <v>-5.3504069999999997E-3</v>
      </c>
      <c r="F530" s="41">
        <v>3.5505929999999999E-3</v>
      </c>
      <c r="G530" s="42">
        <f t="shared" si="138"/>
        <v>1.2077136176888887</v>
      </c>
      <c r="H530" s="42">
        <f t="shared" si="138"/>
        <v>0.10055276726666666</v>
      </c>
      <c r="I530" s="42">
        <f t="shared" si="138"/>
        <v>0.13916139237111111</v>
      </c>
      <c r="J530" s="42">
        <f t="shared" si="138"/>
        <v>7.5535175555555348E-4</v>
      </c>
      <c r="K530" s="42">
        <f t="shared" si="138"/>
        <v>7.8539593111111115E-3</v>
      </c>
      <c r="L530" s="34">
        <f t="shared" si="139"/>
        <v>6.5031636607200361E-3</v>
      </c>
      <c r="M530" s="34">
        <f t="shared" si="140"/>
        <v>0.11522714518812321</v>
      </c>
      <c r="N530" s="34">
        <f t="shared" si="141"/>
        <v>8.3258784031173691E-2</v>
      </c>
      <c r="O530" s="34">
        <f t="shared" si="142"/>
        <v>1</v>
      </c>
      <c r="P530" s="34">
        <f t="shared" si="143"/>
        <v>7.0537567044174059E-3</v>
      </c>
      <c r="Q530" s="34"/>
      <c r="R530" s="34">
        <f t="shared" si="144"/>
        <v>0.11958206558367411</v>
      </c>
      <c r="S530" s="34">
        <f t="shared" si="145"/>
        <v>8.4806528015102661E-2</v>
      </c>
      <c r="T530" s="34">
        <f t="shared" ref="T530:T593" si="151">O530</f>
        <v>1</v>
      </c>
      <c r="U530" s="34">
        <f t="shared" si="146"/>
        <v>1.2114423503031941</v>
      </c>
      <c r="V530" s="22">
        <f t="shared" si="147"/>
        <v>5.8226102980897315E-3</v>
      </c>
      <c r="W530" s="22">
        <f t="shared" si="148"/>
        <v>9.87104880011382E-2</v>
      </c>
      <c r="X530" s="22">
        <f t="shared" ref="X530:X593" si="152">S530/U530</f>
        <v>7.0004592454504896E-2</v>
      </c>
      <c r="Y530" s="22">
        <f t="shared" si="149"/>
        <v>0.82546230924626718</v>
      </c>
      <c r="Z530" s="22">
        <f t="shared" ref="Z530:Z593" si="153">SUM(V530:Y530)</f>
        <v>1</v>
      </c>
      <c r="AA530" s="22">
        <f t="array" ref="AA530:AD530">LINEST(V530:Y530,$AB$2:$AE$5,0,0)</f>
        <v>1.0961160600489833E-4</v>
      </c>
      <c r="AB530" s="22">
        <v>1.4910593996836293E-4</v>
      </c>
      <c r="AC530" s="22">
        <v>2.9484856728697034E-4</v>
      </c>
      <c r="AD530" s="22">
        <v>0.99952553760067486</v>
      </c>
      <c r="AE530" s="35">
        <f t="shared" ref="AE530:AE593" si="154">AB530/AC530</f>
        <v>0.50570345767778835</v>
      </c>
      <c r="AF530" s="36"/>
      <c r="AG530" s="31">
        <f t="shared" si="150"/>
        <v>0.50570345767778835</v>
      </c>
      <c r="AH530" s="34"/>
      <c r="AI530" s="17"/>
    </row>
    <row r="531" spans="1:35">
      <c r="A531" s="1">
        <v>102.8</v>
      </c>
      <c r="B531" s="41">
        <v>1.1604540000000001</v>
      </c>
      <c r="C531" s="41">
        <v>9.0302179999999996E-2</v>
      </c>
      <c r="D531" s="41">
        <v>0.13269120000000001</v>
      </c>
      <c r="E531" s="41">
        <v>-5.2855380000000002E-3</v>
      </c>
      <c r="F531" s="41">
        <v>2.8113109999999999E-3</v>
      </c>
      <c r="G531" s="42">
        <f t="shared" si="138"/>
        <v>1.1621426176888889</v>
      </c>
      <c r="H531" s="42">
        <f t="shared" si="138"/>
        <v>9.6852197266666662E-2</v>
      </c>
      <c r="I531" s="42">
        <f t="shared" si="138"/>
        <v>0.13381749237111112</v>
      </c>
      <c r="J531" s="42">
        <f t="shared" si="138"/>
        <v>8.20220755555553E-4</v>
      </c>
      <c r="K531" s="42">
        <f t="shared" si="138"/>
        <v>7.1146773111111106E-3</v>
      </c>
      <c r="L531" s="34">
        <f t="shared" si="139"/>
        <v>6.1220345961150724E-3</v>
      </c>
      <c r="M531" s="34">
        <f t="shared" si="140"/>
        <v>0.115147220602949</v>
      </c>
      <c r="N531" s="34">
        <f t="shared" si="141"/>
        <v>8.3339338728729465E-2</v>
      </c>
      <c r="O531" s="34">
        <f t="shared" si="142"/>
        <v>1</v>
      </c>
      <c r="P531" s="34">
        <f t="shared" si="143"/>
        <v>6.6403591897671388E-3</v>
      </c>
      <c r="Q531" s="34"/>
      <c r="R531" s="34">
        <f t="shared" si="144"/>
        <v>0.11949912031092222</v>
      </c>
      <c r="S531" s="34">
        <f t="shared" si="145"/>
        <v>8.4888580188870341E-2</v>
      </c>
      <c r="T531" s="34">
        <f t="shared" si="151"/>
        <v>1</v>
      </c>
      <c r="U531" s="34">
        <f t="shared" si="146"/>
        <v>1.2110280596895597</v>
      </c>
      <c r="V531" s="22">
        <f t="shared" si="147"/>
        <v>5.483241396957687E-3</v>
      </c>
      <c r="W531" s="22">
        <f t="shared" si="148"/>
        <v>9.8675765069849125E-2</v>
      </c>
      <c r="X531" s="22">
        <f t="shared" si="152"/>
        <v>7.0096295052511873E-2</v>
      </c>
      <c r="Y531" s="22">
        <f t="shared" si="149"/>
        <v>0.82574469848068133</v>
      </c>
      <c r="Z531" s="22">
        <f t="shared" si="153"/>
        <v>1</v>
      </c>
      <c r="AA531" s="22">
        <f t="array" ref="AA531:AD531">LINEST(V531:Y531,$AB$2:$AE$5,0,0)</f>
        <v>3.6313744287817205E-4</v>
      </c>
      <c r="AB531" s="22">
        <v>8.9966442156716106E-5</v>
      </c>
      <c r="AC531" s="22">
        <v>-1.5254567217412346E-4</v>
      </c>
      <c r="AD531" s="22">
        <v>0.99996151628033558</v>
      </c>
      <c r="AE531" s="35">
        <f t="shared" si="154"/>
        <v>-0.5897672537967763</v>
      </c>
      <c r="AF531" s="36"/>
      <c r="AG531" s="31" t="str">
        <f t="shared" si="150"/>
        <v/>
      </c>
      <c r="AH531" s="34"/>
      <c r="AI531" s="17"/>
    </row>
    <row r="532" spans="1:35">
      <c r="A532" s="1">
        <v>103</v>
      </c>
      <c r="B532" s="41">
        <v>1.150822</v>
      </c>
      <c r="C532" s="41">
        <v>8.9328829999999998E-2</v>
      </c>
      <c r="D532" s="41">
        <v>0.13154650000000001</v>
      </c>
      <c r="E532" s="41">
        <v>-5.4436839999999998E-3</v>
      </c>
      <c r="F532" s="41">
        <v>3.0924379999999999E-3</v>
      </c>
      <c r="G532" s="42">
        <f t="shared" si="138"/>
        <v>1.1525106176888888</v>
      </c>
      <c r="H532" s="42">
        <f t="shared" si="138"/>
        <v>9.5878847266666664E-2</v>
      </c>
      <c r="I532" s="42">
        <f t="shared" si="138"/>
        <v>0.13267279237111113</v>
      </c>
      <c r="J532" s="42">
        <f t="shared" si="138"/>
        <v>6.6207475555555336E-4</v>
      </c>
      <c r="K532" s="42">
        <f t="shared" si="138"/>
        <v>7.3958043111111114E-3</v>
      </c>
      <c r="L532" s="34">
        <f t="shared" si="139"/>
        <v>6.4171246647096404E-3</v>
      </c>
      <c r="M532" s="34">
        <f t="shared" si="140"/>
        <v>0.11511632980627784</v>
      </c>
      <c r="N532" s="34">
        <f t="shared" si="141"/>
        <v>8.3191291945692428E-2</v>
      </c>
      <c r="O532" s="34">
        <f t="shared" si="142"/>
        <v>1</v>
      </c>
      <c r="P532" s="34">
        <f t="shared" si="143"/>
        <v>6.9604331811889478E-3</v>
      </c>
      <c r="Q532" s="34"/>
      <c r="R532" s="34">
        <f t="shared" si="144"/>
        <v>0.11946706202059981</v>
      </c>
      <c r="S532" s="34">
        <f t="shared" si="145"/>
        <v>8.4737781281592581E-2</v>
      </c>
      <c r="T532" s="34">
        <f t="shared" si="151"/>
        <v>1</v>
      </c>
      <c r="U532" s="34">
        <f t="shared" si="146"/>
        <v>1.2111652764833813</v>
      </c>
      <c r="V532" s="22">
        <f t="shared" si="147"/>
        <v>5.7468896411880027E-3</v>
      </c>
      <c r="W532" s="22">
        <f t="shared" si="148"/>
        <v>9.863811681215999E-2</v>
      </c>
      <c r="X532" s="22">
        <f t="shared" si="152"/>
        <v>6.9963846327917148E-2</v>
      </c>
      <c r="Y532" s="22">
        <f t="shared" si="149"/>
        <v>0.82565114721873489</v>
      </c>
      <c r="Z532" s="22">
        <f t="shared" si="153"/>
        <v>1</v>
      </c>
      <c r="AA532" s="22">
        <f t="array" ref="AA532:AD532">LINEST(V532:Y532,$AB$2:$AE$5,0,0)</f>
        <v>-8.9694821046223873E-5</v>
      </c>
      <c r="AB532" s="22">
        <v>5.2957726406247241E-5</v>
      </c>
      <c r="AC532" s="22">
        <v>1.9388892886090404E-4</v>
      </c>
      <c r="AD532" s="22">
        <v>0.99977811435427588</v>
      </c>
      <c r="AE532" s="35">
        <f t="shared" si="154"/>
        <v>0.27313434922444246</v>
      </c>
      <c r="AF532" s="36"/>
      <c r="AG532" s="31">
        <f t="shared" si="150"/>
        <v>0.27313434922444246</v>
      </c>
      <c r="AH532" s="34"/>
      <c r="AI532" s="17"/>
    </row>
    <row r="533" spans="1:35">
      <c r="A533" s="1">
        <v>103.2</v>
      </c>
      <c r="B533" s="41">
        <v>1.1770609999999999</v>
      </c>
      <c r="C533" s="41">
        <v>9.1786649999999997E-2</v>
      </c>
      <c r="D533" s="41">
        <v>0.1348714</v>
      </c>
      <c r="E533" s="41">
        <v>-5.2684409999999996E-3</v>
      </c>
      <c r="F533" s="41">
        <v>3.2571810000000001E-3</v>
      </c>
      <c r="G533" s="42">
        <f t="shared" si="138"/>
        <v>1.1787496176888888</v>
      </c>
      <c r="H533" s="42">
        <f t="shared" si="138"/>
        <v>9.8336667266666664E-2</v>
      </c>
      <c r="I533" s="42">
        <f t="shared" si="138"/>
        <v>0.13599769237111112</v>
      </c>
      <c r="J533" s="42">
        <f t="shared" si="138"/>
        <v>8.3731775555555363E-4</v>
      </c>
      <c r="K533" s="42">
        <f t="shared" si="138"/>
        <v>7.5605473111111116E-3</v>
      </c>
      <c r="L533" s="34">
        <f t="shared" si="139"/>
        <v>6.4140400960932412E-3</v>
      </c>
      <c r="M533" s="34">
        <f t="shared" si="140"/>
        <v>0.11537453784100012</v>
      </c>
      <c r="N533" s="34">
        <f t="shared" si="141"/>
        <v>8.3424559203225959E-2</v>
      </c>
      <c r="O533" s="34">
        <f t="shared" si="142"/>
        <v>1</v>
      </c>
      <c r="P533" s="34">
        <f t="shared" si="143"/>
        <v>6.9570874562936043E-3</v>
      </c>
      <c r="Q533" s="34"/>
      <c r="R533" s="34">
        <f t="shared" si="144"/>
        <v>0.11973502882730998</v>
      </c>
      <c r="S533" s="34">
        <f t="shared" si="145"/>
        <v>8.4975384874309196E-2</v>
      </c>
      <c r="T533" s="34">
        <f t="shared" si="151"/>
        <v>1</v>
      </c>
      <c r="U533" s="34">
        <f t="shared" si="146"/>
        <v>1.2116675011579128</v>
      </c>
      <c r="V533" s="22">
        <f t="shared" si="147"/>
        <v>5.7417463533891624E-3</v>
      </c>
      <c r="W533" s="22">
        <f t="shared" si="148"/>
        <v>9.8818387645857389E-2</v>
      </c>
      <c r="X533" s="22">
        <f t="shared" si="152"/>
        <v>7.0130943343040625E-2</v>
      </c>
      <c r="Y533" s="22">
        <f t="shared" si="149"/>
        <v>0.82530892265771283</v>
      </c>
      <c r="Z533" s="22">
        <f t="shared" si="153"/>
        <v>1</v>
      </c>
      <c r="AA533" s="22">
        <f t="array" ref="AA533:AD533">LINEST(V533:Y533,$AB$2:$AE$5,0,0)</f>
        <v>6.0846420573153041E-4</v>
      </c>
      <c r="AB533" s="22">
        <v>2.8345107034586601E-4</v>
      </c>
      <c r="AC533" s="22">
        <v>1.9023776556385081E-4</v>
      </c>
      <c r="AD533" s="22">
        <v>0.99935696990661405</v>
      </c>
      <c r="AE533" s="35">
        <f t="shared" si="154"/>
        <v>1.4899831771348753</v>
      </c>
      <c r="AF533" s="36"/>
      <c r="AG533" s="31">
        <f t="shared" si="150"/>
        <v>1.4899831771348753</v>
      </c>
      <c r="AH533" s="34"/>
      <c r="AI533" s="17"/>
    </row>
    <row r="534" spans="1:35">
      <c r="A534" s="1">
        <v>103.4</v>
      </c>
      <c r="B534" s="41">
        <v>1.1619489999999999</v>
      </c>
      <c r="C534" s="41">
        <v>9.0364739999999999E-2</v>
      </c>
      <c r="D534" s="41">
        <v>0.13281689999999999</v>
      </c>
      <c r="E534" s="41">
        <v>-5.4954899999999996E-3</v>
      </c>
      <c r="F534" s="41">
        <v>3.224256E-3</v>
      </c>
      <c r="G534" s="42">
        <f t="shared" si="138"/>
        <v>1.1636376176888887</v>
      </c>
      <c r="H534" s="42">
        <f t="shared" si="138"/>
        <v>9.6914757266666665E-2</v>
      </c>
      <c r="I534" s="42">
        <f t="shared" si="138"/>
        <v>0.1339431923711111</v>
      </c>
      <c r="J534" s="42">
        <f t="shared" si="138"/>
        <v>6.1026875555555363E-4</v>
      </c>
      <c r="K534" s="42">
        <f t="shared" si="138"/>
        <v>7.5276223111111111E-3</v>
      </c>
      <c r="L534" s="34">
        <f t="shared" si="139"/>
        <v>6.4690434519139991E-3</v>
      </c>
      <c r="M534" s="34">
        <f t="shared" si="140"/>
        <v>0.11510730689261911</v>
      </c>
      <c r="N534" s="34">
        <f t="shared" si="141"/>
        <v>8.3286029768571718E-2</v>
      </c>
      <c r="O534" s="34">
        <f t="shared" si="142"/>
        <v>1</v>
      </c>
      <c r="P534" s="34">
        <f t="shared" si="143"/>
        <v>7.016747694006762E-3</v>
      </c>
      <c r="Q534" s="34"/>
      <c r="R534" s="34">
        <f t="shared" si="144"/>
        <v>0.11945769809293214</v>
      </c>
      <c r="S534" s="34">
        <f t="shared" si="145"/>
        <v>8.4834280238712756E-2</v>
      </c>
      <c r="T534" s="34">
        <f t="shared" si="151"/>
        <v>1</v>
      </c>
      <c r="U534" s="34">
        <f t="shared" si="146"/>
        <v>1.2113087260256516</v>
      </c>
      <c r="V534" s="22">
        <f t="shared" si="147"/>
        <v>5.792699700124318E-3</v>
      </c>
      <c r="W534" s="22">
        <f t="shared" si="148"/>
        <v>9.8618705146191116E-2</v>
      </c>
      <c r="X534" s="22">
        <f t="shared" si="152"/>
        <v>7.0035225880900845E-2</v>
      </c>
      <c r="Y534" s="22">
        <f t="shared" si="149"/>
        <v>0.82555336927278367</v>
      </c>
      <c r="Z534" s="22">
        <f t="shared" si="153"/>
        <v>1</v>
      </c>
      <c r="AA534" s="22">
        <f t="array" ref="AA534:AD534">LINEST(V534:Y534,$AB$2:$AE$5,0,0)</f>
        <v>1.9571200887344626E-4</v>
      </c>
      <c r="AB534" s="22">
        <v>4.3239928387896078E-5</v>
      </c>
      <c r="AC534" s="22">
        <v>2.5480748552119569E-4</v>
      </c>
      <c r="AD534" s="22">
        <v>0.99964748506922296</v>
      </c>
      <c r="AE534" s="35">
        <f t="shared" si="154"/>
        <v>0.1696964604452299</v>
      </c>
      <c r="AF534" s="36"/>
      <c r="AG534" s="31">
        <f t="shared" si="150"/>
        <v>0.1696964604452299</v>
      </c>
      <c r="AH534" s="34"/>
      <c r="AI534" s="17"/>
    </row>
    <row r="535" spans="1:35">
      <c r="A535" s="1">
        <v>103.6</v>
      </c>
      <c r="B535" s="41">
        <v>1.1483220000000001</v>
      </c>
      <c r="C535" s="41">
        <v>8.9274619999999999E-2</v>
      </c>
      <c r="D535" s="41">
        <v>0.13117899999999999</v>
      </c>
      <c r="E535" s="41">
        <v>-5.3581810000000001E-3</v>
      </c>
      <c r="F535" s="41">
        <v>2.874719E-3</v>
      </c>
      <c r="G535" s="42">
        <f t="shared" si="138"/>
        <v>1.1500106176888889</v>
      </c>
      <c r="H535" s="42">
        <f t="shared" si="138"/>
        <v>9.5824637266666665E-2</v>
      </c>
      <c r="I535" s="42">
        <f t="shared" si="138"/>
        <v>0.13230529237111111</v>
      </c>
      <c r="J535" s="42">
        <f t="shared" si="138"/>
        <v>7.4757775555555316E-4</v>
      </c>
      <c r="K535" s="42">
        <f t="shared" si="138"/>
        <v>7.1780853111111115E-3</v>
      </c>
      <c r="L535" s="34">
        <f t="shared" si="139"/>
        <v>6.2417556852966301E-3</v>
      </c>
      <c r="M535" s="34">
        <f t="shared" si="140"/>
        <v>0.1150470181197088</v>
      </c>
      <c r="N535" s="34">
        <f t="shared" si="141"/>
        <v>8.3325002215405633E-2</v>
      </c>
      <c r="O535" s="34">
        <f t="shared" si="142"/>
        <v>1</v>
      </c>
      <c r="P535" s="34">
        <f t="shared" si="143"/>
        <v>6.7702165145297546E-3</v>
      </c>
      <c r="Q535" s="34"/>
      <c r="R535" s="34">
        <f t="shared" si="144"/>
        <v>0.11939513075270732</v>
      </c>
      <c r="S535" s="34">
        <f t="shared" si="145"/>
        <v>8.4873977166102427E-2</v>
      </c>
      <c r="T535" s="34">
        <f t="shared" si="151"/>
        <v>1</v>
      </c>
      <c r="U535" s="34">
        <f t="shared" si="146"/>
        <v>1.2110393244333395</v>
      </c>
      <c r="V535" s="22">
        <f t="shared" si="147"/>
        <v>5.5904183934717593E-3</v>
      </c>
      <c r="W535" s="22">
        <f t="shared" si="148"/>
        <v>9.8588979188247078E-2</v>
      </c>
      <c r="X535" s="22">
        <f t="shared" si="152"/>
        <v>7.008358478021845E-2</v>
      </c>
      <c r="Y535" s="22">
        <f t="shared" si="149"/>
        <v>0.82573701763806273</v>
      </c>
      <c r="Z535" s="22">
        <f t="shared" si="153"/>
        <v>1</v>
      </c>
      <c r="AA535" s="22">
        <f t="array" ref="AA535:AD535">LINEST(V535:Y535,$AB$2:$AE$5,0,0)</f>
        <v>3.1984252152855139E-4</v>
      </c>
      <c r="AB535" s="22">
        <v>-3.3210063031191739E-6</v>
      </c>
      <c r="AC535" s="22">
        <v>-1.200114707595682E-5</v>
      </c>
      <c r="AD535" s="22">
        <v>0.99992631004605781</v>
      </c>
      <c r="AE535" s="35">
        <f t="shared" si="154"/>
        <v>0.27672407329900162</v>
      </c>
      <c r="AF535" s="36"/>
      <c r="AG535" s="31" t="str">
        <f t="shared" si="150"/>
        <v/>
      </c>
      <c r="AH535" s="34"/>
      <c r="AI535" s="17"/>
    </row>
    <row r="536" spans="1:35">
      <c r="A536" s="1">
        <v>103.8</v>
      </c>
      <c r="B536" s="41">
        <v>1.15662</v>
      </c>
      <c r="C536" s="41">
        <v>8.9795109999999997E-2</v>
      </c>
      <c r="D536" s="41">
        <v>0.1325037</v>
      </c>
      <c r="E536" s="41">
        <v>-5.5168869999999998E-3</v>
      </c>
      <c r="F536" s="41">
        <v>3.013997E-3</v>
      </c>
      <c r="G536" s="42">
        <f t="shared" si="138"/>
        <v>1.1583086176888888</v>
      </c>
      <c r="H536" s="42">
        <f t="shared" si="138"/>
        <v>9.6345127266666664E-2</v>
      </c>
      <c r="I536" s="42">
        <f t="shared" si="138"/>
        <v>0.13362999237111112</v>
      </c>
      <c r="J536" s="42">
        <f t="shared" si="138"/>
        <v>5.8887175555555338E-4</v>
      </c>
      <c r="K536" s="42">
        <f t="shared" si="138"/>
        <v>7.3173633111111112E-3</v>
      </c>
      <c r="L536" s="34">
        <f t="shared" si="139"/>
        <v>6.3172829756814328E-3</v>
      </c>
      <c r="M536" s="34">
        <f t="shared" si="140"/>
        <v>0.11536648379404782</v>
      </c>
      <c r="N536" s="34">
        <f t="shared" si="141"/>
        <v>8.3177424216094448E-2</v>
      </c>
      <c r="O536" s="34">
        <f t="shared" si="142"/>
        <v>1</v>
      </c>
      <c r="P536" s="34">
        <f t="shared" si="143"/>
        <v>6.8521383542238974E-3</v>
      </c>
      <c r="Q536" s="34">
        <f>AVERAGE(P527:P536)</f>
        <v>6.9102034739082913E-3</v>
      </c>
      <c r="R536" s="34">
        <f t="shared" si="144"/>
        <v>0.11972667038391289</v>
      </c>
      <c r="S536" s="34">
        <f t="shared" si="145"/>
        <v>8.4723655757032709E-2</v>
      </c>
      <c r="T536" s="34">
        <f t="shared" si="151"/>
        <v>1</v>
      </c>
      <c r="U536" s="34">
        <f t="shared" si="146"/>
        <v>1.2113024644951695</v>
      </c>
      <c r="V536" s="22">
        <f t="shared" si="147"/>
        <v>5.6568351465210963E-3</v>
      </c>
      <c r="W536" s="22">
        <f t="shared" si="148"/>
        <v>9.8841267060255658E-2</v>
      </c>
      <c r="X536" s="22">
        <f t="shared" si="152"/>
        <v>6.9944261025129434E-2</v>
      </c>
      <c r="Y536" s="22">
        <f t="shared" si="149"/>
        <v>0.82555763676809379</v>
      </c>
      <c r="Z536" s="22">
        <f t="shared" si="153"/>
        <v>1</v>
      </c>
      <c r="AA536" s="22">
        <f t="array" ref="AA536:AD536">LINEST(V536:Y536,$AB$2:$AE$5,0,0)</f>
        <v>-1.3585457800336414E-4</v>
      </c>
      <c r="AB536" s="22">
        <v>2.794358791965268E-4</v>
      </c>
      <c r="AC536" s="22">
        <v>7.6717699606009644E-5</v>
      </c>
      <c r="AD536" s="22">
        <v>0.99968164916153845</v>
      </c>
      <c r="AE536" s="35">
        <f t="shared" si="154"/>
        <v>3.6423912686589124</v>
      </c>
      <c r="AF536" s="36"/>
      <c r="AG536" s="31" t="str">
        <f t="shared" si="150"/>
        <v/>
      </c>
      <c r="AH536" s="34">
        <f>AVERAGE(AG527:AG536)</f>
        <v>0.95704650449102979</v>
      </c>
      <c r="AI536" s="17"/>
    </row>
    <row r="537" spans="1:35">
      <c r="A537" s="1">
        <v>104</v>
      </c>
      <c r="B537" s="41">
        <v>1.1272150000000001</v>
      </c>
      <c r="C537" s="41">
        <v>8.7485610000000005E-2</v>
      </c>
      <c r="D537" s="41">
        <v>0.128911</v>
      </c>
      <c r="E537" s="41">
        <v>-5.3261640000000004E-3</v>
      </c>
      <c r="F537" s="41">
        <v>2.8791110000000002E-3</v>
      </c>
      <c r="G537" s="42">
        <f t="shared" si="138"/>
        <v>1.1289036176888889</v>
      </c>
      <c r="H537" s="42">
        <f t="shared" si="138"/>
        <v>9.4035627266666671E-2</v>
      </c>
      <c r="I537" s="42">
        <f t="shared" si="138"/>
        <v>0.13003729237111111</v>
      </c>
      <c r="J537" s="42">
        <f t="shared" si="138"/>
        <v>7.7959475555555279E-4</v>
      </c>
      <c r="K537" s="42">
        <f t="shared" si="138"/>
        <v>7.1824773111111113E-3</v>
      </c>
      <c r="L537" s="34">
        <f t="shared" si="139"/>
        <v>6.3623476783741762E-3</v>
      </c>
      <c r="M537" s="34">
        <f t="shared" si="140"/>
        <v>0.11518901200558265</v>
      </c>
      <c r="N537" s="34">
        <f t="shared" si="141"/>
        <v>8.3298189316797513E-2</v>
      </c>
      <c r="O537" s="34">
        <f t="shared" si="142"/>
        <v>1</v>
      </c>
      <c r="P537" s="34">
        <f t="shared" si="143"/>
        <v>6.901018478627275E-3</v>
      </c>
      <c r="Q537" s="34"/>
      <c r="R537" s="34">
        <f t="shared" si="144"/>
        <v>0.11954249118713729</v>
      </c>
      <c r="S537" s="34">
        <f t="shared" si="145"/>
        <v>8.4846665827563963E-2</v>
      </c>
      <c r="T537" s="34">
        <f t="shared" si="151"/>
        <v>1</v>
      </c>
      <c r="U537" s="34">
        <f t="shared" si="146"/>
        <v>1.2112901754933285</v>
      </c>
      <c r="V537" s="22">
        <f t="shared" si="147"/>
        <v>5.6972463066636047E-3</v>
      </c>
      <c r="W537" s="22">
        <f t="shared" si="148"/>
        <v>9.8690217757648857E-2</v>
      </c>
      <c r="X537" s="22">
        <f t="shared" si="152"/>
        <v>7.004652356980276E-2</v>
      </c>
      <c r="Y537" s="22">
        <f t="shared" si="149"/>
        <v>0.82556601236588478</v>
      </c>
      <c r="Z537" s="22">
        <f t="shared" si="153"/>
        <v>1</v>
      </c>
      <c r="AA537" s="22">
        <f t="array" ref="AA537:AD537">LINEST(V537:Y537,$AB$2:$AE$5,0,0)</f>
        <v>2.32616830937655E-4</v>
      </c>
      <c r="AB537" s="22">
        <v>1.1958045477541663E-4</v>
      </c>
      <c r="AC537" s="22">
        <v>1.2958347530720262E-4</v>
      </c>
      <c r="AD537" s="22">
        <v>0.99968609641425832</v>
      </c>
      <c r="AE537" s="35">
        <f t="shared" si="154"/>
        <v>0.92280635699828317</v>
      </c>
      <c r="AF537" s="36"/>
      <c r="AG537" s="31" t="str">
        <f t="shared" si="150"/>
        <v/>
      </c>
      <c r="AH537" s="34"/>
      <c r="AI537" s="17"/>
    </row>
    <row r="538" spans="1:35">
      <c r="A538" s="1">
        <v>104.2</v>
      </c>
      <c r="B538" s="41">
        <v>1.087369</v>
      </c>
      <c r="C538" s="41">
        <v>8.4150150000000007E-2</v>
      </c>
      <c r="D538" s="41">
        <v>0.12404660000000001</v>
      </c>
      <c r="E538" s="41">
        <v>-5.3284910000000003E-3</v>
      </c>
      <c r="F538" s="41">
        <v>2.551162E-3</v>
      </c>
      <c r="G538" s="42">
        <f t="shared" si="138"/>
        <v>1.0890576176888889</v>
      </c>
      <c r="H538" s="42">
        <f t="shared" si="138"/>
        <v>9.0700167266666673E-2</v>
      </c>
      <c r="I538" s="42">
        <f t="shared" si="138"/>
        <v>0.12517289237111112</v>
      </c>
      <c r="J538" s="42">
        <f t="shared" si="138"/>
        <v>7.7726775555555291E-4</v>
      </c>
      <c r="K538" s="42">
        <f t="shared" si="138"/>
        <v>6.8545283111111112E-3</v>
      </c>
      <c r="L538" s="34">
        <f t="shared" si="139"/>
        <v>6.2939996927409989E-3</v>
      </c>
      <c r="M538" s="34">
        <f t="shared" si="140"/>
        <v>0.11493688702783517</v>
      </c>
      <c r="N538" s="34">
        <f t="shared" si="141"/>
        <v>8.328316683477531E-2</v>
      </c>
      <c r="O538" s="34">
        <f t="shared" si="142"/>
        <v>1</v>
      </c>
      <c r="P538" s="34">
        <f t="shared" si="143"/>
        <v>6.8268837824938438E-3</v>
      </c>
      <c r="Q538" s="34"/>
      <c r="R538" s="34">
        <f t="shared" si="144"/>
        <v>0.1192808373418124</v>
      </c>
      <c r="S538" s="34">
        <f t="shared" si="145"/>
        <v>8.4831364084242855E-2</v>
      </c>
      <c r="T538" s="34">
        <f t="shared" si="151"/>
        <v>1</v>
      </c>
      <c r="U538" s="34">
        <f t="shared" si="146"/>
        <v>1.2109390852085491</v>
      </c>
      <c r="V538" s="22">
        <f t="shared" si="147"/>
        <v>5.6376772918499954E-3</v>
      </c>
      <c r="W538" s="22">
        <f t="shared" si="148"/>
        <v>9.8502756083118537E-2</v>
      </c>
      <c r="X538" s="22">
        <f t="shared" si="152"/>
        <v>7.0054196053662865E-2</v>
      </c>
      <c r="Y538" s="22">
        <f t="shared" si="149"/>
        <v>0.8258053705713686</v>
      </c>
      <c r="Z538" s="22">
        <f t="shared" si="153"/>
        <v>1</v>
      </c>
      <c r="AA538" s="22">
        <f t="array" ref="AA538:AD538">LINEST(V538:Y538,$AB$2:$AE$5,0,0)</f>
        <v>1.9512772805129472E-4</v>
      </c>
      <c r="AB538" s="22">
        <v>-1.0332623882872525E-4</v>
      </c>
      <c r="AC538" s="22">
        <v>4.9320704808179534E-5</v>
      </c>
      <c r="AD538" s="22">
        <v>0.99999970355382861</v>
      </c>
      <c r="AE538" s="35">
        <f t="shared" si="154"/>
        <v>-2.0949870694384165</v>
      </c>
      <c r="AF538" s="36"/>
      <c r="AG538" s="31" t="str">
        <f t="shared" si="150"/>
        <v/>
      </c>
      <c r="AH538" s="34"/>
      <c r="AI538" s="17"/>
    </row>
    <row r="539" spans="1:35">
      <c r="A539" s="1">
        <v>104.4</v>
      </c>
      <c r="B539" s="41">
        <v>1.091283</v>
      </c>
      <c r="C539" s="41">
        <v>8.4669869999999994E-2</v>
      </c>
      <c r="D539" s="41">
        <v>0.1254383</v>
      </c>
      <c r="E539" s="41">
        <v>-5.4902680000000004E-3</v>
      </c>
      <c r="F539" s="41">
        <v>2.7812119999999999E-3</v>
      </c>
      <c r="G539" s="42">
        <f t="shared" si="138"/>
        <v>1.0929716176888888</v>
      </c>
      <c r="H539" s="42">
        <f t="shared" si="138"/>
        <v>9.121988726666666E-2</v>
      </c>
      <c r="I539" s="42">
        <f t="shared" si="138"/>
        <v>0.12656459237111112</v>
      </c>
      <c r="J539" s="42">
        <f t="shared" si="138"/>
        <v>6.1549075555555281E-4</v>
      </c>
      <c r="K539" s="42">
        <f t="shared" si="138"/>
        <v>7.0845783111111111E-3</v>
      </c>
      <c r="L539" s="34">
        <f t="shared" si="139"/>
        <v>6.4819417050294486E-3</v>
      </c>
      <c r="M539" s="34">
        <f t="shared" si="140"/>
        <v>0.11579860842016609</v>
      </c>
      <c r="N539" s="34">
        <f t="shared" si="141"/>
        <v>8.3460435559665314E-2</v>
      </c>
      <c r="O539" s="34">
        <f t="shared" si="142"/>
        <v>1</v>
      </c>
      <c r="P539" s="34">
        <f t="shared" si="143"/>
        <v>7.0307379830622128E-3</v>
      </c>
      <c r="Q539" s="34"/>
      <c r="R539" s="34">
        <f t="shared" si="144"/>
        <v>0.12017512682441943</v>
      </c>
      <c r="S539" s="34">
        <f t="shared" si="145"/>
        <v>8.5011928156352737E-2</v>
      </c>
      <c r="T539" s="34">
        <f t="shared" si="151"/>
        <v>1</v>
      </c>
      <c r="U539" s="34">
        <f t="shared" si="146"/>
        <v>1.2122177929638345</v>
      </c>
      <c r="V539" s="22">
        <f t="shared" si="147"/>
        <v>5.7998967049248465E-3</v>
      </c>
      <c r="W539" s="22">
        <f t="shared" si="148"/>
        <v>9.9136580507199965E-2</v>
      </c>
      <c r="X539" s="22">
        <f t="shared" si="152"/>
        <v>7.0129252886563589E-2</v>
      </c>
      <c r="Y539" s="22">
        <f t="shared" si="149"/>
        <v>0.82493426990131158</v>
      </c>
      <c r="Z539" s="22">
        <f t="shared" si="153"/>
        <v>1</v>
      </c>
      <c r="AA539" s="22">
        <f t="array" ref="AA539:AD539">LINEST(V539:Y539,$AB$2:$AE$5,0,0)</f>
        <v>7.0430842980726048E-4</v>
      </c>
      <c r="AB539" s="22">
        <v>6.5941210673337058E-4</v>
      </c>
      <c r="AC539" s="22">
        <v>2.6987598752156993E-4</v>
      </c>
      <c r="AD539" s="22">
        <v>0.99887468968148785</v>
      </c>
      <c r="AE539" s="35">
        <f t="shared" si="154"/>
        <v>2.4433893240711786</v>
      </c>
      <c r="AF539" s="36"/>
      <c r="AG539" s="31">
        <f t="shared" si="150"/>
        <v>2.4433893240711786</v>
      </c>
      <c r="AH539" s="34"/>
      <c r="AI539" s="17"/>
    </row>
    <row r="540" spans="1:35">
      <c r="A540" s="1">
        <v>104.6</v>
      </c>
      <c r="B540" s="41">
        <v>1.123329</v>
      </c>
      <c r="C540" s="41">
        <v>8.7150359999999996E-2</v>
      </c>
      <c r="D540" s="41">
        <v>0.1291166</v>
      </c>
      <c r="E540" s="41">
        <v>-5.5183460000000004E-3</v>
      </c>
      <c r="F540" s="41">
        <v>2.8575229999999998E-3</v>
      </c>
      <c r="G540" s="42">
        <f t="shared" si="138"/>
        <v>1.1250176176888889</v>
      </c>
      <c r="H540" s="42">
        <f t="shared" si="138"/>
        <v>9.3700377266666662E-2</v>
      </c>
      <c r="I540" s="42">
        <f t="shared" si="138"/>
        <v>0.13024289237111111</v>
      </c>
      <c r="J540" s="42">
        <f t="shared" si="138"/>
        <v>5.8741275555555285E-4</v>
      </c>
      <c r="K540" s="42">
        <f t="shared" si="138"/>
        <v>7.160889311111111E-3</v>
      </c>
      <c r="L540" s="34">
        <f t="shared" si="139"/>
        <v>6.3651352641229267E-3</v>
      </c>
      <c r="M540" s="34">
        <f t="shared" si="140"/>
        <v>0.11576964691332357</v>
      </c>
      <c r="N540" s="34">
        <f t="shared" si="141"/>
        <v>8.3287919934226726E-2</v>
      </c>
      <c r="O540" s="34">
        <f t="shared" si="142"/>
        <v>1</v>
      </c>
      <c r="P540" s="34">
        <f t="shared" si="143"/>
        <v>6.9040420764775266E-3</v>
      </c>
      <c r="Q540" s="34"/>
      <c r="R540" s="34">
        <f t="shared" si="144"/>
        <v>0.12014507073993526</v>
      </c>
      <c r="S540" s="34">
        <f t="shared" si="145"/>
        <v>8.483620554171159E-2</v>
      </c>
      <c r="T540" s="34">
        <f t="shared" si="151"/>
        <v>1</v>
      </c>
      <c r="U540" s="34">
        <f t="shared" si="146"/>
        <v>1.2118853183581244</v>
      </c>
      <c r="V540" s="22">
        <f t="shared" si="147"/>
        <v>5.6969434086644429E-3</v>
      </c>
      <c r="W540" s="22">
        <f t="shared" si="148"/>
        <v>9.9138977030193851E-2</v>
      </c>
      <c r="X540" s="22">
        <f t="shared" si="152"/>
        <v>7.0003493116534005E-2</v>
      </c>
      <c r="Y540" s="22">
        <f t="shared" si="149"/>
        <v>0.82516058644460766</v>
      </c>
      <c r="Z540" s="22">
        <f t="shared" si="153"/>
        <v>1</v>
      </c>
      <c r="AA540" s="22">
        <f t="array" ref="AA540:AD540">LINEST(V540:Y540,$AB$2:$AE$5,0,0)</f>
        <v>1.8666906766198532E-4</v>
      </c>
      <c r="AB540" s="22">
        <v>6.3748027515676711E-4</v>
      </c>
      <c r="AC540" s="22">
        <v>1.3290023735010548E-4</v>
      </c>
      <c r="AD540" s="22">
        <v>0.99917765673635739</v>
      </c>
      <c r="AE540" s="35">
        <f t="shared" si="154"/>
        <v>4.7966827438947472</v>
      </c>
      <c r="AF540" s="36"/>
      <c r="AG540" s="31" t="str">
        <f t="shared" si="150"/>
        <v/>
      </c>
      <c r="AH540" s="34"/>
      <c r="AI540" s="17"/>
    </row>
    <row r="541" spans="1:35">
      <c r="A541" s="1">
        <v>104.8</v>
      </c>
      <c r="B541" s="41">
        <v>1.1190469999999999</v>
      </c>
      <c r="C541" s="41">
        <v>8.6561109999999997E-2</v>
      </c>
      <c r="D541" s="41">
        <v>0.12816420000000001</v>
      </c>
      <c r="E541" s="41">
        <v>-5.5776549999999999E-3</v>
      </c>
      <c r="F541" s="41">
        <v>2.6599459999999998E-3</v>
      </c>
      <c r="G541" s="42">
        <f t="shared" si="138"/>
        <v>1.1207356176888887</v>
      </c>
      <c r="H541" s="42">
        <f t="shared" si="138"/>
        <v>9.3111127266666663E-2</v>
      </c>
      <c r="I541" s="42">
        <f t="shared" si="138"/>
        <v>0.12929049237111112</v>
      </c>
      <c r="J541" s="42">
        <f t="shared" si="138"/>
        <v>5.2810375555555327E-4</v>
      </c>
      <c r="K541" s="42">
        <f t="shared" si="138"/>
        <v>6.963312311111111E-3</v>
      </c>
      <c r="L541" s="34">
        <f t="shared" si="139"/>
        <v>6.2131623205394513E-3</v>
      </c>
      <c r="M541" s="34">
        <f t="shared" si="140"/>
        <v>0.11536216957013103</v>
      </c>
      <c r="N541" s="34">
        <f t="shared" si="141"/>
        <v>8.3080367748706543E-2</v>
      </c>
      <c r="O541" s="34">
        <f t="shared" si="142"/>
        <v>1</v>
      </c>
      <c r="P541" s="34">
        <f t="shared" si="143"/>
        <v>6.7392022807075246E-3</v>
      </c>
      <c r="Q541" s="34"/>
      <c r="R541" s="34">
        <f t="shared" si="144"/>
        <v>0.11972219310725626</v>
      </c>
      <c r="S541" s="34">
        <f t="shared" si="145"/>
        <v>8.4624795052827648E-2</v>
      </c>
      <c r="T541" s="34">
        <f t="shared" si="151"/>
        <v>1</v>
      </c>
      <c r="U541" s="34">
        <f t="shared" si="146"/>
        <v>1.2110861904407915</v>
      </c>
      <c r="V541" s="22">
        <f t="shared" si="147"/>
        <v>5.5645934483446631E-3</v>
      </c>
      <c r="W541" s="22">
        <f t="shared" si="148"/>
        <v>9.8855221083547926E-2</v>
      </c>
      <c r="X541" s="22">
        <f t="shared" si="152"/>
        <v>6.9875121788010225E-2</v>
      </c>
      <c r="Y541" s="22">
        <f t="shared" si="149"/>
        <v>0.82570506368009722</v>
      </c>
      <c r="Z541" s="22">
        <f t="shared" si="153"/>
        <v>1</v>
      </c>
      <c r="AA541" s="22">
        <f t="array" ref="AA541:AD541">LINEST(V541:Y541,$AB$2:$AE$5,0,0)</f>
        <v>-4.2690003900242008E-4</v>
      </c>
      <c r="AB541" s="22">
        <v>2.7895844569912799E-4</v>
      </c>
      <c r="AC541" s="22">
        <v>-4.5510611099316152E-5</v>
      </c>
      <c r="AD541" s="22">
        <v>0.9998853528670858</v>
      </c>
      <c r="AE541" s="35">
        <f t="shared" si="154"/>
        <v>-6.1295253779468508</v>
      </c>
      <c r="AF541" s="36"/>
      <c r="AG541" s="31" t="str">
        <f t="shared" si="150"/>
        <v/>
      </c>
      <c r="AH541" s="34"/>
      <c r="AI541" s="17"/>
    </row>
    <row r="542" spans="1:35">
      <c r="A542" s="1">
        <v>105</v>
      </c>
      <c r="B542" s="41">
        <v>1.1336619999999999</v>
      </c>
      <c r="C542" s="41">
        <v>8.8352050000000001E-2</v>
      </c>
      <c r="D542" s="41">
        <v>0.12978790000000001</v>
      </c>
      <c r="E542" s="41">
        <v>-5.3951169999999996E-3</v>
      </c>
      <c r="F542" s="41">
        <v>2.7097649999999998E-3</v>
      </c>
      <c r="G542" s="42">
        <f t="shared" si="138"/>
        <v>1.1353506176888888</v>
      </c>
      <c r="H542" s="42">
        <f t="shared" si="138"/>
        <v>9.4902067266666668E-2</v>
      </c>
      <c r="I542" s="42">
        <f t="shared" si="138"/>
        <v>0.13091419237111113</v>
      </c>
      <c r="J542" s="42">
        <f t="shared" si="138"/>
        <v>7.1064175555555359E-4</v>
      </c>
      <c r="K542" s="42">
        <f t="shared" si="138"/>
        <v>7.0131313111111114E-3</v>
      </c>
      <c r="L542" s="34">
        <f t="shared" si="139"/>
        <v>6.177062135560369E-3</v>
      </c>
      <c r="M542" s="34">
        <f t="shared" si="140"/>
        <v>0.11530728070382265</v>
      </c>
      <c r="N542" s="34">
        <f t="shared" si="141"/>
        <v>8.3588334553292981E-2</v>
      </c>
      <c r="O542" s="34">
        <f t="shared" si="142"/>
        <v>1</v>
      </c>
      <c r="P542" s="34">
        <f t="shared" si="143"/>
        <v>6.7000456586214186E-3</v>
      </c>
      <c r="Q542" s="34"/>
      <c r="R542" s="34">
        <f t="shared" si="144"/>
        <v>0.11966522975890649</v>
      </c>
      <c r="S542" s="34">
        <f t="shared" si="145"/>
        <v>8.5142204735723953E-2</v>
      </c>
      <c r="T542" s="34">
        <f t="shared" si="151"/>
        <v>1</v>
      </c>
      <c r="U542" s="34">
        <f t="shared" si="146"/>
        <v>1.2115074801532519</v>
      </c>
      <c r="V542" s="22">
        <f t="shared" si="147"/>
        <v>5.5303378380906765E-3</v>
      </c>
      <c r="W542" s="22">
        <f t="shared" si="148"/>
        <v>9.8773826591453825E-2</v>
      </c>
      <c r="X542" s="22">
        <f t="shared" si="152"/>
        <v>7.0277902638251746E-2</v>
      </c>
      <c r="Y542" s="22">
        <f t="shared" si="149"/>
        <v>0.82541793293220367</v>
      </c>
      <c r="Z542" s="22">
        <f t="shared" si="153"/>
        <v>0.99999999999999989</v>
      </c>
      <c r="AA542" s="22">
        <f t="array" ref="AA542:AD542">LINEST(V542:Y542,$AB$2:$AE$5,0,0)</f>
        <v>1.1100016107392417E-3</v>
      </c>
      <c r="AB542" s="22">
        <v>2.3102606182082475E-4</v>
      </c>
      <c r="AC542" s="22">
        <v>-8.7873279666547357E-5</v>
      </c>
      <c r="AD542" s="22">
        <v>0.99954792914905566</v>
      </c>
      <c r="AE542" s="35">
        <f t="shared" si="154"/>
        <v>-2.6290820451620687</v>
      </c>
      <c r="AF542" s="36"/>
      <c r="AG542" s="31" t="str">
        <f t="shared" si="150"/>
        <v/>
      </c>
      <c r="AH542" s="34"/>
      <c r="AI542" s="17"/>
    </row>
    <row r="543" spans="1:35">
      <c r="A543" s="1">
        <v>105.2</v>
      </c>
      <c r="B543" s="41">
        <v>1.1471979999999999</v>
      </c>
      <c r="C543" s="41">
        <v>8.9175649999999995E-2</v>
      </c>
      <c r="D543" s="41">
        <v>0.1312712</v>
      </c>
      <c r="E543" s="41">
        <v>-5.4811749999999996E-3</v>
      </c>
      <c r="F543" s="41">
        <v>2.9213799999999999E-3</v>
      </c>
      <c r="G543" s="42">
        <f t="shared" si="138"/>
        <v>1.1488866176888888</v>
      </c>
      <c r="H543" s="42">
        <f t="shared" si="138"/>
        <v>9.5725667266666661E-2</v>
      </c>
      <c r="I543" s="42">
        <f t="shared" si="138"/>
        <v>0.13239749237111112</v>
      </c>
      <c r="J543" s="42">
        <f t="shared" si="138"/>
        <v>6.2458375555555362E-4</v>
      </c>
      <c r="K543" s="42">
        <f t="shared" si="138"/>
        <v>7.2247463111111115E-3</v>
      </c>
      <c r="L543" s="34">
        <f t="shared" si="139"/>
        <v>6.2884763386351211E-3</v>
      </c>
      <c r="M543" s="34">
        <f t="shared" si="140"/>
        <v>0.11523982465514584</v>
      </c>
      <c r="N543" s="34">
        <f t="shared" si="141"/>
        <v>8.332037800146834E-2</v>
      </c>
      <c r="O543" s="34">
        <f t="shared" si="142"/>
        <v>1</v>
      </c>
      <c r="P543" s="34">
        <f t="shared" si="143"/>
        <v>6.8208927913258784E-3</v>
      </c>
      <c r="Q543" s="34"/>
      <c r="R543" s="34">
        <f t="shared" si="144"/>
        <v>0.11959522426129812</v>
      </c>
      <c r="S543" s="34">
        <f t="shared" si="145"/>
        <v>8.4869266990072537E-2</v>
      </c>
      <c r="T543" s="34">
        <f t="shared" si="151"/>
        <v>1</v>
      </c>
      <c r="U543" s="34">
        <f t="shared" si="146"/>
        <v>1.2112853840426965</v>
      </c>
      <c r="V543" s="22">
        <f t="shared" si="147"/>
        <v>5.6311195372976191E-3</v>
      </c>
      <c r="W543" s="22">
        <f t="shared" si="148"/>
        <v>9.8734142949984213E-2</v>
      </c>
      <c r="X543" s="22">
        <f t="shared" si="152"/>
        <v>7.0065459476460576E-2</v>
      </c>
      <c r="Y543" s="22">
        <f t="shared" si="149"/>
        <v>0.82556927803625768</v>
      </c>
      <c r="Z543" s="22">
        <f t="shared" si="153"/>
        <v>1</v>
      </c>
      <c r="AA543" s="22">
        <f t="array" ref="AA543:AD543">LINEST(V543:Y543,$AB$2:$AE$5,0,0)</f>
        <v>2.99920976501769E-4</v>
      </c>
      <c r="AB543" s="22">
        <v>1.6729706418296052E-4</v>
      </c>
      <c r="AC543" s="22">
        <v>4.2880398861371038E-5</v>
      </c>
      <c r="AD543" s="22">
        <v>0.99970635118325402</v>
      </c>
      <c r="AE543" s="35">
        <f t="shared" si="154"/>
        <v>3.901481064199491</v>
      </c>
      <c r="AF543" s="36"/>
      <c r="AG543" s="31" t="str">
        <f t="shared" si="150"/>
        <v/>
      </c>
      <c r="AH543" s="34"/>
      <c r="AI543" s="17"/>
    </row>
    <row r="544" spans="1:35">
      <c r="A544" s="1">
        <v>105.4</v>
      </c>
      <c r="B544" s="41">
        <v>1.1562269999999999</v>
      </c>
      <c r="C544" s="41">
        <v>8.9688939999999995E-2</v>
      </c>
      <c r="D544" s="41">
        <v>0.13239190000000001</v>
      </c>
      <c r="E544" s="41">
        <v>-5.4113640000000001E-3</v>
      </c>
      <c r="F544" s="41">
        <v>3.114768E-3</v>
      </c>
      <c r="G544" s="42">
        <f t="shared" si="138"/>
        <v>1.1579156176888887</v>
      </c>
      <c r="H544" s="42">
        <f t="shared" si="138"/>
        <v>9.6238957266666661E-2</v>
      </c>
      <c r="I544" s="42">
        <f t="shared" si="138"/>
        <v>0.13351819237111112</v>
      </c>
      <c r="J544" s="42">
        <f t="shared" si="138"/>
        <v>6.9439475555555311E-4</v>
      </c>
      <c r="K544" s="42">
        <f t="shared" si="138"/>
        <v>7.4181343111111107E-3</v>
      </c>
      <c r="L544" s="34">
        <f t="shared" si="139"/>
        <v>6.4064550108730214E-3</v>
      </c>
      <c r="M544" s="34">
        <f t="shared" si="140"/>
        <v>0.11530908671704701</v>
      </c>
      <c r="N544" s="34">
        <f t="shared" si="141"/>
        <v>8.3113964261706974E-2</v>
      </c>
      <c r="O544" s="34">
        <f t="shared" si="142"/>
        <v>1</v>
      </c>
      <c r="P544" s="34">
        <f t="shared" si="143"/>
        <v>6.9488601766929279E-3</v>
      </c>
      <c r="Q544" s="34"/>
      <c r="R544" s="34">
        <f t="shared" si="144"/>
        <v>0.119667104028997</v>
      </c>
      <c r="S544" s="34">
        <f t="shared" si="145"/>
        <v>8.4659016110150725E-2</v>
      </c>
      <c r="T544" s="34">
        <f t="shared" si="151"/>
        <v>1</v>
      </c>
      <c r="U544" s="34">
        <f t="shared" si="146"/>
        <v>1.2112749803158407</v>
      </c>
      <c r="V544" s="22">
        <f t="shared" si="147"/>
        <v>5.7368147527335272E-3</v>
      </c>
      <c r="W544" s="22">
        <f t="shared" si="148"/>
        <v>9.8794333222167047E-2</v>
      </c>
      <c r="X544" s="22">
        <f t="shared" si="152"/>
        <v>6.9892483115663664E-2</v>
      </c>
      <c r="Y544" s="22">
        <f t="shared" si="149"/>
        <v>0.82557636890943575</v>
      </c>
      <c r="Z544" s="22">
        <f t="shared" si="153"/>
        <v>1</v>
      </c>
      <c r="AA544" s="22">
        <f t="array" ref="AA544:AD544">LINEST(V544:Y544,$AB$2:$AE$5,0,0)</f>
        <v>-3.2802208986726562E-4</v>
      </c>
      <c r="AB544" s="22">
        <v>2.2535958149246061E-4</v>
      </c>
      <c r="AC544" s="22">
        <v>1.8138326552198455E-4</v>
      </c>
      <c r="AD544" s="22">
        <v>0.99968454119340389</v>
      </c>
      <c r="AE544" s="35">
        <f t="shared" si="154"/>
        <v>1.2424496870972142</v>
      </c>
      <c r="AF544" s="36"/>
      <c r="AG544" s="31">
        <f t="shared" si="150"/>
        <v>1.2424496870972142</v>
      </c>
      <c r="AH544" s="34"/>
      <c r="AI544" s="17"/>
    </row>
    <row r="545" spans="1:35">
      <c r="A545" s="1">
        <v>105.6</v>
      </c>
      <c r="B545" s="41">
        <v>1.1873009999999999</v>
      </c>
      <c r="C545" s="41">
        <v>9.2589539999999998E-2</v>
      </c>
      <c r="D545" s="41">
        <v>0.13567419999999999</v>
      </c>
      <c r="E545" s="41">
        <v>-5.3641660000000001E-3</v>
      </c>
      <c r="F545" s="41">
        <v>3.3359560000000002E-3</v>
      </c>
      <c r="G545" s="42">
        <f t="shared" si="138"/>
        <v>1.1889896176888888</v>
      </c>
      <c r="H545" s="42">
        <f t="shared" si="138"/>
        <v>9.9139557266666664E-2</v>
      </c>
      <c r="I545" s="42">
        <f t="shared" si="138"/>
        <v>0.13680049237111111</v>
      </c>
      <c r="J545" s="42">
        <f t="shared" si="138"/>
        <v>7.4159275555555314E-4</v>
      </c>
      <c r="K545" s="42">
        <f t="shared" si="138"/>
        <v>7.6393223111111113E-3</v>
      </c>
      <c r="L545" s="34">
        <f t="shared" si="139"/>
        <v>6.4250538418999196E-3</v>
      </c>
      <c r="M545" s="34">
        <f t="shared" si="140"/>
        <v>0.11505608655945922</v>
      </c>
      <c r="N545" s="34">
        <f t="shared" si="141"/>
        <v>8.3381348156235574E-2</v>
      </c>
      <c r="O545" s="34">
        <f t="shared" si="142"/>
        <v>1</v>
      </c>
      <c r="P545" s="34">
        <f t="shared" si="143"/>
        <v>6.9690336854487858E-3</v>
      </c>
      <c r="Q545" s="34"/>
      <c r="R545" s="34">
        <f t="shared" si="144"/>
        <v>0.11940454192708994</v>
      </c>
      <c r="S545" s="34">
        <f t="shared" si="145"/>
        <v>8.4931370553060159E-2</v>
      </c>
      <c r="T545" s="34">
        <f t="shared" si="151"/>
        <v>1</v>
      </c>
      <c r="U545" s="34">
        <f t="shared" si="146"/>
        <v>1.2113049461655989</v>
      </c>
      <c r="V545" s="22">
        <f t="shared" si="147"/>
        <v>5.7533271927183568E-3</v>
      </c>
      <c r="W545" s="22">
        <f t="shared" si="148"/>
        <v>9.857512949572815E-2</v>
      </c>
      <c r="X545" s="22">
        <f t="shared" si="152"/>
        <v>7.0115597911088762E-2</v>
      </c>
      <c r="Y545" s="22">
        <f t="shared" si="149"/>
        <v>0.82555594540046473</v>
      </c>
      <c r="Z545" s="22">
        <f t="shared" si="153"/>
        <v>1</v>
      </c>
      <c r="AA545" s="22">
        <f t="array" ref="AA545:AD545">LINEST(V545:Y545,$AB$2:$AE$5,0,0)</f>
        <v>4.8594930350360317E-4</v>
      </c>
      <c r="AB545" s="22">
        <v>-1.0767982463653914E-6</v>
      </c>
      <c r="AC545" s="22">
        <v>2.0316261383736254E-4</v>
      </c>
      <c r="AD545" s="22">
        <v>0.9996626745147803</v>
      </c>
      <c r="AE545" s="35">
        <f t="shared" si="154"/>
        <v>-5.3001791325021988E-3</v>
      </c>
      <c r="AF545" s="36"/>
      <c r="AG545" s="31">
        <f t="shared" si="150"/>
        <v>-5.3001791325021988E-3</v>
      </c>
      <c r="AH545" s="34"/>
      <c r="AI545" s="17"/>
    </row>
    <row r="546" spans="1:35">
      <c r="A546" s="1">
        <v>105.8</v>
      </c>
      <c r="B546" s="41">
        <v>1.1615070000000001</v>
      </c>
      <c r="C546" s="41">
        <v>9.0250659999999996E-2</v>
      </c>
      <c r="D546" s="41">
        <v>0.13309209999999999</v>
      </c>
      <c r="E546" s="41">
        <v>-5.509E-3</v>
      </c>
      <c r="F546" s="41">
        <v>2.996758E-3</v>
      </c>
      <c r="G546" s="42">
        <f t="shared" si="138"/>
        <v>1.1631956176888889</v>
      </c>
      <c r="H546" s="42">
        <f t="shared" si="138"/>
        <v>9.6800677266666663E-2</v>
      </c>
      <c r="I546" s="42">
        <f t="shared" si="138"/>
        <v>0.13421839237111111</v>
      </c>
      <c r="J546" s="42">
        <f t="shared" si="138"/>
        <v>5.967587555555532E-4</v>
      </c>
      <c r="K546" s="42">
        <f t="shared" si="138"/>
        <v>7.3001243111111107E-3</v>
      </c>
      <c r="L546" s="34">
        <f t="shared" si="139"/>
        <v>6.2759214358247516E-3</v>
      </c>
      <c r="M546" s="34">
        <f t="shared" si="140"/>
        <v>0.11538763586281794</v>
      </c>
      <c r="N546" s="34">
        <f t="shared" si="141"/>
        <v>8.3219602786155963E-2</v>
      </c>
      <c r="O546" s="34">
        <f t="shared" si="142"/>
        <v>1</v>
      </c>
      <c r="P546" s="34">
        <f t="shared" si="143"/>
        <v>6.8072749224712377E-3</v>
      </c>
      <c r="Q546" s="34">
        <f>AVERAGE(P537:P546)</f>
        <v>6.8647991835928627E-3</v>
      </c>
      <c r="R546" s="34">
        <f t="shared" si="144"/>
        <v>0.11974862187868238</v>
      </c>
      <c r="S546" s="34">
        <f t="shared" si="145"/>
        <v>8.4766618408063252E-2</v>
      </c>
      <c r="T546" s="34">
        <f t="shared" si="151"/>
        <v>1</v>
      </c>
      <c r="U546" s="34">
        <f t="shared" si="146"/>
        <v>1.2113225152092169</v>
      </c>
      <c r="V546" s="22">
        <f t="shared" si="147"/>
        <v>5.6197047747399463E-3</v>
      </c>
      <c r="W546" s="22">
        <f t="shared" si="148"/>
        <v>9.8857752890030015E-2</v>
      </c>
      <c r="X546" s="22">
        <f t="shared" si="152"/>
        <v>6.9978570813093943E-2</v>
      </c>
      <c r="Y546" s="22">
        <f t="shared" si="149"/>
        <v>0.8255439715221361</v>
      </c>
      <c r="Z546" s="22">
        <f t="shared" si="153"/>
        <v>1</v>
      </c>
      <c r="AA546" s="22">
        <f t="array" ref="AA546:AD546">LINEST(V546:Y546,$AB$2:$AE$5,0,0)</f>
        <v>-8.0789192479120037E-6</v>
      </c>
      <c r="AB546" s="22">
        <v>2.9963242588395601E-4</v>
      </c>
      <c r="AC546" s="22">
        <v>2.817005063443796E-5</v>
      </c>
      <c r="AD546" s="22">
        <v>0.9996744398940598</v>
      </c>
      <c r="AE546" s="35">
        <f t="shared" si="154"/>
        <v>10.636559719834318</v>
      </c>
      <c r="AF546" s="36"/>
      <c r="AG546" s="31" t="str">
        <f t="shared" si="150"/>
        <v/>
      </c>
      <c r="AH546" s="34">
        <f>AVERAGE(AG537:AG546)</f>
        <v>1.2268462773452968</v>
      </c>
      <c r="AI546" s="17"/>
    </row>
    <row r="547" spans="1:35">
      <c r="A547" s="1">
        <v>106</v>
      </c>
      <c r="B547" s="41">
        <v>1.1533850000000001</v>
      </c>
      <c r="C547" s="41">
        <v>8.9472659999999996E-2</v>
      </c>
      <c r="D547" s="41">
        <v>0.13212090000000001</v>
      </c>
      <c r="E547" s="41">
        <v>-5.5471050000000001E-3</v>
      </c>
      <c r="F547" s="41">
        <v>2.9909379999999998E-3</v>
      </c>
      <c r="G547" s="42">
        <f t="shared" si="138"/>
        <v>1.1550736176888889</v>
      </c>
      <c r="H547" s="42">
        <f t="shared" si="138"/>
        <v>9.6022677266666662E-2</v>
      </c>
      <c r="I547" s="42">
        <f t="shared" si="138"/>
        <v>0.13324719237111113</v>
      </c>
      <c r="J547" s="42">
        <f t="shared" si="138"/>
        <v>5.5865375555555312E-4</v>
      </c>
      <c r="K547" s="42">
        <f t="shared" si="138"/>
        <v>7.2943043111111106E-3</v>
      </c>
      <c r="L547" s="34">
        <f t="shared" si="139"/>
        <v>6.3150124800753441E-3</v>
      </c>
      <c r="M547" s="34">
        <f t="shared" si="140"/>
        <v>0.11535818179079936</v>
      </c>
      <c r="N547" s="34">
        <f t="shared" si="141"/>
        <v>8.3131218474881405E-2</v>
      </c>
      <c r="O547" s="34">
        <f t="shared" si="142"/>
        <v>1</v>
      </c>
      <c r="P547" s="34">
        <f t="shared" si="143"/>
        <v>6.8496756261673163E-3</v>
      </c>
      <c r="Q547" s="34"/>
      <c r="R547" s="34">
        <f t="shared" si="144"/>
        <v>0.11971805461290413</v>
      </c>
      <c r="S547" s="34">
        <f t="shared" si="145"/>
        <v>8.4676591071519466E-2</v>
      </c>
      <c r="T547" s="34">
        <f t="shared" si="151"/>
        <v>1</v>
      </c>
      <c r="U547" s="34">
        <f t="shared" si="146"/>
        <v>1.2112443213105908</v>
      </c>
      <c r="V547" s="22">
        <f t="shared" si="147"/>
        <v>5.655073469203826E-3</v>
      </c>
      <c r="W547" s="22">
        <f t="shared" si="148"/>
        <v>9.8838898566200734E-2</v>
      </c>
      <c r="X547" s="22">
        <f t="shared" si="152"/>
        <v>6.9908762073615086E-2</v>
      </c>
      <c r="Y547" s="22">
        <f t="shared" si="149"/>
        <v>0.82559726589098048</v>
      </c>
      <c r="Z547" s="22">
        <f t="shared" si="153"/>
        <v>1</v>
      </c>
      <c r="AA547" s="22">
        <f t="array" ref="AA547:AD547">LINEST(V547:Y547,$AB$2:$AE$5,0,0)</f>
        <v>-2.7522313095632456E-4</v>
      </c>
      <c r="AB547" s="22">
        <v>2.7211073743720022E-4</v>
      </c>
      <c r="AC547" s="22">
        <v>7.4054519844343779E-5</v>
      </c>
      <c r="AD547" s="22">
        <v>0.99973042389784894</v>
      </c>
      <c r="AE547" s="35">
        <f t="shared" si="154"/>
        <v>3.6744649483806464</v>
      </c>
      <c r="AF547" s="36"/>
      <c r="AG547" s="31" t="str">
        <f t="shared" si="150"/>
        <v/>
      </c>
      <c r="AH547" s="34"/>
      <c r="AI547" s="17"/>
    </row>
    <row r="548" spans="1:35">
      <c r="A548" s="1">
        <v>106.2</v>
      </c>
      <c r="B548" s="41">
        <v>1.211789</v>
      </c>
      <c r="C548" s="41">
        <v>9.4900029999999996E-2</v>
      </c>
      <c r="D548" s="41">
        <v>0.138741</v>
      </c>
      <c r="E548" s="41">
        <v>-5.345013E-3</v>
      </c>
      <c r="F548" s="41">
        <v>3.2664209999999998E-3</v>
      </c>
      <c r="G548" s="42">
        <f t="shared" si="138"/>
        <v>1.2134776176888888</v>
      </c>
      <c r="H548" s="42">
        <f t="shared" si="138"/>
        <v>0.10145004726666666</v>
      </c>
      <c r="I548" s="42">
        <f t="shared" si="138"/>
        <v>0.13986729237111112</v>
      </c>
      <c r="J548" s="42">
        <f t="shared" si="138"/>
        <v>7.6074575555555319E-4</v>
      </c>
      <c r="K548" s="42">
        <f t="shared" si="138"/>
        <v>7.5697873111111105E-3</v>
      </c>
      <c r="L548" s="34">
        <f t="shared" si="139"/>
        <v>6.2380938888086284E-3</v>
      </c>
      <c r="M548" s="34">
        <f t="shared" si="140"/>
        <v>0.11526153456171144</v>
      </c>
      <c r="N548" s="34">
        <f t="shared" si="141"/>
        <v>8.3602734642837392E-2</v>
      </c>
      <c r="O548" s="34">
        <f t="shared" si="142"/>
        <v>1</v>
      </c>
      <c r="P548" s="34">
        <f t="shared" si="143"/>
        <v>6.7662446905260827E-3</v>
      </c>
      <c r="Q548" s="34"/>
      <c r="R548" s="34">
        <f t="shared" si="144"/>
        <v>0.11961775467690899</v>
      </c>
      <c r="S548" s="34">
        <f t="shared" si="145"/>
        <v>8.5156872516566284E-2</v>
      </c>
      <c r="T548" s="34">
        <f t="shared" si="151"/>
        <v>1</v>
      </c>
      <c r="U548" s="34">
        <f t="shared" si="146"/>
        <v>1.2115408718840013</v>
      </c>
      <c r="V548" s="22">
        <f t="shared" si="147"/>
        <v>5.584825776454627E-3</v>
      </c>
      <c r="W548" s="22">
        <f t="shared" si="148"/>
        <v>9.8731918545098635E-2</v>
      </c>
      <c r="X548" s="22">
        <f t="shared" si="152"/>
        <v>7.0288072398369414E-2</v>
      </c>
      <c r="Y548" s="22">
        <f t="shared" si="149"/>
        <v>0.82539518328007744</v>
      </c>
      <c r="Z548" s="22">
        <f t="shared" si="153"/>
        <v>1</v>
      </c>
      <c r="AA548" s="22">
        <f t="array" ref="AA548:AD548">LINEST(V548:Y548,$AB$2:$AE$5,0,0)</f>
        <v>1.1533564537873707E-3</v>
      </c>
      <c r="AB548" s="22">
        <v>1.8824507930998452E-4</v>
      </c>
      <c r="AC548" s="22">
        <v>-1.6253048461426832E-5</v>
      </c>
      <c r="AD548" s="22">
        <v>0.99950702510316125</v>
      </c>
      <c r="AE548" s="35">
        <f t="shared" si="154"/>
        <v>-11.582139790990247</v>
      </c>
      <c r="AF548" s="36"/>
      <c r="AG548" s="31" t="str">
        <f t="shared" si="150"/>
        <v/>
      </c>
      <c r="AH548" s="34"/>
      <c r="AI548" s="17"/>
    </row>
    <row r="549" spans="1:35">
      <c r="A549" s="1">
        <v>106.4</v>
      </c>
      <c r="B549" s="41">
        <v>1.153492</v>
      </c>
      <c r="C549" s="41">
        <v>8.9562639999999999E-2</v>
      </c>
      <c r="D549" s="41">
        <v>0.1316756</v>
      </c>
      <c r="E549" s="41">
        <v>-5.4442659999999997E-3</v>
      </c>
      <c r="F549" s="41">
        <v>3.0888399999999998E-3</v>
      </c>
      <c r="G549" s="42">
        <f t="shared" si="138"/>
        <v>1.1551806176888888</v>
      </c>
      <c r="H549" s="42">
        <f t="shared" si="138"/>
        <v>9.6112657266666665E-2</v>
      </c>
      <c r="I549" s="42">
        <f t="shared" si="138"/>
        <v>0.13280189237111112</v>
      </c>
      <c r="J549" s="42">
        <f t="shared" si="138"/>
        <v>6.6149275555555352E-4</v>
      </c>
      <c r="K549" s="42">
        <f t="shared" si="138"/>
        <v>7.392206311111111E-3</v>
      </c>
      <c r="L549" s="34">
        <f t="shared" si="139"/>
        <v>6.3991779276043629E-3</v>
      </c>
      <c r="M549" s="34">
        <f t="shared" si="140"/>
        <v>0.11496201575542457</v>
      </c>
      <c r="N549" s="34">
        <f t="shared" si="141"/>
        <v>8.3201410926504613E-2</v>
      </c>
      <c r="O549" s="34">
        <f t="shared" si="142"/>
        <v>1</v>
      </c>
      <c r="P549" s="34">
        <f t="shared" si="143"/>
        <v>6.9409669761565573E-3</v>
      </c>
      <c r="Q549" s="34"/>
      <c r="R549" s="34">
        <f t="shared" si="144"/>
        <v>0.1193069157901305</v>
      </c>
      <c r="S549" s="34">
        <f t="shared" si="145"/>
        <v>8.4748088369784161E-2</v>
      </c>
      <c r="T549" s="34">
        <f t="shared" si="151"/>
        <v>1</v>
      </c>
      <c r="U549" s="34">
        <f t="shared" si="146"/>
        <v>1.2109959711360712</v>
      </c>
      <c r="V549" s="22">
        <f t="shared" si="147"/>
        <v>5.7316185533177544E-3</v>
      </c>
      <c r="W549" s="22">
        <f t="shared" si="148"/>
        <v>9.8519663676671976E-2</v>
      </c>
      <c r="X549" s="22">
        <f t="shared" si="152"/>
        <v>6.9982138991163997E-2</v>
      </c>
      <c r="Y549" s="22">
        <f t="shared" si="149"/>
        <v>0.82576657877884629</v>
      </c>
      <c r="Z549" s="22">
        <f t="shared" si="153"/>
        <v>1</v>
      </c>
      <c r="AA549" s="22">
        <f t="array" ref="AA549:AD549">LINEST(V549:Y549,$AB$2:$AE$5,0,0)</f>
        <v>-5.482205360534229E-5</v>
      </c>
      <c r="AB549" s="22">
        <v>-8.4243261677883937E-5</v>
      </c>
      <c r="AC549" s="22">
        <v>1.7281517327042949E-4</v>
      </c>
      <c r="AD549" s="22">
        <v>0.99992668675079122</v>
      </c>
      <c r="AE549" s="35">
        <f t="shared" si="154"/>
        <v>-0.48747607101638019</v>
      </c>
      <c r="AF549" s="36"/>
      <c r="AG549" s="31">
        <f t="shared" si="150"/>
        <v>-0.48747607101638019</v>
      </c>
      <c r="AH549" s="34"/>
      <c r="AI549" s="17"/>
    </row>
    <row r="550" spans="1:35">
      <c r="A550" s="1">
        <v>106.6</v>
      </c>
      <c r="B550" s="41">
        <v>1.1262000000000001</v>
      </c>
      <c r="C550" s="41">
        <v>8.7316389999999994E-2</v>
      </c>
      <c r="D550" s="41">
        <v>0.12892410000000001</v>
      </c>
      <c r="E550" s="41">
        <v>-5.4190480000000001E-3</v>
      </c>
      <c r="F550" s="41">
        <v>3.0688600000000001E-3</v>
      </c>
      <c r="G550" s="42">
        <f t="shared" si="138"/>
        <v>1.1278886176888889</v>
      </c>
      <c r="H550" s="42">
        <f t="shared" si="138"/>
        <v>9.386640726666666E-2</v>
      </c>
      <c r="I550" s="42">
        <f t="shared" si="138"/>
        <v>0.13005039237111113</v>
      </c>
      <c r="J550" s="42">
        <f t="shared" si="138"/>
        <v>6.8671075555555312E-4</v>
      </c>
      <c r="K550" s="42">
        <f t="shared" si="138"/>
        <v>7.3722263111111117E-3</v>
      </c>
      <c r="L550" s="34">
        <f t="shared" si="139"/>
        <v>6.5363070390915398E-3</v>
      </c>
      <c r="M550" s="34">
        <f t="shared" si="140"/>
        <v>0.11530428655055687</v>
      </c>
      <c r="N550" s="34">
        <f t="shared" si="141"/>
        <v>8.3223117774700595E-2</v>
      </c>
      <c r="O550" s="34">
        <f t="shared" si="142"/>
        <v>1</v>
      </c>
      <c r="P550" s="34">
        <f t="shared" si="143"/>
        <v>7.0897061806403606E-3</v>
      </c>
      <c r="Q550" s="34"/>
      <c r="R550" s="34">
        <f t="shared" si="144"/>
        <v>0.11966212244394514</v>
      </c>
      <c r="S550" s="34">
        <f t="shared" si="145"/>
        <v>8.477019873869085E-2</v>
      </c>
      <c r="T550" s="34">
        <f t="shared" si="151"/>
        <v>1</v>
      </c>
      <c r="U550" s="34">
        <f t="shared" si="146"/>
        <v>1.2115220273632763</v>
      </c>
      <c r="V550" s="22">
        <f t="shared" si="147"/>
        <v>5.8519003538633173E-3</v>
      </c>
      <c r="W550" s="22">
        <f t="shared" si="148"/>
        <v>9.8770075773508256E-2</v>
      </c>
      <c r="X550" s="22">
        <f t="shared" si="152"/>
        <v>6.997000205038155E-2</v>
      </c>
      <c r="Y550" s="22">
        <f t="shared" si="149"/>
        <v>0.82540802182224693</v>
      </c>
      <c r="Z550" s="22">
        <f t="shared" si="153"/>
        <v>1</v>
      </c>
      <c r="AA550" s="22">
        <f t="array" ref="AA550:AD550">LINEST(V550:Y550,$AB$2:$AE$5,0,0)</f>
        <v>-8.011662240587315E-7</v>
      </c>
      <c r="AB550" s="22">
        <v>2.1688513314420461E-4</v>
      </c>
      <c r="AC550" s="22">
        <v>3.3374122968863587E-4</v>
      </c>
      <c r="AD550" s="22">
        <v>0.99944959226402474</v>
      </c>
      <c r="AE550" s="35">
        <f t="shared" si="154"/>
        <v>0.64986017264497931</v>
      </c>
      <c r="AF550" s="36"/>
      <c r="AG550" s="31">
        <f t="shared" si="150"/>
        <v>0.64986017264497931</v>
      </c>
      <c r="AH550" s="34"/>
      <c r="AI550" s="17"/>
    </row>
    <row r="551" spans="1:35">
      <c r="A551" s="1">
        <v>106.8</v>
      </c>
      <c r="B551" s="41">
        <v>1.099272</v>
      </c>
      <c r="C551" s="41">
        <v>8.5037600000000005E-2</v>
      </c>
      <c r="D551" s="41">
        <v>0.12571830000000001</v>
      </c>
      <c r="E551" s="41">
        <v>-5.5426249999999998E-3</v>
      </c>
      <c r="F551" s="41">
        <v>2.5879739999999998E-3</v>
      </c>
      <c r="G551" s="42">
        <f t="shared" si="138"/>
        <v>1.1009606176888889</v>
      </c>
      <c r="H551" s="42">
        <f t="shared" si="138"/>
        <v>9.1587617266666671E-2</v>
      </c>
      <c r="I551" s="42">
        <f t="shared" si="138"/>
        <v>0.12684459237111112</v>
      </c>
      <c r="J551" s="42">
        <f t="shared" si="138"/>
        <v>5.631337555555534E-4</v>
      </c>
      <c r="K551" s="42">
        <f t="shared" si="138"/>
        <v>6.891340311111111E-3</v>
      </c>
      <c r="L551" s="34">
        <f t="shared" si="139"/>
        <v>6.2593885742954674E-3</v>
      </c>
      <c r="M551" s="34">
        <f t="shared" si="140"/>
        <v>0.11521265187248965</v>
      </c>
      <c r="N551" s="34">
        <f t="shared" si="141"/>
        <v>8.3188822374886839E-2</v>
      </c>
      <c r="O551" s="34">
        <f t="shared" si="142"/>
        <v>1</v>
      </c>
      <c r="P551" s="34">
        <f t="shared" si="143"/>
        <v>6.7893422993758378E-3</v>
      </c>
      <c r="Q551" s="34"/>
      <c r="R551" s="34">
        <f t="shared" si="144"/>
        <v>0.11956702450444066</v>
      </c>
      <c r="S551" s="34">
        <f t="shared" si="145"/>
        <v>8.473526580255758E-2</v>
      </c>
      <c r="T551" s="34">
        <f t="shared" si="151"/>
        <v>1</v>
      </c>
      <c r="U551" s="34">
        <f t="shared" si="146"/>
        <v>1.2110916326063741</v>
      </c>
      <c r="V551" s="22">
        <f t="shared" si="147"/>
        <v>5.6059691245365023E-3</v>
      </c>
      <c r="W551" s="22">
        <f t="shared" si="148"/>
        <v>9.872665394204902E-2</v>
      </c>
      <c r="X551" s="22">
        <f t="shared" si="152"/>
        <v>6.9966023644470202E-2</v>
      </c>
      <c r="Y551" s="22">
        <f t="shared" si="149"/>
        <v>0.82570135328894423</v>
      </c>
      <c r="Z551" s="22">
        <f t="shared" si="153"/>
        <v>1</v>
      </c>
      <c r="AA551" s="22">
        <f t="array" ref="AA551:AD551">LINEST(V551:Y551,$AB$2:$AE$5,0,0)</f>
        <v>-9.6303885980576125E-5</v>
      </c>
      <c r="AB551" s="22">
        <v>1.4399286657423559E-4</v>
      </c>
      <c r="AC551" s="22">
        <v>8.732243115833221E-6</v>
      </c>
      <c r="AD551" s="22">
        <v>0.99987407338192114</v>
      </c>
      <c r="AE551" s="35">
        <f t="shared" si="154"/>
        <v>16.489791301521265</v>
      </c>
      <c r="AF551" s="36"/>
      <c r="AG551" s="31" t="str">
        <f t="shared" si="150"/>
        <v/>
      </c>
      <c r="AH551" s="34"/>
      <c r="AI551" s="17"/>
    </row>
    <row r="552" spans="1:35">
      <c r="A552" s="1">
        <v>107</v>
      </c>
      <c r="B552" s="41">
        <v>1.1726000000000001</v>
      </c>
      <c r="C552" s="41">
        <v>9.1217450000000005E-2</v>
      </c>
      <c r="D552" s="41">
        <v>0.13457379999999999</v>
      </c>
      <c r="E552" s="41">
        <v>-5.4059080000000001E-3</v>
      </c>
      <c r="F552" s="41">
        <v>3.2141439999999999E-3</v>
      </c>
      <c r="G552" s="42">
        <f t="shared" si="138"/>
        <v>1.1742886176888889</v>
      </c>
      <c r="H552" s="42">
        <f t="shared" si="138"/>
        <v>9.7767467266666672E-2</v>
      </c>
      <c r="I552" s="42">
        <f t="shared" si="138"/>
        <v>0.13570009237111111</v>
      </c>
      <c r="J552" s="42">
        <f t="shared" si="138"/>
        <v>6.9985075555555314E-4</v>
      </c>
      <c r="K552" s="42">
        <f t="shared" si="138"/>
        <v>7.5175103111111106E-3</v>
      </c>
      <c r="L552" s="34">
        <f t="shared" si="139"/>
        <v>6.4017569427746663E-3</v>
      </c>
      <c r="M552" s="34">
        <f t="shared" si="140"/>
        <v>0.11555940364829706</v>
      </c>
      <c r="N552" s="34">
        <f t="shared" si="141"/>
        <v>8.3256761407670202E-2</v>
      </c>
      <c r="O552" s="34">
        <f t="shared" si="142"/>
        <v>1</v>
      </c>
      <c r="P552" s="34">
        <f t="shared" si="143"/>
        <v>6.9437643447139872E-3</v>
      </c>
      <c r="Q552" s="34"/>
      <c r="R552" s="34">
        <f t="shared" si="144"/>
        <v>0.11992688149411232</v>
      </c>
      <c r="S552" s="34">
        <f t="shared" si="145"/>
        <v>8.4804467791922508E-2</v>
      </c>
      <c r="T552" s="34">
        <f t="shared" si="151"/>
        <v>1</v>
      </c>
      <c r="U552" s="34">
        <f t="shared" si="146"/>
        <v>1.2116751136307489</v>
      </c>
      <c r="V552" s="22">
        <f t="shared" si="147"/>
        <v>5.73071466649769E-3</v>
      </c>
      <c r="W552" s="22">
        <f t="shared" si="148"/>
        <v>9.8976103532204221E-2</v>
      </c>
      <c r="X552" s="22">
        <f t="shared" si="152"/>
        <v>6.9989444231307527E-2</v>
      </c>
      <c r="Y552" s="22">
        <f t="shared" si="149"/>
        <v>0.82530373756999054</v>
      </c>
      <c r="Z552" s="22">
        <f t="shared" si="153"/>
        <v>1</v>
      </c>
      <c r="AA552" s="22">
        <f t="array" ref="AA552:AD552">LINEST(V552:Y552,$AB$2:$AE$5,0,0)</f>
        <v>9.7159994855250178E-5</v>
      </c>
      <c r="AB552" s="22">
        <v>4.4880876584245052E-4</v>
      </c>
      <c r="AC552" s="22">
        <v>1.7585771569953606E-4</v>
      </c>
      <c r="AD552" s="22">
        <v>0.99934828491571459</v>
      </c>
      <c r="AE552" s="35">
        <f t="shared" si="154"/>
        <v>2.5521130196486146</v>
      </c>
      <c r="AF552" s="36"/>
      <c r="AG552" s="31">
        <f t="shared" si="150"/>
        <v>2.5521130196486146</v>
      </c>
      <c r="AH552" s="34"/>
      <c r="AI552" s="17"/>
    </row>
    <row r="553" spans="1:35">
      <c r="A553" s="1">
        <v>107.2</v>
      </c>
      <c r="B553" s="41">
        <v>1.1538459999999999</v>
      </c>
      <c r="C553" s="41">
        <v>8.9608640000000003E-2</v>
      </c>
      <c r="D553" s="41">
        <v>0.13216430000000001</v>
      </c>
      <c r="E553" s="41">
        <v>-5.4404220000000003E-3</v>
      </c>
      <c r="F553" s="41">
        <v>3.0779879999999998E-3</v>
      </c>
      <c r="G553" s="42">
        <f t="shared" si="138"/>
        <v>1.1555346176888888</v>
      </c>
      <c r="H553" s="42">
        <f t="shared" si="138"/>
        <v>9.6158657266666669E-2</v>
      </c>
      <c r="I553" s="42">
        <f t="shared" si="138"/>
        <v>0.13329059237111113</v>
      </c>
      <c r="J553" s="42">
        <f t="shared" si="138"/>
        <v>6.653367555555529E-4</v>
      </c>
      <c r="K553" s="42">
        <f t="shared" si="138"/>
        <v>7.3813543111111105E-3</v>
      </c>
      <c r="L553" s="34">
        <f t="shared" si="139"/>
        <v>6.3878262045269467E-3</v>
      </c>
      <c r="M553" s="34">
        <f t="shared" si="140"/>
        <v>0.1153497180704955</v>
      </c>
      <c r="N553" s="34">
        <f t="shared" si="141"/>
        <v>8.3215730446040193E-2</v>
      </c>
      <c r="O553" s="34">
        <f t="shared" si="142"/>
        <v>1</v>
      </c>
      <c r="P553" s="34">
        <f t="shared" si="143"/>
        <v>6.9286541547450859E-3</v>
      </c>
      <c r="Q553" s="34"/>
      <c r="R553" s="34">
        <f t="shared" si="144"/>
        <v>0.11970927101286957</v>
      </c>
      <c r="S553" s="34">
        <f t="shared" si="145"/>
        <v>8.4762674082856815E-2</v>
      </c>
      <c r="T553" s="34">
        <f t="shared" si="151"/>
        <v>1</v>
      </c>
      <c r="U553" s="34">
        <f t="shared" si="146"/>
        <v>1.2114005992504715</v>
      </c>
      <c r="V553" s="22">
        <f t="shared" si="147"/>
        <v>5.7195399763150558E-3</v>
      </c>
      <c r="W553" s="22">
        <f t="shared" si="148"/>
        <v>9.881889697506932E-2</v>
      </c>
      <c r="X553" s="22">
        <f t="shared" si="152"/>
        <v>6.9970804154547983E-2</v>
      </c>
      <c r="Y553" s="22">
        <f t="shared" si="149"/>
        <v>0.82549075889406764</v>
      </c>
      <c r="Z553" s="22">
        <f t="shared" si="153"/>
        <v>1</v>
      </c>
      <c r="AA553" s="22">
        <f t="array" ref="AA553:AD553">LINEST(V553:Y553,$AB$2:$AE$5,0,0)</f>
        <v>-2.1161301438332936E-5</v>
      </c>
      <c r="AB553" s="22">
        <v>2.621969941710149E-4</v>
      </c>
      <c r="AC553" s="22">
        <v>1.595069692029042E-4</v>
      </c>
      <c r="AD553" s="22">
        <v>0.99958417998287641</v>
      </c>
      <c r="AE553" s="35">
        <f t="shared" si="154"/>
        <v>1.6437964778672567</v>
      </c>
      <c r="AF553" s="36"/>
      <c r="AG553" s="31" t="str">
        <f t="shared" si="150"/>
        <v/>
      </c>
      <c r="AH553" s="34"/>
      <c r="AI553" s="17"/>
    </row>
    <row r="554" spans="1:35">
      <c r="A554" s="1">
        <v>107.4</v>
      </c>
      <c r="B554" s="41">
        <v>1.143618</v>
      </c>
      <c r="C554" s="41">
        <v>8.852227E-2</v>
      </c>
      <c r="D554" s="41">
        <v>0.13077849999999999</v>
      </c>
      <c r="E554" s="41">
        <v>-5.5542919999999997E-3</v>
      </c>
      <c r="F554" s="41">
        <v>3.0119750000000001E-3</v>
      </c>
      <c r="G554" s="42">
        <f t="shared" si="138"/>
        <v>1.1453066176888889</v>
      </c>
      <c r="H554" s="42">
        <f t="shared" si="138"/>
        <v>9.5072287266666666E-2</v>
      </c>
      <c r="I554" s="42">
        <f t="shared" si="138"/>
        <v>0.13190479237111111</v>
      </c>
      <c r="J554" s="42">
        <f t="shared" si="138"/>
        <v>5.5146675555555347E-4</v>
      </c>
      <c r="K554" s="42">
        <f t="shared" si="138"/>
        <v>7.3153413111111112E-3</v>
      </c>
      <c r="L554" s="34">
        <f t="shared" si="139"/>
        <v>6.3872339495188793E-3</v>
      </c>
      <c r="M554" s="34">
        <f t="shared" si="140"/>
        <v>0.11516985088000402</v>
      </c>
      <c r="N554" s="34">
        <f t="shared" si="141"/>
        <v>8.3010336095422882E-2</v>
      </c>
      <c r="O554" s="34">
        <f t="shared" si="142"/>
        <v>1</v>
      </c>
      <c r="P554" s="34">
        <f t="shared" si="143"/>
        <v>6.9280117562215623E-3</v>
      </c>
      <c r="Q554" s="34"/>
      <c r="R554" s="34">
        <f t="shared" si="144"/>
        <v>0.11952260588170982</v>
      </c>
      <c r="S554" s="34">
        <f t="shared" si="145"/>
        <v>8.4553461542072536E-2</v>
      </c>
      <c r="T554" s="34">
        <f t="shared" si="151"/>
        <v>1</v>
      </c>
      <c r="U554" s="34">
        <f t="shared" si="146"/>
        <v>1.2110040791800039</v>
      </c>
      <c r="V554" s="22">
        <f t="shared" si="147"/>
        <v>5.7208822623559313E-3</v>
      </c>
      <c r="W554" s="22">
        <f t="shared" si="148"/>
        <v>9.8697112533791848E-2</v>
      </c>
      <c r="X554" s="22">
        <f t="shared" si="152"/>
        <v>6.9820955185655079E-2</v>
      </c>
      <c r="Y554" s="22">
        <f t="shared" si="149"/>
        <v>0.82576105001819722</v>
      </c>
      <c r="Z554" s="22">
        <f t="shared" si="153"/>
        <v>1</v>
      </c>
      <c r="AA554" s="22">
        <f t="array" ref="AA554:AD554">LINEST(V554:Y554,$AB$2:$AE$5,0,0)</f>
        <v>-6.373474814955687E-4</v>
      </c>
      <c r="AB554" s="22">
        <v>1.0170591322820821E-4</v>
      </c>
      <c r="AC554" s="22">
        <v>1.5882977246814648E-4</v>
      </c>
      <c r="AD554" s="22">
        <v>0.99991683608428572</v>
      </c>
      <c r="AE554" s="35">
        <f t="shared" si="154"/>
        <v>0.64034539398843171</v>
      </c>
      <c r="AF554" s="36"/>
      <c r="AG554" s="31" t="str">
        <f t="shared" si="150"/>
        <v/>
      </c>
      <c r="AH554" s="34"/>
      <c r="AI554" s="17"/>
    </row>
    <row r="555" spans="1:35">
      <c r="A555" s="1">
        <v>107.6</v>
      </c>
      <c r="B555" s="41">
        <v>1.1301559999999999</v>
      </c>
      <c r="C555" s="41">
        <v>8.7767979999999995E-2</v>
      </c>
      <c r="D555" s="41">
        <v>0.12927169999999999</v>
      </c>
      <c r="E555" s="41">
        <v>-5.3432840000000002E-3</v>
      </c>
      <c r="F555" s="41">
        <v>3.0296709999999998E-3</v>
      </c>
      <c r="G555" s="42">
        <f t="shared" si="138"/>
        <v>1.1318446176888888</v>
      </c>
      <c r="H555" s="42">
        <f t="shared" si="138"/>
        <v>9.4317997266666662E-2</v>
      </c>
      <c r="I555" s="42">
        <f t="shared" si="138"/>
        <v>0.1303979923711111</v>
      </c>
      <c r="J555" s="42">
        <f t="shared" si="138"/>
        <v>7.6247475555555298E-4</v>
      </c>
      <c r="K555" s="42">
        <f t="shared" si="138"/>
        <v>7.3330373111111114E-3</v>
      </c>
      <c r="L555" s="34">
        <f t="shared" si="139"/>
        <v>6.478837462764479E-3</v>
      </c>
      <c r="M555" s="34">
        <f t="shared" si="140"/>
        <v>0.11520838667534639</v>
      </c>
      <c r="N555" s="34">
        <f t="shared" si="141"/>
        <v>8.3331223908856319E-2</v>
      </c>
      <c r="O555" s="34">
        <f t="shared" si="142"/>
        <v>1</v>
      </c>
      <c r="P555" s="34">
        <f t="shared" si="143"/>
        <v>7.0273709188406978E-3</v>
      </c>
      <c r="Q555" s="34"/>
      <c r="R555" s="34">
        <f t="shared" si="144"/>
        <v>0.11956259810748637</v>
      </c>
      <c r="S555" s="34">
        <f t="shared" si="145"/>
        <v>8.4880314518083561E-2</v>
      </c>
      <c r="T555" s="34">
        <f t="shared" si="151"/>
        <v>1</v>
      </c>
      <c r="U555" s="34">
        <f t="shared" si="146"/>
        <v>1.2114702835444107</v>
      </c>
      <c r="V555" s="22">
        <f t="shared" si="147"/>
        <v>5.8006960750870825E-3</v>
      </c>
      <c r="W555" s="22">
        <f t="shared" si="148"/>
        <v>9.8692142705870498E-2</v>
      </c>
      <c r="X555" s="22">
        <f t="shared" si="152"/>
        <v>7.006388490995287E-2</v>
      </c>
      <c r="Y555" s="22">
        <f t="shared" si="149"/>
        <v>0.82544327630908954</v>
      </c>
      <c r="Z555" s="22">
        <f t="shared" si="153"/>
        <v>1</v>
      </c>
      <c r="AA555" s="22">
        <f t="array" ref="AA555:AD555">LINEST(V555:Y555,$AB$2:$AE$5,0,0)</f>
        <v>3.2944861449207212E-4</v>
      </c>
      <c r="AB555" s="22">
        <v>1.3313670815727962E-4</v>
      </c>
      <c r="AC555" s="22">
        <v>2.6628748932834871E-4</v>
      </c>
      <c r="AD555" s="22">
        <v>0.99950888759036705</v>
      </c>
      <c r="AE555" s="35">
        <f t="shared" si="154"/>
        <v>0.49997357552578803</v>
      </c>
      <c r="AF555" s="36"/>
      <c r="AG555" s="31">
        <f t="shared" si="150"/>
        <v>0.49997357552578803</v>
      </c>
      <c r="AH555" s="34"/>
      <c r="AI555" s="17"/>
    </row>
    <row r="556" spans="1:35">
      <c r="A556" s="1">
        <v>107.8</v>
      </c>
      <c r="B556" s="41">
        <v>1.160868</v>
      </c>
      <c r="C556" s="41">
        <v>9.0162779999999998E-2</v>
      </c>
      <c r="D556" s="41">
        <v>0.1329226</v>
      </c>
      <c r="E556" s="41">
        <v>-5.4210170000000002E-3</v>
      </c>
      <c r="F556" s="41">
        <v>3.059389E-3</v>
      </c>
      <c r="G556" s="42">
        <f t="shared" si="138"/>
        <v>1.1625566176888888</v>
      </c>
      <c r="H556" s="42">
        <f t="shared" si="138"/>
        <v>9.6712797266666664E-2</v>
      </c>
      <c r="I556" s="42">
        <f t="shared" si="138"/>
        <v>0.13404889237111112</v>
      </c>
      <c r="J556" s="42">
        <f t="shared" si="138"/>
        <v>6.8474175555555301E-4</v>
      </c>
      <c r="K556" s="42">
        <f t="shared" si="138"/>
        <v>7.3627553111111112E-3</v>
      </c>
      <c r="L556" s="34">
        <f t="shared" si="139"/>
        <v>6.3332445053282159E-3</v>
      </c>
      <c r="M556" s="34">
        <f t="shared" si="140"/>
        <v>0.11530525940112438</v>
      </c>
      <c r="N556" s="34">
        <f t="shared" si="141"/>
        <v>8.3189752477541637E-2</v>
      </c>
      <c r="O556" s="34">
        <f t="shared" si="142"/>
        <v>1</v>
      </c>
      <c r="P556" s="34">
        <f t="shared" si="143"/>
        <v>6.8694512733864285E-3</v>
      </c>
      <c r="Q556" s="34">
        <f>AVERAGE(P547:P556)</f>
        <v>6.9133188220773913E-3</v>
      </c>
      <c r="R556" s="34">
        <f t="shared" si="144"/>
        <v>0.11966313206264373</v>
      </c>
      <c r="S556" s="34">
        <f t="shared" si="145"/>
        <v>8.4736213195409513E-2</v>
      </c>
      <c r="T556" s="34">
        <f t="shared" si="151"/>
        <v>1</v>
      </c>
      <c r="U556" s="34">
        <f t="shared" si="146"/>
        <v>1.2112687965314397</v>
      </c>
      <c r="V556" s="22">
        <f t="shared" si="147"/>
        <v>5.6712855916520137E-3</v>
      </c>
      <c r="W556" s="22">
        <f t="shared" si="148"/>
        <v>9.8791558409915464E-2</v>
      </c>
      <c r="X556" s="22">
        <f t="shared" si="152"/>
        <v>6.9956572346334775E-2</v>
      </c>
      <c r="Y556" s="22">
        <f t="shared" si="149"/>
        <v>0.82558058365209774</v>
      </c>
      <c r="Z556" s="22">
        <f t="shared" si="153"/>
        <v>1</v>
      </c>
      <c r="AA556" s="22">
        <f t="array" ref="AA556:AD556">LINEST(V556:Y556,$AB$2:$AE$5,0,0)</f>
        <v>-9.7384258286037552E-5</v>
      </c>
      <c r="AB556" s="22">
        <v>2.2428136237677418E-4</v>
      </c>
      <c r="AC556" s="22">
        <v>9.5444798727316969E-5</v>
      </c>
      <c r="AD556" s="22">
        <v>0.99970737139234978</v>
      </c>
      <c r="AE556" s="35">
        <f t="shared" si="154"/>
        <v>2.3498542127742295</v>
      </c>
      <c r="AF556" s="36"/>
      <c r="AG556" s="31" t="str">
        <f t="shared" si="150"/>
        <v/>
      </c>
      <c r="AH556" s="34">
        <f>AVERAGE(AG547:AG556)</f>
        <v>0.80361767420075048</v>
      </c>
      <c r="AI556" s="17"/>
    </row>
    <row r="557" spans="1:35">
      <c r="A557" s="1">
        <v>108</v>
      </c>
      <c r="B557" s="41">
        <v>1.182167</v>
      </c>
      <c r="C557" s="41">
        <v>9.207941E-2</v>
      </c>
      <c r="D557" s="41">
        <v>0.135514</v>
      </c>
      <c r="E557" s="41">
        <v>-5.3406809999999999E-3</v>
      </c>
      <c r="F557" s="41">
        <v>3.2360470000000001E-3</v>
      </c>
      <c r="G557" s="42">
        <f t="shared" si="138"/>
        <v>1.1838556176888888</v>
      </c>
      <c r="H557" s="42">
        <f t="shared" si="138"/>
        <v>9.8629427266666667E-2</v>
      </c>
      <c r="I557" s="42">
        <f t="shared" si="138"/>
        <v>0.13664029237111111</v>
      </c>
      <c r="J557" s="42">
        <f t="shared" si="138"/>
        <v>7.6507775555555331E-4</v>
      </c>
      <c r="K557" s="42">
        <f t="shared" si="138"/>
        <v>7.5394133111111108E-3</v>
      </c>
      <c r="L557" s="34">
        <f t="shared" si="139"/>
        <v>6.3685243356191345E-3</v>
      </c>
      <c r="M557" s="34">
        <f t="shared" si="140"/>
        <v>0.11541972714363508</v>
      </c>
      <c r="N557" s="34">
        <f t="shared" si="141"/>
        <v>8.3312040584146624E-2</v>
      </c>
      <c r="O557" s="34">
        <f t="shared" si="142"/>
        <v>1</v>
      </c>
      <c r="P557" s="34">
        <f t="shared" si="143"/>
        <v>6.9077180851150636E-3</v>
      </c>
      <c r="Q557" s="34"/>
      <c r="R557" s="34">
        <f t="shared" si="144"/>
        <v>0.11978192602451601</v>
      </c>
      <c r="S557" s="34">
        <f t="shared" si="145"/>
        <v>8.4860774583849038E-2</v>
      </c>
      <c r="T557" s="34">
        <f t="shared" si="151"/>
        <v>1</v>
      </c>
      <c r="U557" s="34">
        <f t="shared" si="146"/>
        <v>1.2115504186934802</v>
      </c>
      <c r="V557" s="22">
        <f t="shared" si="147"/>
        <v>5.7015523073024521E-3</v>
      </c>
      <c r="W557" s="22">
        <f t="shared" si="148"/>
        <v>9.8866645726297747E-2</v>
      </c>
      <c r="X557" s="22">
        <f t="shared" si="152"/>
        <v>7.0043122658784401E-2</v>
      </c>
      <c r="Y557" s="22">
        <f t="shared" si="149"/>
        <v>0.82538867930761528</v>
      </c>
      <c r="Z557" s="22">
        <f t="shared" si="153"/>
        <v>0.99999999999999989</v>
      </c>
      <c r="AA557" s="22">
        <f t="array" ref="AA557:AD557">LINEST(V557:Y557,$AB$2:$AE$5,0,0)</f>
        <v>2.6841476897659374E-4</v>
      </c>
      <c r="AB557" s="22">
        <v>3.2526057729348104E-4</v>
      </c>
      <c r="AC557" s="22">
        <v>1.368481234204447E-4</v>
      </c>
      <c r="AD557" s="22">
        <v>0.99946318496386821</v>
      </c>
      <c r="AE557" s="35">
        <f t="shared" si="154"/>
        <v>2.3767996897857944</v>
      </c>
      <c r="AF557" s="36"/>
      <c r="AG557" s="31" t="str">
        <f t="shared" si="150"/>
        <v/>
      </c>
      <c r="AH557" s="34"/>
      <c r="AI557" s="17"/>
    </row>
    <row r="558" spans="1:35">
      <c r="A558" s="1">
        <v>108.2</v>
      </c>
      <c r="B558" s="41">
        <v>1.211762</v>
      </c>
      <c r="C558" s="41">
        <v>9.4401940000000004E-2</v>
      </c>
      <c r="D558" s="41">
        <v>0.13869039999999999</v>
      </c>
      <c r="E558" s="41">
        <v>-5.4663730000000001E-3</v>
      </c>
      <c r="F558" s="41">
        <v>3.518724E-3</v>
      </c>
      <c r="G558" s="42">
        <f t="shared" si="138"/>
        <v>1.2134506176888888</v>
      </c>
      <c r="H558" s="42">
        <f t="shared" si="138"/>
        <v>0.10095195726666667</v>
      </c>
      <c r="I558" s="42">
        <f t="shared" si="138"/>
        <v>0.13981669237111111</v>
      </c>
      <c r="J558" s="42">
        <f t="shared" si="138"/>
        <v>6.3938575555555315E-4</v>
      </c>
      <c r="K558" s="42">
        <f t="shared" si="138"/>
        <v>7.8220903111111111E-3</v>
      </c>
      <c r="L558" s="34">
        <f t="shared" si="139"/>
        <v>6.446154624741871E-3</v>
      </c>
      <c r="M558" s="34">
        <f t="shared" si="140"/>
        <v>0.11522239993367252</v>
      </c>
      <c r="N558" s="34">
        <f t="shared" si="141"/>
        <v>8.319412079490926E-2</v>
      </c>
      <c r="O558" s="34">
        <f t="shared" si="142"/>
        <v>1</v>
      </c>
      <c r="P558" s="34">
        <f t="shared" si="143"/>
        <v>6.9919209748059456E-3</v>
      </c>
      <c r="Q558" s="34"/>
      <c r="R558" s="34">
        <f t="shared" si="144"/>
        <v>0.11957714098601956</v>
      </c>
      <c r="S558" s="34">
        <f t="shared" si="145"/>
        <v>8.4740662717865636E-2</v>
      </c>
      <c r="T558" s="34">
        <f t="shared" si="151"/>
        <v>1</v>
      </c>
      <c r="U558" s="34">
        <f t="shared" si="146"/>
        <v>1.2113097246786912</v>
      </c>
      <c r="V558" s="22">
        <f t="shared" si="147"/>
        <v>5.7721991596002449E-3</v>
      </c>
      <c r="W558" s="22">
        <f t="shared" si="148"/>
        <v>9.8717230242445442E-2</v>
      </c>
      <c r="X558" s="22">
        <f t="shared" si="152"/>
        <v>6.9957881944969699E-2</v>
      </c>
      <c r="Y558" s="22">
        <f t="shared" si="149"/>
        <v>0.82555268865298448</v>
      </c>
      <c r="Z558" s="22">
        <f t="shared" si="153"/>
        <v>0.99999999999999989</v>
      </c>
      <c r="AA558" s="22">
        <f t="array" ref="AA558:AD558">LINEST(V558:Y558,$AB$2:$AE$5,0,0)</f>
        <v>-8.4443324685306626E-5</v>
      </c>
      <c r="AB558" s="22">
        <v>1.4670636093873225E-4</v>
      </c>
      <c r="AC558" s="22">
        <v>2.2796175407817677E-4</v>
      </c>
      <c r="AD558" s="22">
        <v>0.99964882952811585</v>
      </c>
      <c r="AE558" s="35">
        <f t="shared" si="154"/>
        <v>0.64355690511321928</v>
      </c>
      <c r="AF558" s="36"/>
      <c r="AG558" s="31">
        <f t="shared" si="150"/>
        <v>0.64355690511321928</v>
      </c>
      <c r="AH558" s="34"/>
      <c r="AI558" s="17"/>
    </row>
    <row r="559" spans="1:35">
      <c r="A559" s="1">
        <v>108.4</v>
      </c>
      <c r="B559" s="41">
        <v>1.174966</v>
      </c>
      <c r="C559" s="41">
        <v>9.1474070000000005E-2</v>
      </c>
      <c r="D559" s="41">
        <v>0.13439319999999999</v>
      </c>
      <c r="E559" s="41">
        <v>-5.3700559999999998E-3</v>
      </c>
      <c r="F559" s="41">
        <v>3.1014829999999999E-3</v>
      </c>
      <c r="G559" s="42">
        <f t="shared" si="138"/>
        <v>1.1766546176888888</v>
      </c>
      <c r="H559" s="42">
        <f t="shared" si="138"/>
        <v>9.8024087266666671E-2</v>
      </c>
      <c r="I559" s="42">
        <f t="shared" si="138"/>
        <v>0.13551949237111111</v>
      </c>
      <c r="J559" s="42">
        <f t="shared" si="138"/>
        <v>7.3570275555555342E-4</v>
      </c>
      <c r="K559" s="42">
        <f t="shared" si="138"/>
        <v>7.4048493111111106E-3</v>
      </c>
      <c r="L559" s="34">
        <f t="shared" si="139"/>
        <v>6.2931375101856575E-3</v>
      </c>
      <c r="M559" s="34">
        <f t="shared" si="140"/>
        <v>0.11517355248840139</v>
      </c>
      <c r="N559" s="34">
        <f t="shared" si="141"/>
        <v>8.3307442806963561E-2</v>
      </c>
      <c r="O559" s="34">
        <f t="shared" si="142"/>
        <v>1</v>
      </c>
      <c r="P559" s="34">
        <f t="shared" si="143"/>
        <v>6.8259486028955036E-3</v>
      </c>
      <c r="Q559" s="34"/>
      <c r="R559" s="34">
        <f t="shared" si="144"/>
        <v>0.11952644738951961</v>
      </c>
      <c r="S559" s="34">
        <f t="shared" si="145"/>
        <v>8.4856091336020956E-2</v>
      </c>
      <c r="T559" s="34">
        <f t="shared" si="151"/>
        <v>1</v>
      </c>
      <c r="U559" s="34">
        <f t="shared" si="146"/>
        <v>1.2112084873284361</v>
      </c>
      <c r="V559" s="22">
        <f t="shared" si="147"/>
        <v>5.6356512312355951E-3</v>
      </c>
      <c r="W559" s="22">
        <f t="shared" si="148"/>
        <v>9.8683627666083504E-2</v>
      </c>
      <c r="X559" s="22">
        <f t="shared" si="152"/>
        <v>7.0059029658211966E-2</v>
      </c>
      <c r="Y559" s="22">
        <f t="shared" si="149"/>
        <v>0.82562169144446895</v>
      </c>
      <c r="Z559" s="22">
        <f t="shared" si="153"/>
        <v>1</v>
      </c>
      <c r="AA559" s="22">
        <f t="array" ref="AA559:AD559">LINEST(V559:Y559,$AB$2:$AE$5,0,0)</f>
        <v>2.6244016475635018E-4</v>
      </c>
      <c r="AB559" s="22">
        <v>1.0799723524667872E-4</v>
      </c>
      <c r="AC559" s="22">
        <v>4.8342399330040442E-5</v>
      </c>
      <c r="AD559" s="22">
        <v>0.99977062110762693</v>
      </c>
      <c r="AE559" s="35">
        <f t="shared" si="154"/>
        <v>2.2340065189848404</v>
      </c>
      <c r="AF559" s="36"/>
      <c r="AG559" s="31" t="str">
        <f t="shared" si="150"/>
        <v/>
      </c>
      <c r="AH559" s="34"/>
      <c r="AI559" s="17"/>
    </row>
    <row r="560" spans="1:35">
      <c r="A560" s="1">
        <v>108.6</v>
      </c>
      <c r="B560" s="41">
        <v>1.1961790000000001</v>
      </c>
      <c r="C560" s="41">
        <v>9.3316960000000004E-2</v>
      </c>
      <c r="D560" s="41">
        <v>0.1368018</v>
      </c>
      <c r="E560" s="41">
        <v>-5.3253509999999999E-3</v>
      </c>
      <c r="F560" s="41">
        <v>3.1633920000000001E-3</v>
      </c>
      <c r="G560" s="42">
        <f t="shared" si="138"/>
        <v>1.1978676176888889</v>
      </c>
      <c r="H560" s="42">
        <f t="shared" si="138"/>
        <v>9.9866977266666671E-2</v>
      </c>
      <c r="I560" s="42">
        <f t="shared" si="138"/>
        <v>0.13792809237111112</v>
      </c>
      <c r="J560" s="42">
        <f t="shared" si="138"/>
        <v>7.8040775555555334E-4</v>
      </c>
      <c r="K560" s="42">
        <f t="shared" si="138"/>
        <v>7.4667583111111113E-3</v>
      </c>
      <c r="L560" s="34">
        <f t="shared" si="139"/>
        <v>6.2333752084534465E-3</v>
      </c>
      <c r="M560" s="34">
        <f t="shared" si="140"/>
        <v>0.11514468738809659</v>
      </c>
      <c r="N560" s="34">
        <f t="shared" si="141"/>
        <v>8.337062943511693E-2</v>
      </c>
      <c r="O560" s="34">
        <f t="shared" si="142"/>
        <v>1</v>
      </c>
      <c r="P560" s="34">
        <f t="shared" si="143"/>
        <v>6.7611265011450579E-3</v>
      </c>
      <c r="Q560" s="34"/>
      <c r="R560" s="34">
        <f t="shared" si="144"/>
        <v>0.11949649135518332</v>
      </c>
      <c r="S560" s="34">
        <f t="shared" si="145"/>
        <v>8.4920452575654989E-2</v>
      </c>
      <c r="T560" s="34">
        <f t="shared" si="151"/>
        <v>1</v>
      </c>
      <c r="U560" s="34">
        <f t="shared" si="146"/>
        <v>1.2111780704319834</v>
      </c>
      <c r="V560" s="22">
        <f t="shared" si="147"/>
        <v>5.5822728847242159E-3</v>
      </c>
      <c r="W560" s="22">
        <f t="shared" si="148"/>
        <v>9.8661372982556769E-2</v>
      </c>
      <c r="X560" s="22">
        <f t="shared" si="152"/>
        <v>7.011392845427504E-2</v>
      </c>
      <c r="Y560" s="22">
        <f t="shared" si="149"/>
        <v>0.82564242567844393</v>
      </c>
      <c r="Z560" s="22">
        <f t="shared" si="153"/>
        <v>1</v>
      </c>
      <c r="AA560" s="22">
        <f t="array" ref="AA560:AD560">LINEST(V560:Y560,$AB$2:$AE$5,0,0)</f>
        <v>4.5537766531181847E-4</v>
      </c>
      <c r="AB560" s="22">
        <v>8.4139179224350965E-5</v>
      </c>
      <c r="AC560" s="22">
        <v>-2.1819504546652439E-5</v>
      </c>
      <c r="AD560" s="22">
        <v>0.99981094703828266</v>
      </c>
      <c r="AE560" s="35">
        <f t="shared" si="154"/>
        <v>-3.8561452687641182</v>
      </c>
      <c r="AF560" s="36"/>
      <c r="AG560" s="31" t="str">
        <f t="shared" si="150"/>
        <v/>
      </c>
      <c r="AH560" s="34"/>
      <c r="AI560" s="17"/>
    </row>
    <row r="561" spans="1:35">
      <c r="A561" s="1">
        <v>108.8</v>
      </c>
      <c r="B561" s="41">
        <v>1.174428</v>
      </c>
      <c r="C561" s="41">
        <v>9.1326110000000002E-2</v>
      </c>
      <c r="D561" s="41">
        <v>0.13434950000000001</v>
      </c>
      <c r="E561" s="41">
        <v>-5.4747880000000004E-3</v>
      </c>
      <c r="F561" s="41">
        <v>3.352589E-3</v>
      </c>
      <c r="G561" s="42">
        <f t="shared" si="138"/>
        <v>1.1761166176888889</v>
      </c>
      <c r="H561" s="42">
        <f t="shared" si="138"/>
        <v>9.7876127266666668E-2</v>
      </c>
      <c r="I561" s="42">
        <f t="shared" si="138"/>
        <v>0.13547579237111113</v>
      </c>
      <c r="J561" s="42">
        <f t="shared" si="138"/>
        <v>6.3097075555555281E-4</v>
      </c>
      <c r="K561" s="42">
        <f t="shared" si="138"/>
        <v>7.6559553111111116E-3</v>
      </c>
      <c r="L561" s="34">
        <f t="shared" si="139"/>
        <v>6.5095205662133544E-3</v>
      </c>
      <c r="M561" s="34">
        <f t="shared" si="140"/>
        <v>0.11518908102610258</v>
      </c>
      <c r="N561" s="34">
        <f t="shared" si="141"/>
        <v>8.3219746915060816E-2</v>
      </c>
      <c r="O561" s="34">
        <f t="shared" si="142"/>
        <v>1</v>
      </c>
      <c r="P561" s="34">
        <f t="shared" si="143"/>
        <v>7.060651819946126E-3</v>
      </c>
      <c r="Q561" s="34"/>
      <c r="R561" s="34">
        <f t="shared" si="144"/>
        <v>0.11954256281623413</v>
      </c>
      <c r="S561" s="34">
        <f t="shared" si="145"/>
        <v>8.4766765216260725E-2</v>
      </c>
      <c r="T561" s="34">
        <f t="shared" si="151"/>
        <v>1</v>
      </c>
      <c r="U561" s="34">
        <f t="shared" si="146"/>
        <v>1.2113699798524409</v>
      </c>
      <c r="V561" s="22">
        <f t="shared" si="147"/>
        <v>5.8286501542709488E-3</v>
      </c>
      <c r="W561" s="22">
        <f t="shared" si="148"/>
        <v>9.8683775233389739E-2</v>
      </c>
      <c r="X561" s="22">
        <f t="shared" si="152"/>
        <v>6.997595006158755E-2</v>
      </c>
      <c r="Y561" s="22">
        <f t="shared" si="149"/>
        <v>0.82551162455075189</v>
      </c>
      <c r="Z561" s="22">
        <f t="shared" si="153"/>
        <v>1</v>
      </c>
      <c r="AA561" s="22">
        <f t="array" ref="AA561:AD561">LINEST(V561:Y561,$AB$2:$AE$5,0,0)</f>
        <v>-7.4941770331547413E-6</v>
      </c>
      <c r="AB561" s="22">
        <v>1.1493630804114282E-4</v>
      </c>
      <c r="AC561" s="22">
        <v>3.0232045387346644E-4</v>
      </c>
      <c r="AD561" s="22">
        <v>0.99958482656882763</v>
      </c>
      <c r="AE561" s="35">
        <f t="shared" si="154"/>
        <v>0.3801803899422842</v>
      </c>
      <c r="AF561" s="36"/>
      <c r="AG561" s="31">
        <f t="shared" si="150"/>
        <v>0.3801803899422842</v>
      </c>
      <c r="AH561" s="34"/>
      <c r="AI561" s="17"/>
    </row>
    <row r="562" spans="1:35">
      <c r="A562" s="1">
        <v>109</v>
      </c>
      <c r="B562" s="41">
        <v>1.2002630000000001</v>
      </c>
      <c r="C562" s="41">
        <v>9.3467700000000001E-2</v>
      </c>
      <c r="D562" s="41">
        <v>0.13762369999999999</v>
      </c>
      <c r="E562" s="41">
        <v>-5.4023939999999996E-3</v>
      </c>
      <c r="F562" s="41">
        <v>3.0951709999999999E-3</v>
      </c>
      <c r="G562" s="42">
        <f t="shared" si="138"/>
        <v>1.2019516176888889</v>
      </c>
      <c r="H562" s="42">
        <f t="shared" si="138"/>
        <v>0.10001771726666667</v>
      </c>
      <c r="I562" s="42">
        <f t="shared" si="138"/>
        <v>0.1387499923711111</v>
      </c>
      <c r="J562" s="42">
        <f t="shared" si="138"/>
        <v>7.0336475555555361E-4</v>
      </c>
      <c r="K562" s="42">
        <f t="shared" si="138"/>
        <v>7.398537311111111E-3</v>
      </c>
      <c r="L562" s="34">
        <f t="shared" si="139"/>
        <v>6.1554368763503224E-3</v>
      </c>
      <c r="M562" s="34">
        <f t="shared" si="140"/>
        <v>0.11543725248933016</v>
      </c>
      <c r="N562" s="34">
        <f t="shared" si="141"/>
        <v>8.3212764802447381E-2</v>
      </c>
      <c r="O562" s="34">
        <f t="shared" si="142"/>
        <v>1</v>
      </c>
      <c r="P562" s="34">
        <f t="shared" si="143"/>
        <v>6.676589487887321E-3</v>
      </c>
      <c r="Q562" s="34"/>
      <c r="R562" s="34">
        <f t="shared" si="144"/>
        <v>0.11980011372703059</v>
      </c>
      <c r="S562" s="34">
        <f t="shared" si="145"/>
        <v>8.4759653309260816E-2</v>
      </c>
      <c r="T562" s="34">
        <f t="shared" si="151"/>
        <v>1</v>
      </c>
      <c r="U562" s="34">
        <f t="shared" si="146"/>
        <v>1.2112363565241786</v>
      </c>
      <c r="V562" s="22">
        <f t="shared" si="147"/>
        <v>5.5122102733497691E-3</v>
      </c>
      <c r="W562" s="22">
        <f t="shared" si="148"/>
        <v>9.8907296731758187E-2</v>
      </c>
      <c r="X562" s="22">
        <f t="shared" si="152"/>
        <v>6.9977798183412473E-2</v>
      </c>
      <c r="Y562" s="22">
        <f t="shared" si="149"/>
        <v>0.82560269481147963</v>
      </c>
      <c r="Z562" s="22">
        <f t="shared" si="153"/>
        <v>1</v>
      </c>
      <c r="AA562" s="22">
        <f t="array" ref="AA562:AD562">LINEST(V562:Y562,$AB$2:$AE$5,0,0)</f>
        <v>-2.7476173055560014E-5</v>
      </c>
      <c r="AB562" s="22">
        <v>3.4779222877320587E-4</v>
      </c>
      <c r="AC562" s="22">
        <v>-1.1325399278378011E-4</v>
      </c>
      <c r="AD562" s="22">
        <v>0.99977310142712728</v>
      </c>
      <c r="AE562" s="35">
        <f t="shared" si="154"/>
        <v>-3.0709047886479075</v>
      </c>
      <c r="AF562" s="36"/>
      <c r="AG562" s="31" t="str">
        <f t="shared" si="150"/>
        <v/>
      </c>
      <c r="AH562" s="34"/>
      <c r="AI562" s="17"/>
    </row>
    <row r="563" spans="1:35">
      <c r="A563" s="1">
        <v>109.2</v>
      </c>
      <c r="B563" s="41">
        <v>1.1996579999999999</v>
      </c>
      <c r="C563" s="41">
        <v>9.3445180000000003E-2</v>
      </c>
      <c r="D563" s="41">
        <v>0.1374128</v>
      </c>
      <c r="E563" s="41">
        <v>-5.2541940000000002E-3</v>
      </c>
      <c r="F563" s="41">
        <v>3.4156799999999999E-3</v>
      </c>
      <c r="G563" s="42">
        <f t="shared" si="138"/>
        <v>1.2013466176888887</v>
      </c>
      <c r="H563" s="42">
        <f t="shared" si="138"/>
        <v>9.9995197266666669E-2</v>
      </c>
      <c r="I563" s="42">
        <f t="shared" si="138"/>
        <v>0.13853909237111112</v>
      </c>
      <c r="J563" s="42">
        <f t="shared" si="138"/>
        <v>8.5156475555555299E-4</v>
      </c>
      <c r="K563" s="42">
        <f t="shared" si="138"/>
        <v>7.7190463111111111E-3</v>
      </c>
      <c r="L563" s="34">
        <f t="shared" si="139"/>
        <v>6.4253282087402544E-3</v>
      </c>
      <c r="M563" s="34">
        <f t="shared" si="140"/>
        <v>0.11531983386911937</v>
      </c>
      <c r="N563" s="34">
        <f t="shared" si="141"/>
        <v>8.3235925247814119E-2</v>
      </c>
      <c r="O563" s="34">
        <f t="shared" si="142"/>
        <v>1</v>
      </c>
      <c r="P563" s="34">
        <f t="shared" si="143"/>
        <v>6.9693312816712476E-3</v>
      </c>
      <c r="Q563" s="34"/>
      <c r="R563" s="34">
        <f t="shared" si="144"/>
        <v>0.11967825736132902</v>
      </c>
      <c r="S563" s="34">
        <f t="shared" si="145"/>
        <v>8.478324429706699E-2</v>
      </c>
      <c r="T563" s="34">
        <f t="shared" si="151"/>
        <v>1</v>
      </c>
      <c r="U563" s="34">
        <f t="shared" si="146"/>
        <v>1.2114308329400671</v>
      </c>
      <c r="V563" s="22">
        <f t="shared" si="147"/>
        <v>5.7529749880619388E-3</v>
      </c>
      <c r="W563" s="22">
        <f t="shared" si="148"/>
        <v>9.8790829907207611E-2</v>
      </c>
      <c r="X563" s="22">
        <f t="shared" si="152"/>
        <v>6.9986037990549851E-2</v>
      </c>
      <c r="Y563" s="22">
        <f t="shared" si="149"/>
        <v>0.8254701571141807</v>
      </c>
      <c r="Z563" s="22">
        <f t="shared" si="153"/>
        <v>1</v>
      </c>
      <c r="AA563" s="22">
        <f t="array" ref="AA563:AD563">LINEST(V563:Y563,$AB$2:$AE$5,0,0)</f>
        <v>3.9826133264319415E-5</v>
      </c>
      <c r="AB563" s="22">
        <v>2.3432047077697905E-4</v>
      </c>
      <c r="AC563" s="22">
        <v>2.0351343719008939E-4</v>
      </c>
      <c r="AD563" s="22">
        <v>0.99955107779273611</v>
      </c>
      <c r="AE563" s="35">
        <f t="shared" si="154"/>
        <v>1.1513759190166628</v>
      </c>
      <c r="AF563" s="36"/>
      <c r="AG563" s="31">
        <f t="shared" si="150"/>
        <v>1.1513759190166628</v>
      </c>
      <c r="AH563" s="34"/>
      <c r="AI563" s="17"/>
    </row>
    <row r="564" spans="1:35">
      <c r="A564" s="1">
        <v>109.4</v>
      </c>
      <c r="B564" s="41">
        <v>1.196307</v>
      </c>
      <c r="C564" s="41">
        <v>9.3300540000000001E-2</v>
      </c>
      <c r="D564" s="41">
        <v>0.1370845</v>
      </c>
      <c r="E564" s="41">
        <v>-5.3375840000000003E-3</v>
      </c>
      <c r="F564" s="41">
        <v>3.173277E-3</v>
      </c>
      <c r="G564" s="42">
        <f t="shared" si="138"/>
        <v>1.1979956176888888</v>
      </c>
      <c r="H564" s="42">
        <f t="shared" si="138"/>
        <v>9.9850557266666667E-2</v>
      </c>
      <c r="I564" s="42">
        <f t="shared" si="138"/>
        <v>0.13821079237111111</v>
      </c>
      <c r="J564" s="42">
        <f t="shared" si="138"/>
        <v>7.6817475555555296E-4</v>
      </c>
      <c r="K564" s="42">
        <f t="shared" si="138"/>
        <v>7.4766433111111107E-3</v>
      </c>
      <c r="L564" s="34">
        <f t="shared" si="139"/>
        <v>6.2409604849262001E-3</v>
      </c>
      <c r="M564" s="34">
        <f t="shared" si="140"/>
        <v>0.11536836222968846</v>
      </c>
      <c r="N564" s="34">
        <f t="shared" si="141"/>
        <v>8.3348015462104269E-2</v>
      </c>
      <c r="O564" s="34">
        <f t="shared" si="142"/>
        <v>1</v>
      </c>
      <c r="P564" s="34">
        <f t="shared" si="143"/>
        <v>6.7693539881907433E-3</v>
      </c>
      <c r="Q564" s="34"/>
      <c r="R564" s="34">
        <f t="shared" si="144"/>
        <v>0.11972861981356862</v>
      </c>
      <c r="S564" s="34">
        <f t="shared" si="145"/>
        <v>8.4897418218882345E-2</v>
      </c>
      <c r="T564" s="34">
        <f t="shared" si="151"/>
        <v>1</v>
      </c>
      <c r="U564" s="34">
        <f t="shared" si="146"/>
        <v>1.2113953920206417</v>
      </c>
      <c r="V564" s="22">
        <f t="shared" si="147"/>
        <v>5.5880631813360867E-3</v>
      </c>
      <c r="W564" s="22">
        <f t="shared" si="148"/>
        <v>9.8835294076740632E-2</v>
      </c>
      <c r="X564" s="22">
        <f t="shared" si="152"/>
        <v>7.0082335443980071E-2</v>
      </c>
      <c r="Y564" s="22">
        <f t="shared" si="149"/>
        <v>0.82549430729794315</v>
      </c>
      <c r="Z564" s="22">
        <f t="shared" si="153"/>
        <v>1</v>
      </c>
      <c r="AA564" s="22">
        <f t="array" ref="AA564:AD564">LINEST(V564:Y564,$AB$2:$AE$5,0,0)</f>
        <v>3.8112394140498481E-4</v>
      </c>
      <c r="AB564" s="22">
        <v>2.8352730125198294E-4</v>
      </c>
      <c r="AC564" s="22">
        <v>-1.2870161560724411E-5</v>
      </c>
      <c r="AD564" s="22">
        <v>0.99962327039686982</v>
      </c>
      <c r="AE564" s="35">
        <f t="shared" si="154"/>
        <v>-22.029816790895381</v>
      </c>
      <c r="AF564" s="36"/>
      <c r="AG564" s="31" t="str">
        <f t="shared" si="150"/>
        <v/>
      </c>
      <c r="AH564" s="34"/>
      <c r="AI564" s="17"/>
    </row>
    <row r="565" spans="1:35">
      <c r="A565" s="1">
        <v>109.6</v>
      </c>
      <c r="B565" s="41">
        <v>1.1872210000000001</v>
      </c>
      <c r="C565" s="41">
        <v>9.2719369999999995E-2</v>
      </c>
      <c r="D565" s="41">
        <v>0.13596849999999999</v>
      </c>
      <c r="E565" s="41">
        <v>-5.3595090000000001E-3</v>
      </c>
      <c r="F565" s="41">
        <v>3.2653439999999999E-3</v>
      </c>
      <c r="G565" s="42">
        <f t="shared" si="138"/>
        <v>1.1889096176888889</v>
      </c>
      <c r="H565" s="42">
        <f t="shared" si="138"/>
        <v>9.9269387266666662E-2</v>
      </c>
      <c r="I565" s="42">
        <f t="shared" si="138"/>
        <v>0.13709479237111111</v>
      </c>
      <c r="J565" s="42">
        <f t="shared" si="138"/>
        <v>7.4624975555555306E-4</v>
      </c>
      <c r="K565" s="42">
        <f t="shared" si="138"/>
        <v>7.568710311111111E-3</v>
      </c>
      <c r="L565" s="34">
        <f t="shared" si="139"/>
        <v>6.3660939389352921E-3</v>
      </c>
      <c r="M565" s="34">
        <f t="shared" si="140"/>
        <v>0.11531136625642618</v>
      </c>
      <c r="N565" s="34">
        <f t="shared" si="141"/>
        <v>8.3496159665724268E-2</v>
      </c>
      <c r="O565" s="34">
        <f t="shared" si="142"/>
        <v>1</v>
      </c>
      <c r="P565" s="34">
        <f t="shared" si="143"/>
        <v>6.9050819178897794E-3</v>
      </c>
      <c r="Q565" s="34"/>
      <c r="R565" s="34">
        <f t="shared" si="144"/>
        <v>0.11966946972179529</v>
      </c>
      <c r="S565" s="34">
        <f t="shared" si="145"/>
        <v>8.5048316357748635E-2</v>
      </c>
      <c r="T565" s="34">
        <f t="shared" si="151"/>
        <v>1</v>
      </c>
      <c r="U565" s="34">
        <f t="shared" si="146"/>
        <v>1.2116228679974337</v>
      </c>
      <c r="V565" s="22">
        <f t="shared" si="147"/>
        <v>5.6990356490237565E-3</v>
      </c>
      <c r="W565" s="22">
        <f t="shared" si="148"/>
        <v>9.8767919360571818E-2</v>
      </c>
      <c r="X565" s="22">
        <f t="shared" si="152"/>
        <v>7.0193720013155755E-2</v>
      </c>
      <c r="Y565" s="22">
        <f t="shared" si="149"/>
        <v>0.82533932497724871</v>
      </c>
      <c r="Z565" s="22">
        <f t="shared" si="153"/>
        <v>1</v>
      </c>
      <c r="AA565" s="22">
        <f t="array" ref="AA565:AD565">LINEST(V565:Y565,$AB$2:$AE$5,0,0)</f>
        <v>8.2738746812453811E-4</v>
      </c>
      <c r="AB565" s="22">
        <v>2.2861722898737797E-4</v>
      </c>
      <c r="AC565" s="22">
        <v>1.3396733331768771E-4</v>
      </c>
      <c r="AD565" s="22">
        <v>0.99940714893297167</v>
      </c>
      <c r="AE565" s="35">
        <f t="shared" si="154"/>
        <v>1.706514740016801</v>
      </c>
      <c r="AF565" s="36"/>
      <c r="AG565" s="31" t="str">
        <f t="shared" si="150"/>
        <v/>
      </c>
      <c r="AH565" s="34"/>
      <c r="AI565" s="17"/>
    </row>
    <row r="566" spans="1:35">
      <c r="A566" s="1">
        <v>109.8</v>
      </c>
      <c r="B566" s="41">
        <v>1.180212</v>
      </c>
      <c r="C566" s="41">
        <v>9.1764369999999998E-2</v>
      </c>
      <c r="D566" s="41">
        <v>0.13502410000000001</v>
      </c>
      <c r="E566" s="41">
        <v>-5.5201709999999999E-3</v>
      </c>
      <c r="F566" s="41">
        <v>3.234439E-3</v>
      </c>
      <c r="G566" s="42">
        <f t="shared" si="138"/>
        <v>1.1819006176888889</v>
      </c>
      <c r="H566" s="42">
        <f t="shared" si="138"/>
        <v>9.8314387266666664E-2</v>
      </c>
      <c r="I566" s="42">
        <f t="shared" si="138"/>
        <v>0.13615039237111112</v>
      </c>
      <c r="J566" s="42">
        <f t="shared" si="138"/>
        <v>5.8558775555555328E-4</v>
      </c>
      <c r="K566" s="42">
        <f t="shared" si="138"/>
        <v>7.5378053111111107E-3</v>
      </c>
      <c r="L566" s="34">
        <f t="shared" si="139"/>
        <v>6.3776980892443222E-3</v>
      </c>
      <c r="M566" s="34">
        <f t="shared" si="140"/>
        <v>0.1151961428341938</v>
      </c>
      <c r="N566" s="34">
        <f t="shared" si="141"/>
        <v>8.3183294597910018E-2</v>
      </c>
      <c r="O566" s="34">
        <f t="shared" si="142"/>
        <v>1</v>
      </c>
      <c r="P566" s="34">
        <f t="shared" si="143"/>
        <v>6.9176685383889359E-3</v>
      </c>
      <c r="Q566" s="34">
        <f>AVERAGE(P557:P566)</f>
        <v>6.8785391197935739E-3</v>
      </c>
      <c r="R566" s="34">
        <f t="shared" si="144"/>
        <v>0.11954989151987358</v>
      </c>
      <c r="S566" s="34">
        <f t="shared" si="145"/>
        <v>8.4729635266650755E-2</v>
      </c>
      <c r="T566" s="34">
        <f t="shared" si="151"/>
        <v>1</v>
      </c>
      <c r="U566" s="34">
        <f t="shared" si="146"/>
        <v>1.2111971953249132</v>
      </c>
      <c r="V566" s="22">
        <f t="shared" si="147"/>
        <v>5.7114304467434113E-3</v>
      </c>
      <c r="W566" s="22">
        <f t="shared" si="148"/>
        <v>9.8703903857541034E-2</v>
      </c>
      <c r="X566" s="22">
        <f t="shared" si="152"/>
        <v>6.9955276971989153E-2</v>
      </c>
      <c r="Y566" s="22">
        <f t="shared" si="149"/>
        <v>0.82562938872372649</v>
      </c>
      <c r="Z566" s="22">
        <f t="shared" si="153"/>
        <v>1</v>
      </c>
      <c r="AA566" s="22">
        <f t="array" ref="AA566:AD566">LINEST(V566:Y566,$AB$2:$AE$5,0,0)</f>
        <v>-1.1506197760627508E-4</v>
      </c>
      <c r="AB566" s="22">
        <v>1.2546536896110603E-4</v>
      </c>
      <c r="AC566" s="22">
        <v>1.4761502605929153E-4</v>
      </c>
      <c r="AD566" s="22">
        <v>0.99975893884403988</v>
      </c>
      <c r="AE566" s="35">
        <f t="shared" si="154"/>
        <v>0.84994984799658002</v>
      </c>
      <c r="AF566" s="36"/>
      <c r="AG566" s="31" t="str">
        <f t="shared" si="150"/>
        <v/>
      </c>
      <c r="AH566" s="34">
        <f>AVERAGE(AG557:AG566)</f>
        <v>0.72503773802405547</v>
      </c>
      <c r="AI566" s="17"/>
    </row>
    <row r="567" spans="1:35">
      <c r="A567" s="1">
        <v>110</v>
      </c>
      <c r="B567" s="41">
        <v>1.2083410000000001</v>
      </c>
      <c r="C567" s="41">
        <v>9.4612699999999994E-2</v>
      </c>
      <c r="D567" s="41">
        <v>0.1386685</v>
      </c>
      <c r="E567" s="41">
        <v>-5.2374769999999999E-3</v>
      </c>
      <c r="F567" s="41">
        <v>3.3504450000000001E-3</v>
      </c>
      <c r="G567" s="42">
        <f t="shared" si="138"/>
        <v>1.2100296176888889</v>
      </c>
      <c r="H567" s="42">
        <f t="shared" si="138"/>
        <v>0.10116271726666666</v>
      </c>
      <c r="I567" s="42">
        <f t="shared" si="138"/>
        <v>0.13979479237111112</v>
      </c>
      <c r="J567" s="42">
        <f t="shared" si="138"/>
        <v>8.6828175555555328E-4</v>
      </c>
      <c r="K567" s="42">
        <f t="shared" si="138"/>
        <v>7.6538113111111108E-3</v>
      </c>
      <c r="L567" s="34">
        <f t="shared" si="139"/>
        <v>6.3253090661777372E-3</v>
      </c>
      <c r="M567" s="34">
        <f t="shared" si="140"/>
        <v>0.11553005837833449</v>
      </c>
      <c r="N567" s="34">
        <f t="shared" si="141"/>
        <v>8.3603505061209699E-2</v>
      </c>
      <c r="O567" s="34">
        <f t="shared" si="142"/>
        <v>1</v>
      </c>
      <c r="P567" s="34">
        <f t="shared" si="143"/>
        <v>6.8608439769949382E-3</v>
      </c>
      <c r="Q567" s="34"/>
      <c r="R567" s="34">
        <f t="shared" si="144"/>
        <v>0.11989642714247925</v>
      </c>
      <c r="S567" s="34">
        <f t="shared" si="145"/>
        <v>8.5157657256675512E-2</v>
      </c>
      <c r="T567" s="34">
        <f t="shared" si="151"/>
        <v>1</v>
      </c>
      <c r="U567" s="34">
        <f t="shared" si="146"/>
        <v>1.2119149283761497</v>
      </c>
      <c r="V567" s="22">
        <f t="shared" si="147"/>
        <v>5.6611597203343423E-3</v>
      </c>
      <c r="W567" s="22">
        <f t="shared" si="148"/>
        <v>9.8931388940912732E-2</v>
      </c>
      <c r="X567" s="22">
        <f t="shared" si="152"/>
        <v>7.0267025566537619E-2</v>
      </c>
      <c r="Y567" s="22">
        <f t="shared" si="149"/>
        <v>0.82514042577221536</v>
      </c>
      <c r="Z567" s="22">
        <f t="shared" si="153"/>
        <v>1</v>
      </c>
      <c r="AA567" s="22">
        <f t="array" ref="AA567:AD567">LINEST(V567:Y567,$AB$2:$AE$5,0,0)</f>
        <v>1.1466723590486633E-3</v>
      </c>
      <c r="AB567" s="22">
        <v>4.2497767087442659E-4</v>
      </c>
      <c r="AC567" s="22">
        <v>8.6126330793132925E-5</v>
      </c>
      <c r="AD567" s="22">
        <v>0.99916976858125606</v>
      </c>
      <c r="AE567" s="35">
        <f t="shared" si="154"/>
        <v>4.9343524443782663</v>
      </c>
      <c r="AF567" s="36"/>
      <c r="AG567" s="31" t="str">
        <f t="shared" si="150"/>
        <v/>
      </c>
      <c r="AH567" s="34"/>
      <c r="AI567" s="17"/>
    </row>
    <row r="568" spans="1:35">
      <c r="A568" s="1">
        <v>110.2</v>
      </c>
      <c r="B568" s="41">
        <v>1.217741</v>
      </c>
      <c r="C568" s="41">
        <v>9.4954350000000007E-2</v>
      </c>
      <c r="D568" s="41">
        <v>0.13950070000000001</v>
      </c>
      <c r="E568" s="41">
        <v>-5.4545920000000003E-3</v>
      </c>
      <c r="F568" s="41">
        <v>3.4635529999999999E-3</v>
      </c>
      <c r="G568" s="42">
        <f t="shared" si="138"/>
        <v>1.2194296176888888</v>
      </c>
      <c r="H568" s="42">
        <f t="shared" si="138"/>
        <v>0.10150436726666667</v>
      </c>
      <c r="I568" s="42">
        <f t="shared" si="138"/>
        <v>0.14062699237111112</v>
      </c>
      <c r="J568" s="42">
        <f t="shared" si="138"/>
        <v>6.5116675555555292E-4</v>
      </c>
      <c r="K568" s="42">
        <f t="shared" si="138"/>
        <v>7.7669193111111114E-3</v>
      </c>
      <c r="L568" s="34">
        <f t="shared" si="139"/>
        <v>6.3693051230224208E-3</v>
      </c>
      <c r="M568" s="34">
        <f t="shared" si="140"/>
        <v>0.11532194259610731</v>
      </c>
      <c r="N568" s="34">
        <f t="shared" si="141"/>
        <v>8.3239217577019131E-2</v>
      </c>
      <c r="O568" s="34">
        <f t="shared" si="142"/>
        <v>1</v>
      </c>
      <c r="P568" s="34">
        <f t="shared" si="143"/>
        <v>6.9085649782071011E-3</v>
      </c>
      <c r="Q568" s="34"/>
      <c r="R568" s="34">
        <f t="shared" si="144"/>
        <v>0.11968044578601453</v>
      </c>
      <c r="S568" s="34">
        <f t="shared" si="145"/>
        <v>8.4786597829216284E-2</v>
      </c>
      <c r="T568" s="34">
        <f t="shared" si="151"/>
        <v>1</v>
      </c>
      <c r="U568" s="34">
        <f t="shared" si="146"/>
        <v>1.211375608593438</v>
      </c>
      <c r="V568" s="22">
        <f t="shared" si="147"/>
        <v>5.703074198620219E-3</v>
      </c>
      <c r="W568" s="22">
        <f t="shared" si="148"/>
        <v>9.8797140157856428E-2</v>
      </c>
      <c r="X568" s="22">
        <f t="shared" si="152"/>
        <v>6.9991996889936042E-2</v>
      </c>
      <c r="Y568" s="22">
        <f t="shared" si="149"/>
        <v>0.82550778875358732</v>
      </c>
      <c r="Z568" s="22">
        <f t="shared" si="153"/>
        <v>1</v>
      </c>
      <c r="AA568" s="22">
        <f t="array" ref="AA568:AD568">LINEST(V568:Y568,$AB$2:$AE$5,0,0)</f>
        <v>5.0897035319452181E-5</v>
      </c>
      <c r="AB568" s="22">
        <v>2.3800166230743955E-4</v>
      </c>
      <c r="AC568" s="22">
        <v>1.3776581825401197E-4</v>
      </c>
      <c r="AD568" s="22">
        <v>0.9996100631144762</v>
      </c>
      <c r="AE568" s="35">
        <f t="shared" si="154"/>
        <v>1.7275813792113019</v>
      </c>
      <c r="AF568" s="36"/>
      <c r="AG568" s="31" t="str">
        <f t="shared" si="150"/>
        <v/>
      </c>
      <c r="AH568" s="34"/>
      <c r="AI568" s="17"/>
    </row>
    <row r="569" spans="1:35">
      <c r="A569" s="1">
        <v>110.4</v>
      </c>
      <c r="B569" s="41">
        <v>1.2061379999999999</v>
      </c>
      <c r="C569" s="41">
        <v>9.4179139999999995E-2</v>
      </c>
      <c r="D569" s="41">
        <v>0.1384524</v>
      </c>
      <c r="E569" s="41">
        <v>-5.4607670000000001E-3</v>
      </c>
      <c r="F569" s="41">
        <v>3.1367719999999999E-3</v>
      </c>
      <c r="G569" s="42">
        <f t="shared" si="138"/>
        <v>1.2078266176888888</v>
      </c>
      <c r="H569" s="42">
        <f t="shared" si="138"/>
        <v>0.10072915726666666</v>
      </c>
      <c r="I569" s="42">
        <f t="shared" si="138"/>
        <v>0.13957869237111112</v>
      </c>
      <c r="J569" s="42">
        <f t="shared" si="138"/>
        <v>6.4499175555555316E-4</v>
      </c>
      <c r="K569" s="42">
        <f t="shared" si="138"/>
        <v>7.4401383111111115E-3</v>
      </c>
      <c r="L569" s="34">
        <f t="shared" si="139"/>
        <v>6.1599390195154133E-3</v>
      </c>
      <c r="M569" s="34">
        <f t="shared" si="140"/>
        <v>0.11556186155111189</v>
      </c>
      <c r="N569" s="34">
        <f t="shared" si="141"/>
        <v>8.3397033805569287E-2</v>
      </c>
      <c r="O569" s="34">
        <f t="shared" si="142"/>
        <v>1</v>
      </c>
      <c r="P569" s="34">
        <f t="shared" si="143"/>
        <v>6.6814728068674079E-3</v>
      </c>
      <c r="Q569" s="34"/>
      <c r="R569" s="34">
        <f t="shared" si="144"/>
        <v>0.11992943229145371</v>
      </c>
      <c r="S569" s="34">
        <f t="shared" si="145"/>
        <v>8.4947347791679895E-2</v>
      </c>
      <c r="T569" s="34">
        <f t="shared" si="151"/>
        <v>1</v>
      </c>
      <c r="U569" s="34">
        <f t="shared" si="146"/>
        <v>1.2115582528900011</v>
      </c>
      <c r="V569" s="22">
        <f t="shared" si="147"/>
        <v>5.5147763559281601E-3</v>
      </c>
      <c r="W569" s="22">
        <f t="shared" si="148"/>
        <v>9.8987755648875311E-2</v>
      </c>
      <c r="X569" s="22">
        <f t="shared" si="152"/>
        <v>7.0114125828494009E-2</v>
      </c>
      <c r="Y569" s="22">
        <f t="shared" si="149"/>
        <v>0.8253833421667025</v>
      </c>
      <c r="Z569" s="22">
        <f t="shared" si="153"/>
        <v>1</v>
      </c>
      <c r="AA569" s="22">
        <f t="array" ref="AA569:AD569">LINEST(V569:Y569,$AB$2:$AE$5,0,0)</f>
        <v>5.2593326425517224E-4</v>
      </c>
      <c r="AB569" s="22">
        <v>4.5876343091857404E-4</v>
      </c>
      <c r="AC569" s="22">
        <v>-1.0791671449371189E-4</v>
      </c>
      <c r="AD569" s="22">
        <v>0.99950277688086453</v>
      </c>
      <c r="AE569" s="35">
        <f t="shared" si="154"/>
        <v>-4.2510878233353306</v>
      </c>
      <c r="AF569" s="36"/>
      <c r="AG569" s="31" t="str">
        <f t="shared" si="150"/>
        <v/>
      </c>
      <c r="AH569" s="34"/>
      <c r="AI569" s="17"/>
    </row>
    <row r="570" spans="1:35">
      <c r="A570" s="1">
        <v>110.6</v>
      </c>
      <c r="B570" s="41">
        <v>1.2421789999999999</v>
      </c>
      <c r="C570" s="41">
        <v>9.6778359999999994E-2</v>
      </c>
      <c r="D570" s="41">
        <v>0.1419909</v>
      </c>
      <c r="E570" s="41">
        <v>-5.368561E-3</v>
      </c>
      <c r="F570" s="41">
        <v>3.7471840000000002E-3</v>
      </c>
      <c r="G570" s="42">
        <f t="shared" si="138"/>
        <v>1.2438676176888888</v>
      </c>
      <c r="H570" s="42">
        <f t="shared" si="138"/>
        <v>0.10332837726666666</v>
      </c>
      <c r="I570" s="42">
        <f t="shared" si="138"/>
        <v>0.14311719237111112</v>
      </c>
      <c r="J570" s="42">
        <f t="shared" si="138"/>
        <v>7.3719775555555322E-4</v>
      </c>
      <c r="K570" s="42">
        <f t="shared" si="138"/>
        <v>8.0505503111111109E-3</v>
      </c>
      <c r="L570" s="34">
        <f t="shared" si="139"/>
        <v>6.4721922145292814E-3</v>
      </c>
      <c r="M570" s="34">
        <f t="shared" si="140"/>
        <v>0.11505821868489788</v>
      </c>
      <c r="N570" s="34">
        <f t="shared" si="141"/>
        <v>8.3070236572804448E-2</v>
      </c>
      <c r="O570" s="34">
        <f t="shared" si="142"/>
        <v>1</v>
      </c>
      <c r="P570" s="34">
        <f t="shared" si="143"/>
        <v>7.0201630479124807E-3</v>
      </c>
      <c r="Q570" s="34"/>
      <c r="R570" s="34">
        <f t="shared" si="144"/>
        <v>0.11940675463455241</v>
      </c>
      <c r="S570" s="34">
        <f t="shared" si="145"/>
        <v>8.4614475542844833E-2</v>
      </c>
      <c r="T570" s="34">
        <f t="shared" si="151"/>
        <v>1</v>
      </c>
      <c r="U570" s="34">
        <f t="shared" si="146"/>
        <v>1.2110413932253097</v>
      </c>
      <c r="V570" s="22">
        <f t="shared" si="147"/>
        <v>5.7967985959720258E-3</v>
      </c>
      <c r="W570" s="22">
        <f t="shared" si="148"/>
        <v>9.8598409024271264E-2</v>
      </c>
      <c r="X570" s="22">
        <f t="shared" si="152"/>
        <v>6.9869185327757516E-2</v>
      </c>
      <c r="Y570" s="22">
        <f t="shared" si="149"/>
        <v>0.82573560705199922</v>
      </c>
      <c r="Z570" s="22">
        <f t="shared" si="153"/>
        <v>1</v>
      </c>
      <c r="AA570" s="22">
        <f t="array" ref="AA570:AD570">LINEST(V570:Y570,$AB$2:$AE$5,0,0)</f>
        <v>-4.5523806549611044E-4</v>
      </c>
      <c r="AB570" s="22">
        <v>-6.7850882664690477E-7</v>
      </c>
      <c r="AC570" s="22">
        <v>2.5855133227386628E-4</v>
      </c>
      <c r="AD570" s="22">
        <v>0.99986881994375054</v>
      </c>
      <c r="AE570" s="35">
        <f t="shared" si="154"/>
        <v>-2.6242712450160782E-3</v>
      </c>
      <c r="AF570" s="36"/>
      <c r="AG570" s="31">
        <f t="shared" si="150"/>
        <v>-2.6242712450160782E-3</v>
      </c>
      <c r="AH570" s="34"/>
      <c r="AI570" s="17"/>
    </row>
    <row r="571" spans="1:35">
      <c r="A571" s="1">
        <v>110.8</v>
      </c>
      <c r="B571" s="41">
        <v>1.186841</v>
      </c>
      <c r="C571" s="41">
        <v>9.2261819999999994E-2</v>
      </c>
      <c r="D571" s="41">
        <v>0.13566980000000001</v>
      </c>
      <c r="E571" s="41">
        <v>-5.392226E-3</v>
      </c>
      <c r="F571" s="41">
        <v>3.2089150000000001E-3</v>
      </c>
      <c r="G571" s="42">
        <f t="shared" si="138"/>
        <v>1.1885296176888889</v>
      </c>
      <c r="H571" s="42">
        <f t="shared" si="138"/>
        <v>9.8811837266666661E-2</v>
      </c>
      <c r="I571" s="42">
        <f t="shared" si="138"/>
        <v>0.13679609237111112</v>
      </c>
      <c r="J571" s="42">
        <f t="shared" si="138"/>
        <v>7.1353275555555325E-4</v>
      </c>
      <c r="K571" s="42">
        <f t="shared" si="138"/>
        <v>7.5122813111111117E-3</v>
      </c>
      <c r="L571" s="34">
        <f t="shared" si="139"/>
        <v>6.3206513319532072E-3</v>
      </c>
      <c r="M571" s="34">
        <f t="shared" si="140"/>
        <v>0.11509691499073695</v>
      </c>
      <c r="N571" s="34">
        <f t="shared" si="141"/>
        <v>8.3137883815472394E-2</v>
      </c>
      <c r="O571" s="34">
        <f t="shared" si="142"/>
        <v>1</v>
      </c>
      <c r="P571" s="34">
        <f t="shared" si="143"/>
        <v>6.8557918937739489E-3</v>
      </c>
      <c r="Q571" s="34"/>
      <c r="R571" s="34">
        <f t="shared" si="144"/>
        <v>0.11944691343719513</v>
      </c>
      <c r="S571" s="34">
        <f t="shared" si="145"/>
        <v>8.4683380317845086E-2</v>
      </c>
      <c r="T571" s="34">
        <f t="shared" si="151"/>
        <v>1</v>
      </c>
      <c r="U571" s="34">
        <f t="shared" si="146"/>
        <v>1.2109860856488142</v>
      </c>
      <c r="V571" s="22">
        <f t="shared" si="147"/>
        <v>5.6613300309728979E-3</v>
      </c>
      <c r="W571" s="22">
        <f t="shared" si="148"/>
        <v>9.863607423135555E-2</v>
      </c>
      <c r="X571" s="22">
        <f t="shared" si="152"/>
        <v>6.9929276084517503E-2</v>
      </c>
      <c r="Y571" s="22">
        <f t="shared" si="149"/>
        <v>0.82577331965315404</v>
      </c>
      <c r="Z571" s="22">
        <f t="shared" si="153"/>
        <v>1</v>
      </c>
      <c r="AA571" s="22">
        <f t="array" ref="AA571:AD571">LINEST(V571:Y571,$AB$2:$AE$5,0,0)</f>
        <v>-2.4860848617724803E-4</v>
      </c>
      <c r="AB571" s="22">
        <v>3.8711115289972355E-5</v>
      </c>
      <c r="AC571" s="22">
        <v>8.0641603346909125E-5</v>
      </c>
      <c r="AD571" s="22">
        <v>0.99994983424884387</v>
      </c>
      <c r="AE571" s="35">
        <f t="shared" si="154"/>
        <v>0.48003900819583711</v>
      </c>
      <c r="AF571" s="36"/>
      <c r="AG571" s="31" t="str">
        <f t="shared" si="150"/>
        <v/>
      </c>
      <c r="AH571" s="34"/>
      <c r="AI571" s="17"/>
    </row>
    <row r="572" spans="1:35">
      <c r="A572" s="1">
        <v>111</v>
      </c>
      <c r="B572" s="41">
        <v>1.191149</v>
      </c>
      <c r="C572" s="41">
        <v>9.3026020000000001E-2</v>
      </c>
      <c r="D572" s="41">
        <v>0.1364918</v>
      </c>
      <c r="E572" s="41">
        <v>-5.2842460000000003E-3</v>
      </c>
      <c r="F572" s="41">
        <v>3.1713209999999999E-3</v>
      </c>
      <c r="G572" s="42">
        <f t="shared" si="138"/>
        <v>1.1928376176888889</v>
      </c>
      <c r="H572" s="42">
        <f t="shared" si="138"/>
        <v>9.9576037266666667E-2</v>
      </c>
      <c r="I572" s="42">
        <f t="shared" si="138"/>
        <v>0.13761809237111111</v>
      </c>
      <c r="J572" s="42">
        <f t="shared" si="138"/>
        <v>8.2151275555555296E-4</v>
      </c>
      <c r="K572" s="42">
        <f t="shared" si="138"/>
        <v>7.4746873111111115E-3</v>
      </c>
      <c r="L572" s="34">
        <f t="shared" si="139"/>
        <v>6.2663075009264414E-3</v>
      </c>
      <c r="M572" s="34">
        <f t="shared" si="140"/>
        <v>0.11537034909893672</v>
      </c>
      <c r="N572" s="34">
        <f t="shared" si="141"/>
        <v>8.3478283875381351E-2</v>
      </c>
      <c r="O572" s="34">
        <f t="shared" si="142"/>
        <v>1</v>
      </c>
      <c r="P572" s="34">
        <f t="shared" si="143"/>
        <v>6.7968470197945149E-3</v>
      </c>
      <c r="Q572" s="34"/>
      <c r="R572" s="34">
        <f t="shared" si="144"/>
        <v>0.11973068177499588</v>
      </c>
      <c r="S572" s="34">
        <f t="shared" si="145"/>
        <v>8.5030108264366661E-2</v>
      </c>
      <c r="T572" s="34">
        <f t="shared" si="151"/>
        <v>1</v>
      </c>
      <c r="U572" s="34">
        <f t="shared" si="146"/>
        <v>1.211557637059157</v>
      </c>
      <c r="V572" s="22">
        <f t="shared" si="147"/>
        <v>5.6100071609409066E-3</v>
      </c>
      <c r="W572" s="22">
        <f t="shared" si="148"/>
        <v>9.8823760515117584E-2</v>
      </c>
      <c r="X572" s="22">
        <f t="shared" si="152"/>
        <v>7.0182470617545109E-2</v>
      </c>
      <c r="Y572" s="22">
        <f t="shared" si="149"/>
        <v>0.82538376170639649</v>
      </c>
      <c r="Z572" s="22">
        <f t="shared" si="153"/>
        <v>1</v>
      </c>
      <c r="AA572" s="22">
        <f t="array" ref="AA572:AD572">LINEST(V572:Y572,$AB$2:$AE$5,0,0)</f>
        <v>7.7402362259957377E-4</v>
      </c>
      <c r="AB572" s="22">
        <v>2.8445354263475272E-4</v>
      </c>
      <c r="AC572" s="22">
        <v>1.6878618015556018E-5</v>
      </c>
      <c r="AD572" s="22">
        <v>0.9994832513761096</v>
      </c>
      <c r="AE572" s="35">
        <f t="shared" si="154"/>
        <v>16.852892954422501</v>
      </c>
      <c r="AF572" s="36"/>
      <c r="AG572" s="31" t="str">
        <f t="shared" si="150"/>
        <v/>
      </c>
      <c r="AH572" s="34"/>
      <c r="AI572" s="17"/>
    </row>
    <row r="573" spans="1:35">
      <c r="A573" s="1">
        <v>111.2</v>
      </c>
      <c r="B573" s="41">
        <v>1.2312879999999999</v>
      </c>
      <c r="C573" s="41">
        <v>9.6136669999999994E-2</v>
      </c>
      <c r="D573" s="41">
        <v>0.14116119999999999</v>
      </c>
      <c r="E573" s="41">
        <v>-5.5959620000000003E-3</v>
      </c>
      <c r="F573" s="41">
        <v>3.634824E-3</v>
      </c>
      <c r="G573" s="42">
        <f t="shared" si="138"/>
        <v>1.2329766176888888</v>
      </c>
      <c r="H573" s="42">
        <f t="shared" si="138"/>
        <v>0.10268668726666666</v>
      </c>
      <c r="I573" s="42">
        <f t="shared" si="138"/>
        <v>0.1422874923711111</v>
      </c>
      <c r="J573" s="42">
        <f t="shared" si="138"/>
        <v>5.0979675555555288E-4</v>
      </c>
      <c r="K573" s="42">
        <f t="shared" si="138"/>
        <v>7.9381903111111103E-3</v>
      </c>
      <c r="L573" s="34">
        <f t="shared" si="139"/>
        <v>6.4382326454743176E-3</v>
      </c>
      <c r="M573" s="34">
        <f t="shared" si="140"/>
        <v>0.1154016145397932</v>
      </c>
      <c r="N573" s="34">
        <f t="shared" si="141"/>
        <v>8.3283564175891861E-2</v>
      </c>
      <c r="O573" s="34">
        <f t="shared" si="142"/>
        <v>1</v>
      </c>
      <c r="P573" s="34">
        <f t="shared" si="143"/>
        <v>6.9833282778839411E-3</v>
      </c>
      <c r="Q573" s="34"/>
      <c r="R573" s="34">
        <f t="shared" si="144"/>
        <v>0.1197631288688894</v>
      </c>
      <c r="S573" s="34">
        <f t="shared" si="145"/>
        <v>8.4831768811755096E-2</v>
      </c>
      <c r="T573" s="34">
        <f t="shared" si="151"/>
        <v>1</v>
      </c>
      <c r="U573" s="34">
        <f t="shared" si="146"/>
        <v>1.2115782259585284</v>
      </c>
      <c r="V573" s="22">
        <f t="shared" si="147"/>
        <v>5.763827814220703E-3</v>
      </c>
      <c r="W573" s="22">
        <f t="shared" si="148"/>
        <v>9.8848862007354057E-2</v>
      </c>
      <c r="X573" s="22">
        <f t="shared" si="152"/>
        <v>7.0017574593370782E-2</v>
      </c>
      <c r="Y573" s="22">
        <f t="shared" si="149"/>
        <v>0.82536973558505455</v>
      </c>
      <c r="Z573" s="22">
        <f t="shared" si="153"/>
        <v>1</v>
      </c>
      <c r="AA573" s="22">
        <f t="array" ref="AA573:AD573">LINEST(V573:Y573,$AB$2:$AE$5,0,0)</f>
        <v>1.8138298893608193E-4</v>
      </c>
      <c r="AB573" s="22">
        <v>3.068640319326223E-4</v>
      </c>
      <c r="AC573" s="22">
        <v>2.1864824848131002E-4</v>
      </c>
      <c r="AD573" s="22">
        <v>0.99942400269648457</v>
      </c>
      <c r="AE573" s="35">
        <f t="shared" si="154"/>
        <v>1.403459822175767</v>
      </c>
      <c r="AF573" s="36"/>
      <c r="AG573" s="31">
        <f t="shared" si="150"/>
        <v>1.403459822175767</v>
      </c>
      <c r="AH573" s="34"/>
      <c r="AI573" s="17"/>
    </row>
    <row r="574" spans="1:35">
      <c r="A574" s="1">
        <v>111.4</v>
      </c>
      <c r="B574" s="41">
        <v>1.213851</v>
      </c>
      <c r="C574" s="41">
        <v>9.4708050000000002E-2</v>
      </c>
      <c r="D574" s="41">
        <v>0.13886789999999999</v>
      </c>
      <c r="E574" s="41">
        <v>-5.1818860000000001E-3</v>
      </c>
      <c r="F574" s="41">
        <v>3.3949829999999999E-3</v>
      </c>
      <c r="G574" s="42">
        <f t="shared" si="138"/>
        <v>1.2155396176888889</v>
      </c>
      <c r="H574" s="42">
        <f t="shared" si="138"/>
        <v>0.10125806726666667</v>
      </c>
      <c r="I574" s="42">
        <f t="shared" si="138"/>
        <v>0.1399941923711111</v>
      </c>
      <c r="J574" s="42">
        <f t="shared" si="138"/>
        <v>9.2387275555555308E-4</v>
      </c>
      <c r="K574" s="42">
        <f t="shared" si="138"/>
        <v>7.698349311111111E-3</v>
      </c>
      <c r="L574" s="34">
        <f t="shared" si="139"/>
        <v>6.3332771709638047E-3</v>
      </c>
      <c r="M574" s="34">
        <f t="shared" si="140"/>
        <v>0.11517040689902211</v>
      </c>
      <c r="N574" s="34">
        <f t="shared" si="141"/>
        <v>8.3302975726277928E-2</v>
      </c>
      <c r="O574" s="34">
        <f t="shared" si="142"/>
        <v>1</v>
      </c>
      <c r="P574" s="34">
        <f t="shared" si="143"/>
        <v>6.8694867046715782E-3</v>
      </c>
      <c r="Q574" s="34"/>
      <c r="R574" s="34">
        <f t="shared" si="144"/>
        <v>0.11952318291503455</v>
      </c>
      <c r="S574" s="34">
        <f t="shared" si="145"/>
        <v>8.4851541214280402E-2</v>
      </c>
      <c r="T574" s="34">
        <f t="shared" si="151"/>
        <v>1</v>
      </c>
      <c r="U574" s="34">
        <f t="shared" si="146"/>
        <v>1.2112442108339865</v>
      </c>
      <c r="V574" s="22">
        <f t="shared" si="147"/>
        <v>5.6714299587377857E-3</v>
      </c>
      <c r="W574" s="22">
        <f t="shared" si="148"/>
        <v>9.8678022025581791E-2</v>
      </c>
      <c r="X574" s="22">
        <f t="shared" si="152"/>
        <v>7.0053206822641462E-2</v>
      </c>
      <c r="Y574" s="22">
        <f t="shared" si="149"/>
        <v>0.82559734119303896</v>
      </c>
      <c r="Z574" s="22">
        <f t="shared" si="153"/>
        <v>1</v>
      </c>
      <c r="AA574" s="22">
        <f t="array" ref="AA574:AD574">LINEST(V574:Y574,$AB$2:$AE$5,0,0)</f>
        <v>2.4817198934199114E-4</v>
      </c>
      <c r="AB574" s="22">
        <v>1.0390461954298344E-4</v>
      </c>
      <c r="AC574" s="22">
        <v>9.5459558589359306E-5</v>
      </c>
      <c r="AD574" s="22">
        <v>0.9997315674791416</v>
      </c>
      <c r="AE574" s="35">
        <f t="shared" si="154"/>
        <v>1.0884674209520753</v>
      </c>
      <c r="AF574" s="36"/>
      <c r="AG574" s="31" t="str">
        <f t="shared" si="150"/>
        <v/>
      </c>
      <c r="AH574" s="34"/>
      <c r="AI574" s="17"/>
    </row>
    <row r="575" spans="1:35">
      <c r="A575" s="1">
        <v>111.6</v>
      </c>
      <c r="B575" s="41">
        <v>1.2003630000000001</v>
      </c>
      <c r="C575" s="41">
        <v>9.3392450000000002E-2</v>
      </c>
      <c r="D575" s="41">
        <v>0.1370123</v>
      </c>
      <c r="E575" s="41">
        <v>-5.4596970000000003E-3</v>
      </c>
      <c r="F575" s="41">
        <v>3.4008850000000002E-3</v>
      </c>
      <c r="G575" s="42">
        <f t="shared" si="138"/>
        <v>1.2020516176888889</v>
      </c>
      <c r="H575" s="42">
        <f t="shared" si="138"/>
        <v>9.9942467266666668E-2</v>
      </c>
      <c r="I575" s="42">
        <f t="shared" si="138"/>
        <v>0.13813859237111112</v>
      </c>
      <c r="J575" s="42">
        <f t="shared" si="138"/>
        <v>6.4606175555555288E-4</v>
      </c>
      <c r="K575" s="42">
        <f t="shared" si="138"/>
        <v>7.7042513111111113E-3</v>
      </c>
      <c r="L575" s="34">
        <f t="shared" si="139"/>
        <v>6.4092516475487164E-3</v>
      </c>
      <c r="M575" s="34">
        <f t="shared" si="140"/>
        <v>0.11491901873290744</v>
      </c>
      <c r="N575" s="34">
        <f t="shared" si="141"/>
        <v>8.3143240935709517E-2</v>
      </c>
      <c r="O575" s="34">
        <f t="shared" si="142"/>
        <v>1</v>
      </c>
      <c r="P575" s="34">
        <f t="shared" si="143"/>
        <v>6.9518935917706011E-3</v>
      </c>
      <c r="Q575" s="34"/>
      <c r="R575" s="34">
        <f t="shared" si="144"/>
        <v>0.11926229372856548</v>
      </c>
      <c r="S575" s="34">
        <f t="shared" si="145"/>
        <v>8.4688837024578884E-2</v>
      </c>
      <c r="T575" s="34">
        <f t="shared" si="151"/>
        <v>1</v>
      </c>
      <c r="U575" s="34">
        <f t="shared" si="146"/>
        <v>1.210903024344915</v>
      </c>
      <c r="V575" s="22">
        <f t="shared" si="147"/>
        <v>5.7410820288697336E-3</v>
      </c>
      <c r="W575" s="22">
        <f t="shared" si="148"/>
        <v>9.8490375637706448E-2</v>
      </c>
      <c r="X575" s="22">
        <f t="shared" si="152"/>
        <v>6.9938579161113748E-2</v>
      </c>
      <c r="Y575" s="22">
        <f t="shared" si="149"/>
        <v>0.82582996317231006</v>
      </c>
      <c r="Z575" s="22">
        <f t="shared" si="153"/>
        <v>1</v>
      </c>
      <c r="AA575" s="22">
        <f t="array" ref="AA575:AD575">LINEST(V575:Y575,$AB$2:$AE$5,0,0)</f>
        <v>-2.2976675022866663E-4</v>
      </c>
      <c r="AB575" s="22">
        <v>-1.2296484857083893E-4</v>
      </c>
      <c r="AC575" s="22">
        <v>1.8464897726487117E-4</v>
      </c>
      <c r="AD575" s="22">
        <v>1.0000022624171914</v>
      </c>
      <c r="AE575" s="35">
        <f t="shared" si="154"/>
        <v>-0.66593842214707233</v>
      </c>
      <c r="AF575" s="36"/>
      <c r="AG575" s="31">
        <f t="shared" si="150"/>
        <v>-0.66593842214707233</v>
      </c>
      <c r="AH575" s="34"/>
      <c r="AI575" s="17"/>
    </row>
    <row r="576" spans="1:35">
      <c r="A576" s="1">
        <v>111.8</v>
      </c>
      <c r="B576" s="41">
        <v>1.211533</v>
      </c>
      <c r="C576" s="41">
        <v>9.4461340000000005E-2</v>
      </c>
      <c r="D576" s="41">
        <v>0.13881080000000001</v>
      </c>
      <c r="E576" s="41">
        <v>-5.4264650000000001E-3</v>
      </c>
      <c r="F576" s="41">
        <v>3.4448790000000001E-3</v>
      </c>
      <c r="G576" s="42">
        <f t="shared" si="138"/>
        <v>1.2132216176888888</v>
      </c>
      <c r="H576" s="42">
        <f t="shared" si="138"/>
        <v>0.10101135726666667</v>
      </c>
      <c r="I576" s="42">
        <f t="shared" si="138"/>
        <v>0.13993709237111113</v>
      </c>
      <c r="J576" s="42">
        <f t="shared" si="138"/>
        <v>6.792937555555531E-4</v>
      </c>
      <c r="K576" s="42">
        <f t="shared" si="138"/>
        <v>7.7482453111111117E-3</v>
      </c>
      <c r="L576" s="34">
        <f t="shared" si="139"/>
        <v>6.3865044919583893E-3</v>
      </c>
      <c r="M576" s="34">
        <f t="shared" si="140"/>
        <v>0.115343388487985</v>
      </c>
      <c r="N576" s="34">
        <f t="shared" si="141"/>
        <v>8.325878454019553E-2</v>
      </c>
      <c r="O576" s="34">
        <f t="shared" si="142"/>
        <v>1</v>
      </c>
      <c r="P576" s="34">
        <f t="shared" si="143"/>
        <v>6.9272205388347117E-3</v>
      </c>
      <c r="Q576" s="34">
        <f>AVERAGE(P567:P576)</f>
        <v>6.8855612836711223E-3</v>
      </c>
      <c r="R576" s="34">
        <f t="shared" si="144"/>
        <v>0.11970270220870756</v>
      </c>
      <c r="S576" s="34">
        <f t="shared" si="145"/>
        <v>8.4806528533586986E-2</v>
      </c>
      <c r="T576" s="34">
        <f t="shared" si="151"/>
        <v>1</v>
      </c>
      <c r="U576" s="34">
        <f t="shared" si="146"/>
        <v>1.2114364512811293</v>
      </c>
      <c r="V576" s="22">
        <f t="shared" si="147"/>
        <v>5.7181873069024579E-3</v>
      </c>
      <c r="W576" s="22">
        <f t="shared" si="148"/>
        <v>9.8810550138324196E-2</v>
      </c>
      <c r="X576" s="22">
        <f t="shared" si="152"/>
        <v>7.0004933765945063E-2</v>
      </c>
      <c r="Y576" s="22">
        <f t="shared" si="149"/>
        <v>0.8254663287888282</v>
      </c>
      <c r="Z576" s="22">
        <f t="shared" si="153"/>
        <v>0.99999999999999989</v>
      </c>
      <c r="AA576" s="22">
        <f t="array" ref="AA576:AD576">LINEST(V576:Y576,$AB$2:$AE$5,0,0)</f>
        <v>1.0910481129527834E-4</v>
      </c>
      <c r="AB576" s="22">
        <v>2.5658202159227765E-4</v>
      </c>
      <c r="AC576" s="22">
        <v>1.5794976395887861E-4</v>
      </c>
      <c r="AD576" s="22">
        <v>0.9995550992138249</v>
      </c>
      <c r="AE576" s="35">
        <f t="shared" si="154"/>
        <v>1.6244533398547998</v>
      </c>
      <c r="AF576" s="36"/>
      <c r="AG576" s="31" t="str">
        <f t="shared" si="150"/>
        <v/>
      </c>
      <c r="AH576" s="34">
        <f>AVERAGE(AG567:AG576)</f>
        <v>0.24496570959455952</v>
      </c>
      <c r="AI576" s="17"/>
    </row>
    <row r="577" spans="1:35">
      <c r="A577" s="1">
        <v>112</v>
      </c>
      <c r="B577" s="41">
        <v>1.2122299999999999</v>
      </c>
      <c r="C577" s="41">
        <v>9.4466910000000001E-2</v>
      </c>
      <c r="D577" s="41">
        <v>0.13849049999999999</v>
      </c>
      <c r="E577" s="41">
        <v>-5.2657449999999996E-3</v>
      </c>
      <c r="F577" s="41">
        <v>3.6013479999999999E-3</v>
      </c>
      <c r="G577" s="42">
        <f t="shared" si="138"/>
        <v>1.2139186176888888</v>
      </c>
      <c r="H577" s="42">
        <f t="shared" si="138"/>
        <v>0.10101692726666667</v>
      </c>
      <c r="I577" s="42">
        <f t="shared" si="138"/>
        <v>0.1396167923711111</v>
      </c>
      <c r="J577" s="42">
        <f t="shared" si="138"/>
        <v>8.4001375555555358E-4</v>
      </c>
      <c r="K577" s="42">
        <f t="shared" si="138"/>
        <v>7.904714311111111E-3</v>
      </c>
      <c r="L577" s="34">
        <f t="shared" si="139"/>
        <v>6.5117333204432202E-3</v>
      </c>
      <c r="M577" s="34">
        <f t="shared" si="140"/>
        <v>0.11501330512330361</v>
      </c>
      <c r="N577" s="34">
        <f t="shared" si="141"/>
        <v>8.3215567991688846E-2</v>
      </c>
      <c r="O577" s="34">
        <f t="shared" si="142"/>
        <v>1</v>
      </c>
      <c r="P577" s="34">
        <f t="shared" si="143"/>
        <v>7.0630519179289619E-3</v>
      </c>
      <c r="Q577" s="34"/>
      <c r="R577" s="34">
        <f t="shared" si="144"/>
        <v>0.11936014359980542</v>
      </c>
      <c r="S577" s="34">
        <f t="shared" si="145"/>
        <v>8.4762508608550904E-2</v>
      </c>
      <c r="T577" s="34">
        <f t="shared" si="151"/>
        <v>1</v>
      </c>
      <c r="U577" s="34">
        <f t="shared" si="146"/>
        <v>1.2111857041262852</v>
      </c>
      <c r="V577" s="22">
        <f t="shared" si="147"/>
        <v>5.8315185638886363E-3</v>
      </c>
      <c r="W577" s="22">
        <f t="shared" si="148"/>
        <v>9.8548177371287932E-2</v>
      </c>
      <c r="X577" s="22">
        <f t="shared" si="152"/>
        <v>6.9983082131650623E-2</v>
      </c>
      <c r="Y577" s="22">
        <f t="shared" si="149"/>
        <v>0.8256372219331729</v>
      </c>
      <c r="Z577" s="22">
        <f t="shared" si="153"/>
        <v>1</v>
      </c>
      <c r="AA577" s="22">
        <f t="array" ref="AA577:AD577">LINEST(V577:Y577,$AB$2:$AE$5,0,0)</f>
        <v>-1.5698924616773219E-5</v>
      </c>
      <c r="AB577" s="22">
        <v>-4.2036218747703282E-5</v>
      </c>
      <c r="AC577" s="22">
        <v>3.0493081569074642E-4</v>
      </c>
      <c r="AD577" s="22">
        <v>0.99974147525450219</v>
      </c>
      <c r="AE577" s="35">
        <f t="shared" si="154"/>
        <v>-0.13785493818484851</v>
      </c>
      <c r="AF577" s="36"/>
      <c r="AG577" s="31">
        <f t="shared" si="150"/>
        <v>-0.13785493818484851</v>
      </c>
      <c r="AH577" s="34"/>
      <c r="AI577" s="17"/>
    </row>
    <row r="578" spans="1:35">
      <c r="A578" s="1">
        <v>112.2</v>
      </c>
      <c r="B578" s="41">
        <v>1.2230749999999999</v>
      </c>
      <c r="C578" s="41">
        <v>9.5525680000000002E-2</v>
      </c>
      <c r="D578" s="41">
        <v>0.13999790000000001</v>
      </c>
      <c r="E578" s="41">
        <v>-5.2298969999999998E-3</v>
      </c>
      <c r="F578" s="41">
        <v>3.339608E-3</v>
      </c>
      <c r="G578" s="42">
        <f t="shared" si="138"/>
        <v>1.2247636176888888</v>
      </c>
      <c r="H578" s="42">
        <f t="shared" si="138"/>
        <v>0.10207569726666667</v>
      </c>
      <c r="I578" s="42">
        <f t="shared" si="138"/>
        <v>0.14112419237111112</v>
      </c>
      <c r="J578" s="42">
        <f t="shared" si="138"/>
        <v>8.7586175555555337E-4</v>
      </c>
      <c r="K578" s="42">
        <f t="shared" si="138"/>
        <v>7.6429743111111111E-3</v>
      </c>
      <c r="L578" s="34">
        <f t="shared" si="139"/>
        <v>6.2403668762902129E-3</v>
      </c>
      <c r="M578" s="34">
        <f t="shared" si="140"/>
        <v>0.11522565688015002</v>
      </c>
      <c r="N578" s="34">
        <f t="shared" si="141"/>
        <v>8.3343182139327454E-2</v>
      </c>
      <c r="O578" s="34">
        <f t="shared" si="142"/>
        <v>1</v>
      </c>
      <c r="P578" s="34">
        <f t="shared" si="143"/>
        <v>6.7687101214338307E-3</v>
      </c>
      <c r="Q578" s="34"/>
      <c r="R578" s="34">
        <f t="shared" si="144"/>
        <v>0.11958052102625781</v>
      </c>
      <c r="S578" s="34">
        <f t="shared" si="145"/>
        <v>8.4892495046772057E-2</v>
      </c>
      <c r="T578" s="34">
        <f t="shared" si="151"/>
        <v>1</v>
      </c>
      <c r="U578" s="34">
        <f t="shared" si="146"/>
        <v>1.2112417261944637</v>
      </c>
      <c r="V578" s="22">
        <f t="shared" si="147"/>
        <v>5.5882405427858592E-3</v>
      </c>
      <c r="W578" s="22">
        <f t="shared" si="148"/>
        <v>9.8725562734666941E-2</v>
      </c>
      <c r="X578" s="22">
        <f t="shared" si="152"/>
        <v>7.0087161968479486E-2</v>
      </c>
      <c r="Y578" s="22">
        <f t="shared" si="149"/>
        <v>0.82559903475406771</v>
      </c>
      <c r="Z578" s="22">
        <f t="shared" si="153"/>
        <v>1</v>
      </c>
      <c r="AA578" s="22">
        <f t="array" ref="AA578:AD578">LINEST(V578:Y578,$AB$2:$AE$5,0,0)</f>
        <v>3.7020939842401116E-4</v>
      </c>
      <c r="AB578" s="22">
        <v>1.5619162113859162E-4</v>
      </c>
      <c r="AC578" s="22">
        <v>-1.3595630974877202E-5</v>
      </c>
      <c r="AD578" s="22">
        <v>0.99975437161042269</v>
      </c>
      <c r="AE578" s="35">
        <f t="shared" si="154"/>
        <v>-11.488368684558413</v>
      </c>
      <c r="AF578" s="36"/>
      <c r="AG578" s="31" t="str">
        <f t="shared" si="150"/>
        <v/>
      </c>
      <c r="AH578" s="34"/>
      <c r="AI578" s="17"/>
    </row>
    <row r="579" spans="1:35">
      <c r="A579" s="1">
        <v>112.4</v>
      </c>
      <c r="B579" s="41">
        <v>1.2130289999999999</v>
      </c>
      <c r="C579" s="41">
        <v>9.4542329999999994E-2</v>
      </c>
      <c r="D579" s="41">
        <v>0.1385759</v>
      </c>
      <c r="E579" s="41">
        <v>-5.5531310000000002E-3</v>
      </c>
      <c r="F579" s="41">
        <v>3.3595510000000001E-3</v>
      </c>
      <c r="G579" s="42">
        <f t="shared" ref="G579:K629" si="155">B579-AVERAGE(B$17:B$106)</f>
        <v>1.2147176176888888</v>
      </c>
      <c r="H579" s="42">
        <f t="shared" si="155"/>
        <v>0.10109234726666666</v>
      </c>
      <c r="I579" s="42">
        <f t="shared" si="155"/>
        <v>0.13970219237111112</v>
      </c>
      <c r="J579" s="42">
        <f t="shared" si="155"/>
        <v>5.52627755555553E-4</v>
      </c>
      <c r="K579" s="42">
        <f t="shared" si="155"/>
        <v>7.6629173111111108E-3</v>
      </c>
      <c r="L579" s="34">
        <f t="shared" si="139"/>
        <v>6.3083939835255794E-3</v>
      </c>
      <c r="M579" s="34">
        <f t="shared" si="140"/>
        <v>0.11500795768230257</v>
      </c>
      <c r="N579" s="34">
        <f t="shared" si="141"/>
        <v>8.3222920121142296E-2</v>
      </c>
      <c r="O579" s="34">
        <f t="shared" si="142"/>
        <v>1</v>
      </c>
      <c r="P579" s="34">
        <f t="shared" si="143"/>
        <v>6.8424967718670538E-3</v>
      </c>
      <c r="Q579" s="34"/>
      <c r="R579" s="34">
        <f t="shared" si="144"/>
        <v>0.11935459405642787</v>
      </c>
      <c r="S579" s="34">
        <f t="shared" si="145"/>
        <v>8.4769997410840292E-2</v>
      </c>
      <c r="T579" s="34">
        <f t="shared" si="151"/>
        <v>1</v>
      </c>
      <c r="U579" s="34">
        <f t="shared" si="146"/>
        <v>1.2109670882391352</v>
      </c>
      <c r="V579" s="22">
        <f t="shared" si="147"/>
        <v>5.65043991560226E-3</v>
      </c>
      <c r="W579" s="22">
        <f t="shared" si="148"/>
        <v>9.8561385536894433E-2</v>
      </c>
      <c r="X579" s="22">
        <f t="shared" si="152"/>
        <v>7.0001900327534228E-2</v>
      </c>
      <c r="Y579" s="22">
        <f t="shared" si="149"/>
        <v>0.82578627421996909</v>
      </c>
      <c r="Z579" s="22">
        <f t="shared" si="153"/>
        <v>1</v>
      </c>
      <c r="AA579" s="22">
        <f t="array" ref="AA579:AD579">LINEST(V579:Y579,$AB$2:$AE$5,0,0)</f>
        <v>1.0922693093962582E-5</v>
      </c>
      <c r="AB579" s="22">
        <v>-4.0325545369166132E-5</v>
      </c>
      <c r="AC579" s="22">
        <v>6.6234068224345732E-5</v>
      </c>
      <c r="AD579" s="22">
        <v>0.99997105249816753</v>
      </c>
      <c r="AE579" s="35">
        <f t="shared" si="154"/>
        <v>-0.60883388942042405</v>
      </c>
      <c r="AF579" s="36"/>
      <c r="AG579" s="31" t="str">
        <f t="shared" si="150"/>
        <v/>
      </c>
      <c r="AH579" s="34"/>
      <c r="AI579" s="17"/>
    </row>
    <row r="580" spans="1:35">
      <c r="A580" s="1">
        <v>112.6</v>
      </c>
      <c r="B580" s="41">
        <v>1.2045410000000001</v>
      </c>
      <c r="C580" s="41">
        <v>9.3907909999999997E-2</v>
      </c>
      <c r="D580" s="41">
        <v>0.13819409999999999</v>
      </c>
      <c r="E580" s="41">
        <v>-5.3809289999999996E-3</v>
      </c>
      <c r="F580" s="41">
        <v>3.4720329999999998E-3</v>
      </c>
      <c r="G580" s="42">
        <f t="shared" si="155"/>
        <v>1.2062296176888889</v>
      </c>
      <c r="H580" s="42">
        <f t="shared" si="155"/>
        <v>0.10045792726666666</v>
      </c>
      <c r="I580" s="42">
        <f t="shared" si="155"/>
        <v>0.1393203923711111</v>
      </c>
      <c r="J580" s="42">
        <f t="shared" si="155"/>
        <v>7.2482975555555364E-4</v>
      </c>
      <c r="K580" s="42">
        <f t="shared" si="155"/>
        <v>7.7753993111111114E-3</v>
      </c>
      <c r="L580" s="34">
        <f t="shared" si="139"/>
        <v>6.4460358103365228E-3</v>
      </c>
      <c r="M580" s="34">
        <f t="shared" si="140"/>
        <v>0.11550072252250454</v>
      </c>
      <c r="N580" s="34">
        <f t="shared" si="141"/>
        <v>8.3282590473231777E-2</v>
      </c>
      <c r="O580" s="34">
        <f t="shared" si="142"/>
        <v>1</v>
      </c>
      <c r="P580" s="34">
        <f t="shared" si="143"/>
        <v>6.9917921009297786E-3</v>
      </c>
      <c r="Q580" s="34"/>
      <c r="R580" s="34">
        <f t="shared" si="144"/>
        <v>0.11986598256077861</v>
      </c>
      <c r="S580" s="34">
        <f t="shared" si="145"/>
        <v>8.483077700839306E-2</v>
      </c>
      <c r="T580" s="34">
        <f t="shared" si="151"/>
        <v>1</v>
      </c>
      <c r="U580" s="34">
        <f t="shared" si="146"/>
        <v>1.2116885516701015</v>
      </c>
      <c r="V580" s="22">
        <f t="shared" si="147"/>
        <v>5.7702881580360002E-3</v>
      </c>
      <c r="W580" s="22">
        <f t="shared" si="148"/>
        <v>9.8924746293562196E-2</v>
      </c>
      <c r="X580" s="22">
        <f t="shared" si="152"/>
        <v>7.0010380878377215E-2</v>
      </c>
      <c r="Y580" s="22">
        <f t="shared" si="149"/>
        <v>0.82529458467002459</v>
      </c>
      <c r="Z580" s="22">
        <f t="shared" si="153"/>
        <v>1</v>
      </c>
      <c r="AA580" s="22">
        <f t="array" ref="AA580:AD580">LINEST(V580:Y580,$AB$2:$AE$5,0,0)</f>
        <v>1.7574180993067348E-4</v>
      </c>
      <c r="AB580" s="22">
        <v>3.9502643300545618E-4</v>
      </c>
      <c r="AC580" s="22">
        <v>2.2780371818452419E-4</v>
      </c>
      <c r="AD580" s="22">
        <v>0.99932825300257777</v>
      </c>
      <c r="AE580" s="35">
        <f t="shared" si="154"/>
        <v>1.7340649053211645</v>
      </c>
      <c r="AF580" s="17"/>
      <c r="AG580" s="31">
        <f t="shared" si="150"/>
        <v>1.7340649053211645</v>
      </c>
      <c r="AH580" s="34"/>
      <c r="AI580" s="17"/>
    </row>
    <row r="581" spans="1:35">
      <c r="A581" s="1">
        <v>112.8</v>
      </c>
      <c r="B581" s="41">
        <v>1.20404</v>
      </c>
      <c r="C581" s="41">
        <v>9.3821000000000002E-2</v>
      </c>
      <c r="D581" s="41">
        <v>0.137823</v>
      </c>
      <c r="E581" s="41">
        <v>-5.2207140000000004E-3</v>
      </c>
      <c r="F581" s="41">
        <v>3.4371330000000002E-3</v>
      </c>
      <c r="G581" s="42">
        <f t="shared" si="155"/>
        <v>1.2057286176888888</v>
      </c>
      <c r="H581" s="42">
        <f t="shared" si="155"/>
        <v>0.10037101726666667</v>
      </c>
      <c r="I581" s="42">
        <f t="shared" si="155"/>
        <v>0.13894929237111112</v>
      </c>
      <c r="J581" s="42">
        <f t="shared" si="155"/>
        <v>8.8504475555555278E-4</v>
      </c>
      <c r="K581" s="42">
        <f t="shared" si="155"/>
        <v>7.7404993111111113E-3</v>
      </c>
      <c r="L581" s="34">
        <f t="shared" si="139"/>
        <v>6.4197690902849363E-3</v>
      </c>
      <c r="M581" s="34">
        <f t="shared" si="140"/>
        <v>0.11524093426383603</v>
      </c>
      <c r="N581" s="34">
        <f t="shared" si="141"/>
        <v>8.3245114857649627E-2</v>
      </c>
      <c r="O581" s="34">
        <f t="shared" si="142"/>
        <v>1</v>
      </c>
      <c r="P581" s="34">
        <f t="shared" si="143"/>
        <v>6.9633014981503897E-3</v>
      </c>
      <c r="Q581" s="34"/>
      <c r="R581" s="34">
        <f t="shared" si="144"/>
        <v>0.11959637580678634</v>
      </c>
      <c r="S581" s="34">
        <f t="shared" si="145"/>
        <v>8.4792604737686336E-2</v>
      </c>
      <c r="T581" s="34">
        <f t="shared" si="151"/>
        <v>1</v>
      </c>
      <c r="U581" s="34">
        <f t="shared" si="146"/>
        <v>1.211352282042623</v>
      </c>
      <c r="V581" s="22">
        <f t="shared" si="147"/>
        <v>5.7483703142149831E-3</v>
      </c>
      <c r="W581" s="22">
        <f t="shared" si="148"/>
        <v>9.872964089778978E-2</v>
      </c>
      <c r="X581" s="22">
        <f t="shared" si="152"/>
        <v>6.9998303544453799E-2</v>
      </c>
      <c r="Y581" s="22">
        <f t="shared" si="149"/>
        <v>0.82552368524354147</v>
      </c>
      <c r="Z581" s="22">
        <f t="shared" si="153"/>
        <v>1</v>
      </c>
      <c r="AA581" s="22">
        <f t="array" ref="AA581:AD581">LINEST(V581:Y581,$AB$2:$AE$5,0,0)</f>
        <v>6.9717881612850794E-5</v>
      </c>
      <c r="AB581" s="22">
        <v>1.6408723277907796E-4</v>
      </c>
      <c r="AC581" s="22">
        <v>1.9698654176670291E-4</v>
      </c>
      <c r="AD581" s="22">
        <v>0.99961952045725699</v>
      </c>
      <c r="AE581" s="35">
        <f t="shared" si="154"/>
        <v>0.83298702189214224</v>
      </c>
      <c r="AF581" s="17"/>
      <c r="AG581" s="31">
        <f t="shared" si="150"/>
        <v>0.83298702189214224</v>
      </c>
      <c r="AH581" s="34"/>
      <c r="AI581" s="17"/>
    </row>
    <row r="582" spans="1:35">
      <c r="A582" s="1">
        <v>113</v>
      </c>
      <c r="B582" s="41">
        <v>1.225924</v>
      </c>
      <c r="C582" s="41">
        <v>9.591036E-2</v>
      </c>
      <c r="D582" s="41">
        <v>0.14026169999999999</v>
      </c>
      <c r="E582" s="41">
        <v>-5.4880459999999999E-3</v>
      </c>
      <c r="F582" s="41">
        <v>3.4727849999999999E-3</v>
      </c>
      <c r="G582" s="42">
        <f t="shared" si="155"/>
        <v>1.2276126176888889</v>
      </c>
      <c r="H582" s="42">
        <f t="shared" si="155"/>
        <v>0.10246037726666667</v>
      </c>
      <c r="I582" s="42">
        <f t="shared" si="155"/>
        <v>0.1413879923711111</v>
      </c>
      <c r="J582" s="42">
        <f t="shared" si="155"/>
        <v>6.1771275555555331E-4</v>
      </c>
      <c r="K582" s="42">
        <f t="shared" si="155"/>
        <v>7.7761513111111111E-3</v>
      </c>
      <c r="L582" s="34">
        <f t="shared" si="139"/>
        <v>6.3343690013145529E-3</v>
      </c>
      <c r="M582" s="34">
        <f t="shared" si="140"/>
        <v>0.11517313388101942</v>
      </c>
      <c r="N582" s="34">
        <f t="shared" si="141"/>
        <v>8.3463118405836534E-2</v>
      </c>
      <c r="O582" s="34">
        <f t="shared" si="142"/>
        <v>1</v>
      </c>
      <c r="P582" s="34">
        <f t="shared" si="143"/>
        <v>6.8706709752909987E-3</v>
      </c>
      <c r="Q582" s="34"/>
      <c r="R582" s="34">
        <f t="shared" si="144"/>
        <v>0.119526012961197</v>
      </c>
      <c r="S582" s="34">
        <f t="shared" si="145"/>
        <v>8.5014660875448109E-2</v>
      </c>
      <c r="T582" s="34">
        <f t="shared" si="151"/>
        <v>1</v>
      </c>
      <c r="U582" s="34">
        <f t="shared" si="146"/>
        <v>1.2114113448119361</v>
      </c>
      <c r="V582" s="22">
        <f t="shared" si="147"/>
        <v>5.6716250881385186E-3</v>
      </c>
      <c r="W582" s="22">
        <f t="shared" si="148"/>
        <v>9.8666743937215348E-2</v>
      </c>
      <c r="X582" s="22">
        <f t="shared" si="152"/>
        <v>7.0178194417228348E-2</v>
      </c>
      <c r="Y582" s="22">
        <f t="shared" si="149"/>
        <v>0.82548343655741774</v>
      </c>
      <c r="Z582" s="22">
        <f t="shared" si="153"/>
        <v>1</v>
      </c>
      <c r="AA582" s="22">
        <f t="array" ref="AA582:AD582">LINEST(V582:Y582,$AB$2:$AE$5,0,0)</f>
        <v>7.3188515975121512E-4</v>
      </c>
      <c r="AB582" s="22">
        <v>1.0628942217874793E-4</v>
      </c>
      <c r="AC582" s="22">
        <v>9.6728406385191109E-5</v>
      </c>
      <c r="AD582" s="22">
        <v>0.99959329640568884</v>
      </c>
      <c r="AE582" s="35">
        <f t="shared" si="154"/>
        <v>1.0988439296258332</v>
      </c>
      <c r="AF582" s="17"/>
      <c r="AG582" s="31" t="str">
        <f t="shared" si="150"/>
        <v/>
      </c>
      <c r="AH582" s="34"/>
      <c r="AI582" s="17"/>
    </row>
    <row r="583" spans="1:35">
      <c r="A583" s="1">
        <v>113.2</v>
      </c>
      <c r="B583" s="41">
        <v>1.22397</v>
      </c>
      <c r="C583" s="41">
        <v>9.5397280000000001E-2</v>
      </c>
      <c r="D583" s="41">
        <v>0.14011589999999999</v>
      </c>
      <c r="E583" s="41">
        <v>-5.3911649999999998E-3</v>
      </c>
      <c r="F583" s="41">
        <v>3.344975E-3</v>
      </c>
      <c r="G583" s="42">
        <f t="shared" si="155"/>
        <v>1.2256586176888888</v>
      </c>
      <c r="H583" s="42">
        <f t="shared" si="155"/>
        <v>0.10194729726666667</v>
      </c>
      <c r="I583" s="42">
        <f t="shared" si="155"/>
        <v>0.1412421923711111</v>
      </c>
      <c r="J583" s="42">
        <f t="shared" si="155"/>
        <v>7.1459375555555336E-4</v>
      </c>
      <c r="K583" s="42">
        <f t="shared" si="155"/>
        <v>7.6483413111111112E-3</v>
      </c>
      <c r="L583" s="34">
        <f t="shared" si="139"/>
        <v>6.2401889080116631E-3</v>
      </c>
      <c r="M583" s="34">
        <f t="shared" si="140"/>
        <v>0.11523779161071657</v>
      </c>
      <c r="N583" s="34">
        <f t="shared" si="141"/>
        <v>8.3177563307880342E-2</v>
      </c>
      <c r="O583" s="34">
        <f t="shared" si="142"/>
        <v>1</v>
      </c>
      <c r="P583" s="34">
        <f t="shared" si="143"/>
        <v>6.7685170853972977E-3</v>
      </c>
      <c r="Q583" s="34"/>
      <c r="R583" s="34">
        <f t="shared" si="144"/>
        <v>0.11959311437953477</v>
      </c>
      <c r="S583" s="34">
        <f t="shared" si="145"/>
        <v>8.4723797434473405E-2</v>
      </c>
      <c r="T583" s="34">
        <f t="shared" si="151"/>
        <v>1</v>
      </c>
      <c r="U583" s="34">
        <f t="shared" si="146"/>
        <v>1.2110854288994055</v>
      </c>
      <c r="V583" s="22">
        <f t="shared" si="147"/>
        <v>5.5888023453046602E-3</v>
      </c>
      <c r="W583" s="22">
        <f t="shared" si="148"/>
        <v>9.8748702218485973E-2</v>
      </c>
      <c r="X583" s="22">
        <f t="shared" si="152"/>
        <v>6.9956912545358255E-2</v>
      </c>
      <c r="Y583" s="22">
        <f t="shared" si="149"/>
        <v>0.82570558289085105</v>
      </c>
      <c r="Z583" s="22">
        <f t="shared" si="153"/>
        <v>1</v>
      </c>
      <c r="AA583" s="22">
        <f t="array" ref="AA583:AD583">LINEST(V583:Y583,$AB$2:$AE$5,0,0)</f>
        <v>-1.3056721003747014E-4</v>
      </c>
      <c r="AB583" s="22">
        <v>1.6705132312736057E-4</v>
      </c>
      <c r="AC583" s="22">
        <v>-1.3804029520105377E-5</v>
      </c>
      <c r="AD583" s="22">
        <v>0.9998830862199195</v>
      </c>
      <c r="AE583" s="35">
        <f t="shared" si="154"/>
        <v>-12.101634735281655</v>
      </c>
      <c r="AF583" s="17"/>
      <c r="AG583" s="31" t="str">
        <f t="shared" si="150"/>
        <v/>
      </c>
      <c r="AH583" s="34"/>
      <c r="AI583" s="17"/>
    </row>
    <row r="584" spans="1:35">
      <c r="A584" s="1">
        <v>113.4</v>
      </c>
      <c r="B584" s="41">
        <v>1.1598820000000001</v>
      </c>
      <c r="C584" s="41">
        <v>9.0036279999999996E-2</v>
      </c>
      <c r="D584" s="41">
        <v>0.13222700000000001</v>
      </c>
      <c r="E584" s="41">
        <v>-5.3260829999999997E-3</v>
      </c>
      <c r="F584" s="41">
        <v>3.0683960000000001E-3</v>
      </c>
      <c r="G584" s="42">
        <f t="shared" si="155"/>
        <v>1.1615706176888889</v>
      </c>
      <c r="H584" s="42">
        <f t="shared" si="155"/>
        <v>9.6586297266666662E-2</v>
      </c>
      <c r="I584" s="42">
        <f t="shared" si="155"/>
        <v>0.13335329237111113</v>
      </c>
      <c r="J584" s="42">
        <f t="shared" si="155"/>
        <v>7.7967575555555352E-4</v>
      </c>
      <c r="K584" s="42">
        <f t="shared" si="155"/>
        <v>7.3717623111111113E-3</v>
      </c>
      <c r="L584" s="34">
        <f t="shared" si="139"/>
        <v>6.3463746403798404E-3</v>
      </c>
      <c r="M584" s="34">
        <f t="shared" si="140"/>
        <v>0.11480429199942797</v>
      </c>
      <c r="N584" s="34">
        <f t="shared" si="141"/>
        <v>8.3151463885027435E-2</v>
      </c>
      <c r="O584" s="34">
        <f t="shared" si="142"/>
        <v>1</v>
      </c>
      <c r="P584" s="34">
        <f t="shared" si="143"/>
        <v>6.8836930767581812E-3</v>
      </c>
      <c r="Q584" s="34"/>
      <c r="R584" s="34">
        <f t="shared" si="144"/>
        <v>0.11914323098736206</v>
      </c>
      <c r="S584" s="34">
        <f t="shared" si="145"/>
        <v>8.4697212834888999E-2</v>
      </c>
      <c r="T584" s="34">
        <f t="shared" si="151"/>
        <v>1</v>
      </c>
      <c r="U584" s="34">
        <f t="shared" si="146"/>
        <v>1.2107241368990094</v>
      </c>
      <c r="V584" s="22">
        <f t="shared" si="147"/>
        <v>5.6855999372319227E-3</v>
      </c>
      <c r="W584" s="22">
        <f t="shared" si="148"/>
        <v>9.8406587724037584E-2</v>
      </c>
      <c r="X584" s="22">
        <f t="shared" si="152"/>
        <v>6.9955830773987357E-2</v>
      </c>
      <c r="Y584" s="22">
        <f t="shared" si="149"/>
        <v>0.82595198156474303</v>
      </c>
      <c r="Z584" s="22">
        <f t="shared" si="153"/>
        <v>0.99999999999999989</v>
      </c>
      <c r="AA584" s="22">
        <f t="array" ref="AA584:AD584">LINEST(V584:Y584,$AB$2:$AE$5,0,0)</f>
        <v>-2.0070352049051071E-4</v>
      </c>
      <c r="AB584" s="22">
        <v>-2.234332181427375E-4</v>
      </c>
      <c r="AC584" s="22">
        <v>1.1081271417159602E-4</v>
      </c>
      <c r="AD584" s="22">
        <v>1.0001684807623883</v>
      </c>
      <c r="AE584" s="35">
        <f t="shared" si="154"/>
        <v>-2.0163139204112088</v>
      </c>
      <c r="AF584" s="17"/>
      <c r="AG584" s="31" t="str">
        <f t="shared" si="150"/>
        <v/>
      </c>
      <c r="AH584" s="34"/>
      <c r="AI584" s="17"/>
    </row>
    <row r="585" spans="1:35">
      <c r="A585" s="1">
        <v>113.6</v>
      </c>
      <c r="B585" s="41">
        <v>1.1804140000000001</v>
      </c>
      <c r="C585" s="41">
        <v>9.2081250000000003E-2</v>
      </c>
      <c r="D585" s="41">
        <v>0.13508809999999999</v>
      </c>
      <c r="E585" s="41">
        <v>-5.3224509999999997E-3</v>
      </c>
      <c r="F585" s="41">
        <v>3.182364E-3</v>
      </c>
      <c r="G585" s="42">
        <f t="shared" si="155"/>
        <v>1.1821026176888889</v>
      </c>
      <c r="H585" s="42">
        <f t="shared" si="155"/>
        <v>9.863126726666667E-2</v>
      </c>
      <c r="I585" s="42">
        <f t="shared" si="155"/>
        <v>0.1362143923711111</v>
      </c>
      <c r="J585" s="42">
        <f t="shared" si="155"/>
        <v>7.8330775555555347E-4</v>
      </c>
      <c r="K585" s="42">
        <f t="shared" si="155"/>
        <v>7.4857303111111112E-3</v>
      </c>
      <c r="L585" s="34">
        <f t="shared" si="139"/>
        <v>6.3325553967102707E-3</v>
      </c>
      <c r="M585" s="34">
        <f t="shared" si="140"/>
        <v>0.11523059870844531</v>
      </c>
      <c r="N585" s="34">
        <f t="shared" si="141"/>
        <v>8.343714478824113E-2</v>
      </c>
      <c r="O585" s="34">
        <f t="shared" si="142"/>
        <v>1</v>
      </c>
      <c r="P585" s="34">
        <f t="shared" si="143"/>
        <v>6.8687038211020486E-3</v>
      </c>
      <c r="Q585" s="34"/>
      <c r="R585" s="34">
        <f t="shared" si="144"/>
        <v>0.11958564962711263</v>
      </c>
      <c r="S585" s="34">
        <f t="shared" si="145"/>
        <v>8.4988204419785329E-2</v>
      </c>
      <c r="T585" s="34">
        <f t="shared" si="151"/>
        <v>1</v>
      </c>
      <c r="U585" s="34">
        <f t="shared" si="146"/>
        <v>1.2114425578679999</v>
      </c>
      <c r="V585" s="22">
        <f t="shared" si="147"/>
        <v>5.6698551462400163E-3</v>
      </c>
      <c r="W585" s="22">
        <f t="shared" si="148"/>
        <v>9.8713429580656029E-2</v>
      </c>
      <c r="X585" s="22">
        <f t="shared" si="152"/>
        <v>7.0154547458985445E-2</v>
      </c>
      <c r="Y585" s="22">
        <f t="shared" si="149"/>
        <v>0.82546216781411852</v>
      </c>
      <c r="Z585" s="22">
        <f t="shared" si="153"/>
        <v>1</v>
      </c>
      <c r="AA585" s="22">
        <f t="array" ref="AA585:AD585">LINEST(V585:Y585,$AB$2:$AE$5,0,0)</f>
        <v>6.5197083994593126E-4</v>
      </c>
      <c r="AB585" s="22">
        <v>1.5763392662253485E-4</v>
      </c>
      <c r="AC585" s="22">
        <v>9.4608181329391646E-5</v>
      </c>
      <c r="AD585" s="22">
        <v>0.99956631125461259</v>
      </c>
      <c r="AE585" s="35">
        <f t="shared" si="154"/>
        <v>1.6661764808025452</v>
      </c>
      <c r="AF585" s="17"/>
      <c r="AG585" s="31" t="str">
        <f t="shared" si="150"/>
        <v/>
      </c>
      <c r="AH585" s="34"/>
      <c r="AI585" s="17"/>
    </row>
    <row r="586" spans="1:35">
      <c r="A586" s="1">
        <v>113.8</v>
      </c>
      <c r="B586" s="41">
        <v>1.185684</v>
      </c>
      <c r="C586" s="41">
        <v>9.2485289999999998E-2</v>
      </c>
      <c r="D586" s="41">
        <v>0.13570489999999999</v>
      </c>
      <c r="E586" s="41">
        <v>-5.5091489999999996E-3</v>
      </c>
      <c r="F586" s="41">
        <v>3.1325739999999999E-3</v>
      </c>
      <c r="G586" s="42">
        <f t="shared" si="155"/>
        <v>1.1873726176888888</v>
      </c>
      <c r="H586" s="42">
        <f t="shared" si="155"/>
        <v>9.9035307266666664E-2</v>
      </c>
      <c r="I586" s="42">
        <f t="shared" si="155"/>
        <v>0.1368311923711111</v>
      </c>
      <c r="J586" s="42">
        <f t="shared" si="155"/>
        <v>5.9660975555555357E-4</v>
      </c>
      <c r="K586" s="42">
        <f t="shared" si="155"/>
        <v>7.4359403111111111E-3</v>
      </c>
      <c r="L586" s="34">
        <f t="shared" si="139"/>
        <v>6.2625162483403753E-3</v>
      </c>
      <c r="M586" s="34">
        <f t="shared" si="140"/>
        <v>0.11523862882861523</v>
      </c>
      <c r="N586" s="34">
        <f t="shared" si="141"/>
        <v>8.3407100510225471E-2</v>
      </c>
      <c r="O586" s="34">
        <f t="shared" si="142"/>
        <v>1</v>
      </c>
      <c r="P586" s="34">
        <f t="shared" si="143"/>
        <v>6.7927347792386406E-3</v>
      </c>
      <c r="Q586" s="34">
        <f>AVERAGE(P577:P586)</f>
        <v>6.8813672148097162E-3</v>
      </c>
      <c r="R586" s="34">
        <f t="shared" si="144"/>
        <v>0.1195939832394332</v>
      </c>
      <c r="S586" s="34">
        <f t="shared" si="145"/>
        <v>8.4957601631924839E-2</v>
      </c>
      <c r="T586" s="34">
        <f t="shared" si="151"/>
        <v>1</v>
      </c>
      <c r="U586" s="34">
        <f t="shared" si="146"/>
        <v>1.2113443196505966</v>
      </c>
      <c r="V586" s="22">
        <f t="shared" si="147"/>
        <v>5.6076003073989361E-3</v>
      </c>
      <c r="W586" s="22">
        <f t="shared" si="148"/>
        <v>9.8728314732122735E-2</v>
      </c>
      <c r="X586" s="22">
        <f t="shared" si="152"/>
        <v>7.0134973395863401E-2</v>
      </c>
      <c r="Y586" s="22">
        <f t="shared" si="149"/>
        <v>0.82552911156461495</v>
      </c>
      <c r="Z586" s="22">
        <f t="shared" si="153"/>
        <v>1</v>
      </c>
      <c r="AA586" s="22">
        <f t="array" ref="AA586:AD586">LINEST(V586:Y586,$AB$2:$AE$5,0,0)</f>
        <v>5.6251095247125877E-4</v>
      </c>
      <c r="AB586" s="22">
        <v>1.6705020569314887E-4</v>
      </c>
      <c r="AC586" s="22">
        <v>1.2406551062182366E-5</v>
      </c>
      <c r="AD586" s="22">
        <v>0.99966399310416787</v>
      </c>
      <c r="AE586" s="35">
        <f t="shared" si="154"/>
        <v>13.464677238330248</v>
      </c>
      <c r="AF586" s="17"/>
      <c r="AG586" s="31" t="str">
        <f t="shared" si="150"/>
        <v/>
      </c>
      <c r="AH586" s="34">
        <f>AVERAGE(AG577:AG586)</f>
        <v>0.80973232967615283</v>
      </c>
      <c r="AI586" s="17"/>
    </row>
    <row r="587" spans="1:35">
      <c r="A587" s="1">
        <v>114</v>
      </c>
      <c r="B587" s="41">
        <v>1.1848350000000001</v>
      </c>
      <c r="C587" s="41">
        <v>9.1743950000000005E-2</v>
      </c>
      <c r="D587" s="41">
        <v>0.13532079999999999</v>
      </c>
      <c r="E587" s="41">
        <v>-5.2068690000000003E-3</v>
      </c>
      <c r="F587" s="41">
        <v>3.3672709999999998E-3</v>
      </c>
      <c r="G587" s="42">
        <f t="shared" si="155"/>
        <v>1.1865236176888889</v>
      </c>
      <c r="H587" s="42">
        <f t="shared" si="155"/>
        <v>9.8293967266666671E-2</v>
      </c>
      <c r="I587" s="42">
        <f t="shared" si="155"/>
        <v>0.13644709237111111</v>
      </c>
      <c r="J587" s="42">
        <f t="shared" si="155"/>
        <v>8.9888975555555296E-4</v>
      </c>
      <c r="K587" s="42">
        <f t="shared" si="155"/>
        <v>7.6706373111111109E-3</v>
      </c>
      <c r="L587" s="34">
        <f t="shared" si="139"/>
        <v>6.4647995174777735E-3</v>
      </c>
      <c r="M587" s="34">
        <f t="shared" si="140"/>
        <v>0.11499736738227158</v>
      </c>
      <c r="N587" s="34">
        <f t="shared" si="141"/>
        <v>8.2841981230954084E-2</v>
      </c>
      <c r="O587" s="34">
        <f t="shared" si="142"/>
        <v>1</v>
      </c>
      <c r="P587" s="34">
        <f t="shared" si="143"/>
        <v>7.0121444451044703E-3</v>
      </c>
      <c r="Q587" s="34"/>
      <c r="R587" s="34">
        <f t="shared" si="144"/>
        <v>0.1193436035042382</v>
      </c>
      <c r="S587" s="34">
        <f t="shared" si="145"/>
        <v>8.4381977035108011E-2</v>
      </c>
      <c r="T587" s="34">
        <f t="shared" si="151"/>
        <v>1</v>
      </c>
      <c r="U587" s="34">
        <f t="shared" si="146"/>
        <v>1.2107377249844506</v>
      </c>
      <c r="V587" s="22">
        <f t="shared" si="147"/>
        <v>5.7916295993787805E-3</v>
      </c>
      <c r="W587" s="22">
        <f t="shared" si="148"/>
        <v>9.8570979528841321E-2</v>
      </c>
      <c r="X587" s="22">
        <f t="shared" si="152"/>
        <v>6.9694678949721922E-2</v>
      </c>
      <c r="Y587" s="22">
        <f t="shared" si="149"/>
        <v>0.82594271192205804</v>
      </c>
      <c r="Z587" s="22">
        <f t="shared" si="153"/>
        <v>1</v>
      </c>
      <c r="AA587" s="22">
        <f t="array" ref="AA587:AD587">LINEST(V587:Y587,$AB$2:$AE$5,0,0)</f>
        <v>-1.1436610996603455E-3</v>
      </c>
      <c r="AB587" s="22">
        <v>-5.4786094296850161E-5</v>
      </c>
      <c r="AC587" s="22">
        <v>2.4992288223367351E-4</v>
      </c>
      <c r="AD587" s="22">
        <v>1.0001231451918207</v>
      </c>
      <c r="AE587" s="35">
        <f t="shared" si="154"/>
        <v>-0.21921199774587316</v>
      </c>
      <c r="AF587" s="17"/>
      <c r="AG587" s="31">
        <f t="shared" si="150"/>
        <v>-0.21921199774587316</v>
      </c>
      <c r="AH587" s="34"/>
      <c r="AI587" s="17"/>
    </row>
    <row r="588" spans="1:35">
      <c r="A588" s="1">
        <v>114.2</v>
      </c>
      <c r="B588" s="41">
        <v>1.1465780000000001</v>
      </c>
      <c r="C588" s="41">
        <v>8.8985910000000001E-2</v>
      </c>
      <c r="D588" s="41">
        <v>0.13090769999999999</v>
      </c>
      <c r="E588" s="41">
        <v>-5.4961680000000001E-3</v>
      </c>
      <c r="F588" s="41">
        <v>2.9526090000000001E-3</v>
      </c>
      <c r="G588" s="42">
        <f t="shared" si="155"/>
        <v>1.1482666176888889</v>
      </c>
      <c r="H588" s="42">
        <f t="shared" si="155"/>
        <v>9.5535927266666668E-2</v>
      </c>
      <c r="I588" s="42">
        <f t="shared" si="155"/>
        <v>0.1320339923711111</v>
      </c>
      <c r="J588" s="42">
        <f t="shared" si="155"/>
        <v>6.0959075555555315E-4</v>
      </c>
      <c r="K588" s="42">
        <f t="shared" si="155"/>
        <v>7.2559753111111113E-3</v>
      </c>
      <c r="L588" s="34">
        <f t="shared" si="139"/>
        <v>6.3190684108845561E-3</v>
      </c>
      <c r="M588" s="34">
        <f t="shared" si="140"/>
        <v>0.11498548362997378</v>
      </c>
      <c r="N588" s="34">
        <f t="shared" si="141"/>
        <v>8.3200125994215002E-2</v>
      </c>
      <c r="O588" s="34">
        <f t="shared" si="142"/>
        <v>1</v>
      </c>
      <c r="P588" s="34">
        <f t="shared" si="143"/>
        <v>6.8540749540376778E-3</v>
      </c>
      <c r="Q588" s="34"/>
      <c r="R588" s="34">
        <f t="shared" si="144"/>
        <v>0.11933127061475859</v>
      </c>
      <c r="S588" s="34">
        <f t="shared" si="145"/>
        <v>8.4746779551171394E-2</v>
      </c>
      <c r="T588" s="34">
        <f t="shared" si="151"/>
        <v>1</v>
      </c>
      <c r="U588" s="34">
        <f t="shared" si="146"/>
        <v>1.2109321251199676</v>
      </c>
      <c r="V588" s="22">
        <f t="shared" si="147"/>
        <v>5.6601644401486507E-3</v>
      </c>
      <c r="W588" s="22">
        <f t="shared" si="148"/>
        <v>9.8544970555584518E-2</v>
      </c>
      <c r="X588" s="22">
        <f t="shared" si="152"/>
        <v>6.9984747941818373E-2</v>
      </c>
      <c r="Y588" s="22">
        <f t="shared" si="149"/>
        <v>0.82581011706244856</v>
      </c>
      <c r="Z588" s="22">
        <f t="shared" si="153"/>
        <v>1</v>
      </c>
      <c r="AA588" s="22">
        <f t="array" ref="AA588:AD588">LINEST(V588:Y588,$AB$2:$AE$5,0,0)</f>
        <v>-5.7624481884622431E-5</v>
      </c>
      <c r="AB588" s="22">
        <v>-6.0734896776269907E-5</v>
      </c>
      <c r="AC588" s="22">
        <v>7.8765461524274387E-5</v>
      </c>
      <c r="AD588" s="22">
        <v>0.99999800754325885</v>
      </c>
      <c r="AE588" s="35">
        <f t="shared" si="154"/>
        <v>-0.77108539200969806</v>
      </c>
      <c r="AF588" s="17"/>
      <c r="AG588" s="31" t="str">
        <f t="shared" si="150"/>
        <v/>
      </c>
      <c r="AH588" s="34"/>
      <c r="AI588" s="17"/>
    </row>
    <row r="589" spans="1:35">
      <c r="A589" s="1">
        <v>114.4</v>
      </c>
      <c r="B589" s="41">
        <v>1.1841539999999999</v>
      </c>
      <c r="C589" s="41">
        <v>9.2199470000000006E-2</v>
      </c>
      <c r="D589" s="41">
        <v>0.1356407</v>
      </c>
      <c r="E589" s="41">
        <v>-5.3706700000000001E-3</v>
      </c>
      <c r="F589" s="41">
        <v>3.1063850000000001E-3</v>
      </c>
      <c r="G589" s="42">
        <f t="shared" si="155"/>
        <v>1.1858426176888888</v>
      </c>
      <c r="H589" s="42">
        <f t="shared" si="155"/>
        <v>9.8749487266666672E-2</v>
      </c>
      <c r="I589" s="42">
        <f t="shared" si="155"/>
        <v>0.13676699237111112</v>
      </c>
      <c r="J589" s="42">
        <f t="shared" si="155"/>
        <v>7.3508875555555308E-4</v>
      </c>
      <c r="K589" s="42">
        <f t="shared" si="155"/>
        <v>7.4097513111111117E-3</v>
      </c>
      <c r="L589" s="34">
        <f t="shared" si="139"/>
        <v>6.2485115651789583E-3</v>
      </c>
      <c r="M589" s="34">
        <f t="shared" si="140"/>
        <v>0.11533317350126858</v>
      </c>
      <c r="N589" s="34">
        <f t="shared" si="141"/>
        <v>8.3273687244536237E-2</v>
      </c>
      <c r="O589" s="34">
        <f t="shared" si="142"/>
        <v>1</v>
      </c>
      <c r="P589" s="34">
        <f t="shared" si="143"/>
        <v>6.7775443837793095E-3</v>
      </c>
      <c r="Q589" s="34"/>
      <c r="R589" s="34">
        <f t="shared" si="144"/>
        <v>0.11969210115450749</v>
      </c>
      <c r="S589" s="34">
        <f t="shared" si="145"/>
        <v>8.4821708272612456E-2</v>
      </c>
      <c r="T589" s="34">
        <f t="shared" si="151"/>
        <v>1</v>
      </c>
      <c r="U589" s="34">
        <f t="shared" si="146"/>
        <v>1.2112913538108994</v>
      </c>
      <c r="V589" s="22">
        <f t="shared" si="147"/>
        <v>5.5953048475547735E-3</v>
      </c>
      <c r="W589" s="22">
        <f t="shared" si="148"/>
        <v>9.8813634537998365E-2</v>
      </c>
      <c r="X589" s="22">
        <f t="shared" si="152"/>
        <v>7.0025851341009734E-2</v>
      </c>
      <c r="Y589" s="22">
        <f t="shared" si="149"/>
        <v>0.82556520927343702</v>
      </c>
      <c r="Z589" s="22">
        <f t="shared" si="153"/>
        <v>0.99999999999999989</v>
      </c>
      <c r="AA589" s="22">
        <f t="array" ref="AA589:AD589">LINEST(V589:Y589,$AB$2:$AE$5,0,0)</f>
        <v>1.5730286042203159E-4</v>
      </c>
      <c r="AB589" s="22">
        <v>2.5189951829297243E-4</v>
      </c>
      <c r="AC589" s="22">
        <v>-4.0142030041458031E-6</v>
      </c>
      <c r="AD589" s="22">
        <v>0.99970833226066547</v>
      </c>
      <c r="AE589" s="35">
        <f t="shared" si="154"/>
        <v>-62.752062621849156</v>
      </c>
      <c r="AF589" s="17"/>
      <c r="AG589" s="31" t="str">
        <f t="shared" si="150"/>
        <v/>
      </c>
      <c r="AH589" s="34"/>
      <c r="AI589" s="17"/>
    </row>
    <row r="590" spans="1:35">
      <c r="A590" s="1">
        <v>114.6</v>
      </c>
      <c r="B590" s="41">
        <v>1.207886</v>
      </c>
      <c r="C590" s="41">
        <v>9.4054940000000004E-2</v>
      </c>
      <c r="D590" s="41">
        <v>0.1383529</v>
      </c>
      <c r="E590" s="41">
        <v>-5.3827850000000002E-3</v>
      </c>
      <c r="F590" s="41">
        <v>3.3425920000000001E-3</v>
      </c>
      <c r="G590" s="42">
        <f t="shared" si="155"/>
        <v>1.2095746176888889</v>
      </c>
      <c r="H590" s="42">
        <f t="shared" si="155"/>
        <v>0.10060495726666667</v>
      </c>
      <c r="I590" s="42">
        <f t="shared" si="155"/>
        <v>0.13947919237111112</v>
      </c>
      <c r="J590" s="42">
        <f t="shared" si="155"/>
        <v>7.2297375555555304E-4</v>
      </c>
      <c r="K590" s="42">
        <f t="shared" si="155"/>
        <v>7.6459583111111113E-3</v>
      </c>
      <c r="L590" s="34">
        <f t="shared" si="139"/>
        <v>6.3211960628936628E-3</v>
      </c>
      <c r="M590" s="34">
        <f t="shared" si="140"/>
        <v>0.11531259860397149</v>
      </c>
      <c r="N590" s="34">
        <f t="shared" si="141"/>
        <v>8.3173833011551318E-2</v>
      </c>
      <c r="O590" s="34">
        <f t="shared" si="142"/>
        <v>1</v>
      </c>
      <c r="P590" s="34">
        <f t="shared" si="143"/>
        <v>6.8563827445850007E-3</v>
      </c>
      <c r="Q590" s="34"/>
      <c r="R590" s="34">
        <f t="shared" si="144"/>
        <v>0.11967074864495826</v>
      </c>
      <c r="S590" s="34">
        <f t="shared" si="145"/>
        <v>8.4719997793584897E-2</v>
      </c>
      <c r="T590" s="34">
        <f t="shared" si="151"/>
        <v>1</v>
      </c>
      <c r="U590" s="34">
        <f t="shared" si="146"/>
        <v>1.2112471291831282</v>
      </c>
      <c r="V590" s="22">
        <f t="shared" si="147"/>
        <v>5.6605977255929458E-3</v>
      </c>
      <c r="W590" s="22">
        <f t="shared" si="148"/>
        <v>9.8799613853916737E-2</v>
      </c>
      <c r="X590" s="22">
        <f t="shared" si="152"/>
        <v>6.9944436401447277E-2</v>
      </c>
      <c r="Y590" s="22">
        <f t="shared" si="149"/>
        <v>0.82559535201904299</v>
      </c>
      <c r="Z590" s="22">
        <f t="shared" si="153"/>
        <v>1</v>
      </c>
      <c r="AA590" s="22">
        <f t="array" ref="AA590:AD590">LINEST(V590:Y590,$AB$2:$AE$5,0,0)</f>
        <v>-1.4542394154047744E-4</v>
      </c>
      <c r="AB590" s="22">
        <v>2.3122155969815028E-4</v>
      </c>
      <c r="AC590" s="22">
        <v>8.130449299659253E-5</v>
      </c>
      <c r="AD590" s="22">
        <v>0.99972794080580496</v>
      </c>
      <c r="AE590" s="35">
        <f t="shared" si="154"/>
        <v>2.8438964585615309</v>
      </c>
      <c r="AF590" s="17"/>
      <c r="AG590" s="31" t="str">
        <f t="shared" si="150"/>
        <v/>
      </c>
      <c r="AH590" s="34"/>
      <c r="AI590" s="17"/>
    </row>
    <row r="591" spans="1:35">
      <c r="A591" s="1">
        <v>114.8</v>
      </c>
      <c r="B591" s="41">
        <v>1.200275</v>
      </c>
      <c r="C591" s="41">
        <v>9.3509700000000001E-2</v>
      </c>
      <c r="D591" s="41">
        <v>0.13751340000000001</v>
      </c>
      <c r="E591" s="41">
        <v>-5.4959240000000001E-3</v>
      </c>
      <c r="F591" s="41">
        <v>3.3037520000000001E-3</v>
      </c>
      <c r="G591" s="42">
        <f t="shared" si="155"/>
        <v>1.2019636176888888</v>
      </c>
      <c r="H591" s="42">
        <f t="shared" si="155"/>
        <v>0.10005971726666667</v>
      </c>
      <c r="I591" s="42">
        <f t="shared" si="155"/>
        <v>0.13863969237111112</v>
      </c>
      <c r="J591" s="42">
        <f t="shared" si="155"/>
        <v>6.0983475555555309E-4</v>
      </c>
      <c r="K591" s="42">
        <f t="shared" si="155"/>
        <v>7.6071183111111112E-3</v>
      </c>
      <c r="L591" s="34">
        <f t="shared" si="139"/>
        <v>6.3289089612694966E-3</v>
      </c>
      <c r="M591" s="34">
        <f t="shared" si="140"/>
        <v>0.11534433349795122</v>
      </c>
      <c r="N591" s="34">
        <f t="shared" si="141"/>
        <v>8.3246876855606874E-2</v>
      </c>
      <c r="O591" s="34">
        <f t="shared" si="142"/>
        <v>1</v>
      </c>
      <c r="P591" s="34">
        <f t="shared" si="143"/>
        <v>6.8647486586950269E-3</v>
      </c>
      <c r="Q591" s="34"/>
      <c r="R591" s="34">
        <f t="shared" si="144"/>
        <v>0.11970368293459097</v>
      </c>
      <c r="S591" s="34">
        <f t="shared" si="145"/>
        <v>8.4794399490406569E-2</v>
      </c>
      <c r="T591" s="34">
        <f t="shared" si="151"/>
        <v>1</v>
      </c>
      <c r="U591" s="34">
        <f t="shared" si="146"/>
        <v>1.2113628310836926</v>
      </c>
      <c r="V591" s="22">
        <f t="shared" si="147"/>
        <v>5.6669632603418918E-3</v>
      </c>
      <c r="W591" s="22">
        <f t="shared" si="148"/>
        <v>9.8817364924019768E-2</v>
      </c>
      <c r="X591" s="22">
        <f t="shared" si="152"/>
        <v>6.9999175568684888E-2</v>
      </c>
      <c r="Y591" s="22">
        <f t="shared" si="149"/>
        <v>0.82551649624695345</v>
      </c>
      <c r="Z591" s="22">
        <f t="shared" si="153"/>
        <v>1</v>
      </c>
      <c r="AA591" s="22">
        <f t="array" ref="AA591:AD591">LINEST(V591:Y591,$AB$2:$AE$5,0,0)</f>
        <v>7.4317532646499756E-5</v>
      </c>
      <c r="AB591" s="22">
        <v>2.5927963106257953E-4</v>
      </c>
      <c r="AC591" s="22">
        <v>9.0355870399275371E-5</v>
      </c>
      <c r="AD591" s="22">
        <v>0.99962967674360992</v>
      </c>
      <c r="AE591" s="35">
        <f t="shared" si="154"/>
        <v>2.8695383035639361</v>
      </c>
      <c r="AF591" s="17"/>
      <c r="AG591" s="31" t="str">
        <f t="shared" si="150"/>
        <v/>
      </c>
      <c r="AH591" s="34"/>
      <c r="AI591" s="17"/>
    </row>
    <row r="592" spans="1:35">
      <c r="A592" s="1">
        <v>115</v>
      </c>
      <c r="B592" s="41">
        <v>1.2073560000000001</v>
      </c>
      <c r="C592" s="41">
        <v>9.4242889999999996E-2</v>
      </c>
      <c r="D592" s="41">
        <v>0.13808409999999999</v>
      </c>
      <c r="E592" s="41">
        <v>-5.0969570000000001E-3</v>
      </c>
      <c r="F592" s="41">
        <v>3.3760830000000002E-3</v>
      </c>
      <c r="G592" s="42">
        <f t="shared" si="155"/>
        <v>1.2090446176888889</v>
      </c>
      <c r="H592" s="42">
        <f t="shared" si="155"/>
        <v>0.10079290726666666</v>
      </c>
      <c r="I592" s="42">
        <f t="shared" si="155"/>
        <v>0.1392103923711111</v>
      </c>
      <c r="J592" s="42">
        <f t="shared" si="155"/>
        <v>1.0088017555555532E-3</v>
      </c>
      <c r="K592" s="42">
        <f t="shared" si="155"/>
        <v>7.6794493111111113E-3</v>
      </c>
      <c r="L592" s="34">
        <f t="shared" si="139"/>
        <v>6.3516674229860274E-3</v>
      </c>
      <c r="M592" s="34">
        <f t="shared" si="140"/>
        <v>0.11514082303861899</v>
      </c>
      <c r="N592" s="34">
        <f t="shared" si="141"/>
        <v>8.3365746633349364E-2</v>
      </c>
      <c r="O592" s="34">
        <f t="shared" si="142"/>
        <v>1</v>
      </c>
      <c r="P592" s="34">
        <f t="shared" si="143"/>
        <v>6.8894339749949757E-3</v>
      </c>
      <c r="Q592" s="34"/>
      <c r="R592" s="34">
        <f t="shared" si="144"/>
        <v>0.11949248095562066</v>
      </c>
      <c r="S592" s="34">
        <f t="shared" si="145"/>
        <v>8.4915479004761402E-2</v>
      </c>
      <c r="T592" s="34">
        <f t="shared" si="151"/>
        <v>1</v>
      </c>
      <c r="U592" s="34">
        <f t="shared" si="146"/>
        <v>1.2112973939353771</v>
      </c>
      <c r="V592" s="22">
        <f t="shared" si="147"/>
        <v>5.687648639787735E-3</v>
      </c>
      <c r="W592" s="22">
        <f t="shared" si="148"/>
        <v>9.8648343135125743E-2</v>
      </c>
      <c r="X592" s="22">
        <f t="shared" si="152"/>
        <v>7.0102915625765524E-2</v>
      </c>
      <c r="Y592" s="22">
        <f t="shared" si="149"/>
        <v>0.82556109259932098</v>
      </c>
      <c r="Z592" s="22">
        <f t="shared" si="153"/>
        <v>1</v>
      </c>
      <c r="AA592" s="22">
        <f t="array" ref="AA592:AD592">LINEST(V592:Y592,$AB$2:$AE$5,0,0)</f>
        <v>4.38195490271034E-4</v>
      </c>
      <c r="AB592" s="22">
        <v>7.6905203341497228E-5</v>
      </c>
      <c r="AC592" s="22">
        <v>1.1703678579033242E-4</v>
      </c>
      <c r="AD592" s="22">
        <v>0.99968410666782148</v>
      </c>
      <c r="AE592" s="35">
        <f t="shared" si="154"/>
        <v>0.65710283157699145</v>
      </c>
      <c r="AF592" s="36"/>
      <c r="AG592" s="31" t="str">
        <f t="shared" si="150"/>
        <v/>
      </c>
      <c r="AH592" s="34"/>
      <c r="AI592" s="17"/>
    </row>
    <row r="593" spans="1:35">
      <c r="A593" s="1">
        <v>115.2</v>
      </c>
      <c r="B593" s="41">
        <v>1.1871</v>
      </c>
      <c r="C593" s="41">
        <v>9.2438950000000006E-2</v>
      </c>
      <c r="D593" s="41">
        <v>0.13551869999999999</v>
      </c>
      <c r="E593" s="41">
        <v>-5.417982E-3</v>
      </c>
      <c r="F593" s="41">
        <v>3.488873E-3</v>
      </c>
      <c r="G593" s="42">
        <f t="shared" si="155"/>
        <v>1.1887886176888889</v>
      </c>
      <c r="H593" s="42">
        <f t="shared" si="155"/>
        <v>9.8988967266666672E-2</v>
      </c>
      <c r="I593" s="42">
        <f t="shared" si="155"/>
        <v>0.13664499237111111</v>
      </c>
      <c r="J593" s="42">
        <f t="shared" si="155"/>
        <v>6.877767555555532E-4</v>
      </c>
      <c r="K593" s="42">
        <f t="shared" si="155"/>
        <v>7.7922393111111111E-3</v>
      </c>
      <c r="L593" s="34">
        <f t="shared" ref="L593:L656" si="156">K593/$G593</f>
        <v>6.5547728125626903E-3</v>
      </c>
      <c r="M593" s="34">
        <f t="shared" ref="M593:M656" si="157">I593/$G593</f>
        <v>0.11494473478115996</v>
      </c>
      <c r="N593" s="34">
        <f t="shared" ref="N593:N656" si="158">H593/$G593</f>
        <v>8.3268771078166992E-2</v>
      </c>
      <c r="O593" s="34">
        <f t="shared" ref="O593:O656" si="159">G593/$G593</f>
        <v>1</v>
      </c>
      <c r="P593" s="34">
        <f t="shared" ref="P593:P656" si="160">L593*($I$4/$I$7)^$P$3</f>
        <v>7.1097353664674257E-3</v>
      </c>
      <c r="Q593" s="34"/>
      <c r="R593" s="34">
        <f t="shared" ref="R593:R656" si="161">M593*($I$5/$I$7)^$R$3</f>
        <v>0.11928898169487467</v>
      </c>
      <c r="S593" s="34">
        <f t="shared" ref="S593:S656" si="162">N593*($I$6/$I$7)^$S$3</f>
        <v>8.4816700716883991E-2</v>
      </c>
      <c r="T593" s="34">
        <f t="shared" si="151"/>
        <v>1</v>
      </c>
      <c r="U593" s="34">
        <f t="shared" ref="U593:U656" si="163">SUM(P593,R593,S593,T593)</f>
        <v>1.2112154177782262</v>
      </c>
      <c r="V593" s="22">
        <f t="shared" ref="V593:V656" si="164">P593/U593</f>
        <v>5.8699181517265168E-3</v>
      </c>
      <c r="W593" s="22">
        <f t="shared" ref="W593:W656" si="165">R593/U593</f>
        <v>9.848700730188073E-2</v>
      </c>
      <c r="X593" s="22">
        <f t="shared" si="152"/>
        <v>7.0026107224151896E-2</v>
      </c>
      <c r="Y593" s="22">
        <f t="shared" ref="Y593:Y656" si="166">T593/U593</f>
        <v>0.82561696732224077</v>
      </c>
      <c r="Z593" s="22">
        <f t="shared" si="153"/>
        <v>0.99999999999999989</v>
      </c>
      <c r="AA593" s="22">
        <f t="array" ref="AA593:AD593">LINEST(V593:Y593,$AB$2:$AE$5,0,0)</f>
        <v>1.4591119399989883E-4</v>
      </c>
      <c r="AB593" s="22">
        <v>-1.0462210728741603E-4</v>
      </c>
      <c r="AC593" s="22">
        <v>3.5543479473605579E-4</v>
      </c>
      <c r="AD593" s="22">
        <v>0.99970858231970317</v>
      </c>
      <c r="AE593" s="35">
        <f t="shared" si="154"/>
        <v>-0.29434964960340454</v>
      </c>
      <c r="AF593" s="36"/>
      <c r="AG593" s="31">
        <f t="shared" ref="AG593:AG656" si="167">IF((P593&gt;$Q$11),AE593,"")</f>
        <v>-0.29434964960340454</v>
      </c>
      <c r="AH593" s="34"/>
      <c r="AI593" s="17"/>
    </row>
    <row r="594" spans="1:35">
      <c r="A594" s="1">
        <v>115.4</v>
      </c>
      <c r="B594" s="41">
        <v>1.194512</v>
      </c>
      <c r="C594" s="41">
        <v>9.3142470000000005E-2</v>
      </c>
      <c r="D594" s="41">
        <v>0.13694200000000001</v>
      </c>
      <c r="E594" s="41">
        <v>-5.4281679999999997E-3</v>
      </c>
      <c r="F594" s="41">
        <v>3.0963240000000001E-3</v>
      </c>
      <c r="G594" s="42">
        <f t="shared" si="155"/>
        <v>1.1962006176888889</v>
      </c>
      <c r="H594" s="42">
        <f t="shared" si="155"/>
        <v>9.9692487266666671E-2</v>
      </c>
      <c r="I594" s="42">
        <f t="shared" si="155"/>
        <v>0.13806829237111112</v>
      </c>
      <c r="J594" s="42">
        <f t="shared" si="155"/>
        <v>6.775907555555535E-4</v>
      </c>
      <c r="K594" s="42">
        <f t="shared" si="155"/>
        <v>7.3996903111111113E-3</v>
      </c>
      <c r="L594" s="34">
        <f t="shared" si="156"/>
        <v>6.1859943906463046E-3</v>
      </c>
      <c r="M594" s="34">
        <f t="shared" si="157"/>
        <v>0.11542235502090362</v>
      </c>
      <c r="N594" s="34">
        <f t="shared" si="158"/>
        <v>8.3340942808804802E-2</v>
      </c>
      <c r="O594" s="34">
        <f t="shared" si="159"/>
        <v>1</v>
      </c>
      <c r="P594" s="34">
        <f t="shared" si="160"/>
        <v>6.7097341667822314E-3</v>
      </c>
      <c r="Q594" s="34"/>
      <c r="R594" s="34">
        <f t="shared" si="161"/>
        <v>0.11978465322036347</v>
      </c>
      <c r="S594" s="34">
        <f t="shared" si="162"/>
        <v>8.4890214088085073E-2</v>
      </c>
      <c r="T594" s="34">
        <f t="shared" ref="T594:T657" si="168">O594</f>
        <v>1</v>
      </c>
      <c r="U594" s="34">
        <f t="shared" si="163"/>
        <v>1.2113846014752307</v>
      </c>
      <c r="V594" s="22">
        <f t="shared" si="164"/>
        <v>5.5388966960708275E-3</v>
      </c>
      <c r="W594" s="22">
        <f t="shared" si="165"/>
        <v>9.8882430133657856E-2</v>
      </c>
      <c r="X594" s="22">
        <f t="shared" ref="X594:X657" si="169">S594/U594</f>
        <v>7.0077012688377668E-2</v>
      </c>
      <c r="Y594" s="22">
        <f t="shared" si="166"/>
        <v>0.82550166048189366</v>
      </c>
      <c r="Z594" s="22">
        <f t="shared" ref="Z594:Z657" si="170">SUM(V594:Y594)</f>
        <v>1</v>
      </c>
      <c r="AA594" s="22">
        <f t="array" ref="AA594:AD594">LINEST(V594:Y594,$AB$2:$AE$5,0,0)</f>
        <v>3.5953822870505019E-4</v>
      </c>
      <c r="AB594" s="22">
        <v>3.3347711453638173E-4</v>
      </c>
      <c r="AC594" s="22">
        <v>-7.737622777168278E-5</v>
      </c>
      <c r="AD594" s="22">
        <v>0.99964383295464421</v>
      </c>
      <c r="AE594" s="35">
        <f t="shared" ref="AE594:AE652" si="171">AB594/AC594</f>
        <v>-4.3098135453228137</v>
      </c>
      <c r="AF594" s="36"/>
      <c r="AG594" s="31" t="str">
        <f t="shared" si="167"/>
        <v/>
      </c>
      <c r="AH594" s="34"/>
      <c r="AI594" s="17"/>
    </row>
    <row r="595" spans="1:35">
      <c r="A595" s="1">
        <v>115.6</v>
      </c>
      <c r="B595" s="41">
        <v>1.192334</v>
      </c>
      <c r="C595" s="41">
        <v>9.2796450000000003E-2</v>
      </c>
      <c r="D595" s="41">
        <v>0.13640930000000001</v>
      </c>
      <c r="E595" s="41">
        <v>-5.2237910000000002E-3</v>
      </c>
      <c r="F595" s="41">
        <v>3.2201579999999999E-3</v>
      </c>
      <c r="G595" s="42">
        <f t="shared" si="155"/>
        <v>1.1940226176888888</v>
      </c>
      <c r="H595" s="42">
        <f t="shared" si="155"/>
        <v>9.9346467266666669E-2</v>
      </c>
      <c r="I595" s="42">
        <f t="shared" si="155"/>
        <v>0.13753559237111113</v>
      </c>
      <c r="J595" s="42">
        <f t="shared" si="155"/>
        <v>8.8196775555555301E-4</v>
      </c>
      <c r="K595" s="42">
        <f t="shared" si="155"/>
        <v>7.523524311111111E-3</v>
      </c>
      <c r="L595" s="34">
        <f t="shared" si="156"/>
        <v>6.3009897799703313E-3</v>
      </c>
      <c r="M595" s="34">
        <f t="shared" si="157"/>
        <v>0.11518675637595586</v>
      </c>
      <c r="N595" s="34">
        <f t="shared" si="158"/>
        <v>8.3203170354476566E-2</v>
      </c>
      <c r="O595" s="34">
        <f t="shared" si="159"/>
        <v>1</v>
      </c>
      <c r="P595" s="34">
        <f t="shared" si="160"/>
        <v>6.8344656883524008E-3</v>
      </c>
      <c r="Q595" s="34"/>
      <c r="R595" s="34">
        <f t="shared" si="161"/>
        <v>0.11954015030774189</v>
      </c>
      <c r="S595" s="34">
        <f t="shared" si="162"/>
        <v>8.4749880504744218E-2</v>
      </c>
      <c r="T595" s="34">
        <f t="shared" si="168"/>
        <v>1</v>
      </c>
      <c r="U595" s="34">
        <f t="shared" si="163"/>
        <v>1.2111244965008385</v>
      </c>
      <c r="V595" s="22">
        <f t="shared" si="164"/>
        <v>5.6430744387537613E-3</v>
      </c>
      <c r="W595" s="22">
        <f t="shared" si="165"/>
        <v>9.8701785533291883E-2</v>
      </c>
      <c r="X595" s="22">
        <f t="shared" si="169"/>
        <v>6.997619216653797E-2</v>
      </c>
      <c r="Y595" s="22">
        <f t="shared" si="166"/>
        <v>0.82567894786141638</v>
      </c>
      <c r="Z595" s="22">
        <f t="shared" si="170"/>
        <v>1</v>
      </c>
      <c r="AA595" s="22">
        <f t="array" ref="AA595:AD595">LINEST(V595:Y595,$AB$2:$AE$5,0,0)</f>
        <v>-5.3155623894333875E-5</v>
      </c>
      <c r="AB595" s="22">
        <v>1.195420465455726E-4</v>
      </c>
      <c r="AC595" s="22">
        <v>5.7566791647637158E-5</v>
      </c>
      <c r="AD595" s="22">
        <v>0.99983768198109579</v>
      </c>
      <c r="AE595" s="35">
        <f t="shared" si="171"/>
        <v>2.0765799712668063</v>
      </c>
      <c r="AF595" s="36"/>
      <c r="AG595" s="31" t="str">
        <f t="shared" si="167"/>
        <v/>
      </c>
      <c r="AH595" s="34"/>
      <c r="AI595" s="17"/>
    </row>
    <row r="596" spans="1:35">
      <c r="A596" s="1">
        <v>115.8</v>
      </c>
      <c r="B596" s="41">
        <v>1.196753</v>
      </c>
      <c r="C596" s="41">
        <v>9.3460520000000005E-2</v>
      </c>
      <c r="D596" s="41">
        <v>0.13738120000000001</v>
      </c>
      <c r="E596" s="41">
        <v>-5.2470210000000002E-3</v>
      </c>
      <c r="F596" s="41">
        <v>3.2168309999999999E-3</v>
      </c>
      <c r="G596" s="42">
        <f t="shared" si="155"/>
        <v>1.1984416176888888</v>
      </c>
      <c r="H596" s="42">
        <f t="shared" si="155"/>
        <v>0.10001053726666667</v>
      </c>
      <c r="I596" s="42">
        <f t="shared" si="155"/>
        <v>0.13850749237111112</v>
      </c>
      <c r="J596" s="42">
        <f t="shared" si="155"/>
        <v>8.5873775555555306E-4</v>
      </c>
      <c r="K596" s="42">
        <f t="shared" si="155"/>
        <v>7.520197311111111E-3</v>
      </c>
      <c r="L596" s="34">
        <f t="shared" si="156"/>
        <v>6.2749801075944675E-3</v>
      </c>
      <c r="M596" s="34">
        <f t="shared" si="157"/>
        <v>0.1155729994075249</v>
      </c>
      <c r="N596" s="34">
        <f t="shared" si="158"/>
        <v>8.3450487525233E-2</v>
      </c>
      <c r="O596" s="34">
        <f t="shared" si="159"/>
        <v>1</v>
      </c>
      <c r="P596" s="34">
        <f t="shared" si="160"/>
        <v>6.8062538962966193E-3</v>
      </c>
      <c r="Q596" s="34">
        <f>AVERAGE(P587:P596)</f>
        <v>6.8714518279095142E-3</v>
      </c>
      <c r="R596" s="34">
        <f t="shared" si="161"/>
        <v>0.11994099109449328</v>
      </c>
      <c r="S596" s="34">
        <f t="shared" si="162"/>
        <v>8.5001795192358648E-2</v>
      </c>
      <c r="T596" s="34">
        <f t="shared" si="168"/>
        <v>1</v>
      </c>
      <c r="U596" s="34">
        <f t="shared" si="163"/>
        <v>1.2117490401831486</v>
      </c>
      <c r="V596" s="22">
        <f t="shared" si="164"/>
        <v>5.6168840829186007E-3</v>
      </c>
      <c r="W596" s="22">
        <f t="shared" si="165"/>
        <v>9.8981709179951097E-2</v>
      </c>
      <c r="X596" s="22">
        <f t="shared" si="169"/>
        <v>7.0148019411272772E-2</v>
      </c>
      <c r="Y596" s="22">
        <f t="shared" si="166"/>
        <v>0.82525338732585751</v>
      </c>
      <c r="Z596" s="22">
        <f t="shared" si="170"/>
        <v>1</v>
      </c>
      <c r="AA596" s="22">
        <f t="array" ref="AA596:AD596">LINEST(V596:Y596,$AB$2:$AE$5,0,0)</f>
        <v>6.8460952587914489E-4</v>
      </c>
      <c r="AB596" s="22">
        <v>4.6495855468165089E-4</v>
      </c>
      <c r="AC596" s="22">
        <v>2.709065662319222E-5</v>
      </c>
      <c r="AD596" s="22">
        <v>0.99931741465847201</v>
      </c>
      <c r="AE596" s="35">
        <f t="shared" si="171"/>
        <v>17.163059616783205</v>
      </c>
      <c r="AF596" s="36"/>
      <c r="AG596" s="31" t="str">
        <f t="shared" si="167"/>
        <v/>
      </c>
      <c r="AH596" s="34">
        <f>AVERAGE(AG587:AG596)</f>
        <v>-0.25678082367463884</v>
      </c>
      <c r="AI596" s="17"/>
    </row>
    <row r="597" spans="1:35">
      <c r="A597" s="1">
        <v>116</v>
      </c>
      <c r="B597" s="41">
        <v>1.2433959999999999</v>
      </c>
      <c r="C597" s="41">
        <v>9.724402E-2</v>
      </c>
      <c r="D597" s="41">
        <v>0.14253279999999999</v>
      </c>
      <c r="E597" s="41">
        <v>-5.2308959999999996E-3</v>
      </c>
      <c r="F597" s="41">
        <v>3.5675400000000001E-3</v>
      </c>
      <c r="G597" s="42">
        <f t="shared" si="155"/>
        <v>1.2450846176888888</v>
      </c>
      <c r="H597" s="42">
        <f t="shared" si="155"/>
        <v>0.10379403726666667</v>
      </c>
      <c r="I597" s="42">
        <f t="shared" si="155"/>
        <v>0.1436590923711111</v>
      </c>
      <c r="J597" s="42">
        <f t="shared" si="155"/>
        <v>8.7486275555555357E-4</v>
      </c>
      <c r="K597" s="42">
        <f t="shared" si="155"/>
        <v>7.8709063111111113E-3</v>
      </c>
      <c r="L597" s="34">
        <f t="shared" si="156"/>
        <v>6.3215834484574981E-3</v>
      </c>
      <c r="M597" s="34">
        <f t="shared" si="157"/>
        <v>0.11538098722781541</v>
      </c>
      <c r="N597" s="34">
        <f t="shared" si="158"/>
        <v>8.3363038778302409E-2</v>
      </c>
      <c r="O597" s="34">
        <f t="shared" si="159"/>
        <v>1</v>
      </c>
      <c r="P597" s="34">
        <f t="shared" si="160"/>
        <v>6.8568029283079795E-3</v>
      </c>
      <c r="Q597" s="34"/>
      <c r="R597" s="34">
        <f t="shared" si="161"/>
        <v>0.11974172196368738</v>
      </c>
      <c r="S597" s="34">
        <f t="shared" si="162"/>
        <v>8.4912720811886347E-2</v>
      </c>
      <c r="T597" s="34">
        <f t="shared" si="168"/>
        <v>1</v>
      </c>
      <c r="U597" s="34">
        <f t="shared" si="163"/>
        <v>1.2115112457038817</v>
      </c>
      <c r="V597" s="22">
        <f t="shared" si="164"/>
        <v>5.6597105083611605E-3</v>
      </c>
      <c r="W597" s="22">
        <f t="shared" si="165"/>
        <v>9.8836657429554498E-2</v>
      </c>
      <c r="X597" s="22">
        <f t="shared" si="169"/>
        <v>7.0088264647145307E-2</v>
      </c>
      <c r="Y597" s="22">
        <f t="shared" si="166"/>
        <v>0.82541536741493904</v>
      </c>
      <c r="Z597" s="22">
        <f t="shared" si="170"/>
        <v>1</v>
      </c>
      <c r="AA597" s="22">
        <f t="array" ref="AA597:AD597">LINEST(V597:Y597,$AB$2:$AE$5,0,0)</f>
        <v>4.2446153371134628E-4</v>
      </c>
      <c r="AB597" s="22">
        <v>2.9219454972339827E-4</v>
      </c>
      <c r="AC597" s="22">
        <v>8.1754353224463029E-5</v>
      </c>
      <c r="AD597" s="22">
        <v>0.99950791760832913</v>
      </c>
      <c r="AE597" s="35">
        <f t="shared" si="171"/>
        <v>3.5740549365139627</v>
      </c>
      <c r="AF597" s="36"/>
      <c r="AG597" s="31" t="str">
        <f t="shared" si="167"/>
        <v/>
      </c>
      <c r="AH597" s="34"/>
      <c r="AI597" s="17"/>
    </row>
    <row r="598" spans="1:35">
      <c r="A598" s="1">
        <v>116.2</v>
      </c>
      <c r="B598" s="41">
        <v>1.231792</v>
      </c>
      <c r="C598" s="41">
        <v>9.6192369999999999E-2</v>
      </c>
      <c r="D598" s="41">
        <v>0.1413942</v>
      </c>
      <c r="E598" s="41">
        <v>-5.349576E-3</v>
      </c>
      <c r="F598" s="41">
        <v>3.6777590000000001E-3</v>
      </c>
      <c r="G598" s="42">
        <f t="shared" si="155"/>
        <v>1.2334806176888888</v>
      </c>
      <c r="H598" s="42">
        <f t="shared" si="155"/>
        <v>0.10274238726666667</v>
      </c>
      <c r="I598" s="42">
        <f t="shared" si="155"/>
        <v>0.14252049237111111</v>
      </c>
      <c r="J598" s="42">
        <f t="shared" si="155"/>
        <v>7.5618275555555323E-4</v>
      </c>
      <c r="K598" s="42">
        <f t="shared" si="155"/>
        <v>7.9811253111111112E-3</v>
      </c>
      <c r="L598" s="34">
        <f t="shared" si="156"/>
        <v>6.4704099899558602E-3</v>
      </c>
      <c r="M598" s="34">
        <f t="shared" si="157"/>
        <v>0.11554335781793204</v>
      </c>
      <c r="N598" s="34">
        <f t="shared" si="158"/>
        <v>8.3294691293301359E-2</v>
      </c>
      <c r="O598" s="34">
        <f t="shared" si="159"/>
        <v>1</v>
      </c>
      <c r="P598" s="34">
        <f t="shared" si="160"/>
        <v>7.018229930557696E-3</v>
      </c>
      <c r="Q598" s="34"/>
      <c r="R598" s="34">
        <f t="shared" si="161"/>
        <v>0.11991022922405981</v>
      </c>
      <c r="S598" s="34">
        <f t="shared" si="162"/>
        <v>8.4843102777357599E-2</v>
      </c>
      <c r="T598" s="34">
        <f t="shared" si="168"/>
        <v>1</v>
      </c>
      <c r="U598" s="34">
        <f t="shared" si="163"/>
        <v>1.2117715619319751</v>
      </c>
      <c r="V598" s="22">
        <f t="shared" si="164"/>
        <v>5.7917103776294731E-3</v>
      </c>
      <c r="W598" s="22">
        <f t="shared" si="165"/>
        <v>9.8954483659347642E-2</v>
      </c>
      <c r="X598" s="22">
        <f t="shared" si="169"/>
        <v>7.0015756634929524E-2</v>
      </c>
      <c r="Y598" s="22">
        <f t="shared" si="166"/>
        <v>0.8252380493280933</v>
      </c>
      <c r="Z598" s="22">
        <f t="shared" si="170"/>
        <v>1</v>
      </c>
      <c r="AA598" s="22">
        <f t="array" ref="AA598:AD598">LINEST(V598:Y598,$AB$2:$AE$5,0,0)</f>
        <v>2.1068405091233093E-4</v>
      </c>
      <c r="AB598" s="22">
        <v>4.3226473757023402E-4</v>
      </c>
      <c r="AC598" s="22">
        <v>2.563961104409784E-4</v>
      </c>
      <c r="AD598" s="22">
        <v>0.99925269713532505</v>
      </c>
      <c r="AE598" s="35">
        <f t="shared" si="171"/>
        <v>1.68592548781952</v>
      </c>
      <c r="AF598" s="36"/>
      <c r="AG598" s="31">
        <f t="shared" si="167"/>
        <v>1.68592548781952</v>
      </c>
      <c r="AH598" s="34"/>
      <c r="AI598" s="17"/>
    </row>
    <row r="599" spans="1:35">
      <c r="A599" s="1">
        <v>116.4</v>
      </c>
      <c r="B599" s="41">
        <v>1.158274</v>
      </c>
      <c r="C599" s="41">
        <v>8.9887480000000006E-2</v>
      </c>
      <c r="D599" s="41">
        <v>0.13216269999999999</v>
      </c>
      <c r="E599" s="41">
        <v>-5.332682E-3</v>
      </c>
      <c r="F599" s="41">
        <v>3.280931E-3</v>
      </c>
      <c r="G599" s="42">
        <f t="shared" si="155"/>
        <v>1.1599626176888889</v>
      </c>
      <c r="H599" s="42">
        <f t="shared" si="155"/>
        <v>9.6437497266666672E-2</v>
      </c>
      <c r="I599" s="42">
        <f t="shared" si="155"/>
        <v>0.13328899237111111</v>
      </c>
      <c r="J599" s="42">
        <f t="shared" si="155"/>
        <v>7.7307675555555316E-4</v>
      </c>
      <c r="K599" s="42">
        <f t="shared" si="155"/>
        <v>7.5842973111111111E-3</v>
      </c>
      <c r="L599" s="34">
        <f t="shared" si="156"/>
        <v>6.5383980444318765E-3</v>
      </c>
      <c r="M599" s="34">
        <f t="shared" si="157"/>
        <v>0.1149080068085955</v>
      </c>
      <c r="N599" s="34">
        <f t="shared" si="158"/>
        <v>8.3138452736355312E-2</v>
      </c>
      <c r="O599" s="34">
        <f t="shared" si="159"/>
        <v>1</v>
      </c>
      <c r="P599" s="34">
        <f t="shared" si="160"/>
        <v>7.0919742218135302E-3</v>
      </c>
      <c r="Q599" s="34"/>
      <c r="R599" s="34">
        <f t="shared" si="161"/>
        <v>0.11925086561713286</v>
      </c>
      <c r="S599" s="34">
        <f t="shared" si="162"/>
        <v>8.4683959814715687E-2</v>
      </c>
      <c r="T599" s="34">
        <f t="shared" si="168"/>
        <v>1</v>
      </c>
      <c r="U599" s="34">
        <f t="shared" si="163"/>
        <v>1.2110267996536621</v>
      </c>
      <c r="V599" s="22">
        <f t="shared" si="164"/>
        <v>5.8561662085775002E-3</v>
      </c>
      <c r="W599" s="22">
        <f t="shared" si="165"/>
        <v>9.8470872528367698E-2</v>
      </c>
      <c r="X599" s="22">
        <f t="shared" si="169"/>
        <v>6.9927403620575687E-2</v>
      </c>
      <c r="Y599" s="22">
        <f t="shared" si="166"/>
        <v>0.82574555764247903</v>
      </c>
      <c r="Z599" s="22">
        <f t="shared" si="170"/>
        <v>0.99999999999999989</v>
      </c>
      <c r="AA599" s="22">
        <f t="array" ref="AA599:AD599">LINEST(V599:Y599,$AB$2:$AE$5,0,0)</f>
        <v>-2.4664444466617315E-4</v>
      </c>
      <c r="AB599" s="22">
        <v>-1.3690780396893932E-4</v>
      </c>
      <c r="AC599" s="22">
        <v>3.3625772318521578E-4</v>
      </c>
      <c r="AD599" s="22">
        <v>0.99986929396789048</v>
      </c>
      <c r="AE599" s="35">
        <f t="shared" si="171"/>
        <v>-0.40715140360814395</v>
      </c>
      <c r="AF599" s="36"/>
      <c r="AG599" s="31">
        <f t="shared" si="167"/>
        <v>-0.40715140360814395</v>
      </c>
      <c r="AH599" s="34"/>
      <c r="AI599" s="17"/>
    </row>
    <row r="600" spans="1:35">
      <c r="A600" s="1">
        <v>116.6</v>
      </c>
      <c r="B600" s="41">
        <v>1.165889</v>
      </c>
      <c r="C600" s="41">
        <v>9.0675459999999999E-2</v>
      </c>
      <c r="D600" s="41">
        <v>0.1334312</v>
      </c>
      <c r="E600" s="41">
        <v>-5.1218269999999998E-3</v>
      </c>
      <c r="F600" s="41">
        <v>3.0154050000000001E-3</v>
      </c>
      <c r="G600" s="42">
        <f t="shared" si="155"/>
        <v>1.1675776176888888</v>
      </c>
      <c r="H600" s="42">
        <f t="shared" si="155"/>
        <v>9.7225477266666666E-2</v>
      </c>
      <c r="I600" s="42">
        <f t="shared" si="155"/>
        <v>0.13455749237111111</v>
      </c>
      <c r="J600" s="42">
        <f t="shared" si="155"/>
        <v>9.8393175555555341E-4</v>
      </c>
      <c r="K600" s="42">
        <f t="shared" si="155"/>
        <v>7.3187713111111108E-3</v>
      </c>
      <c r="L600" s="34">
        <f t="shared" si="156"/>
        <v>6.268338138922136E-3</v>
      </c>
      <c r="M600" s="34">
        <f t="shared" si="157"/>
        <v>0.1152450084110512</v>
      </c>
      <c r="N600" s="34">
        <f t="shared" si="158"/>
        <v>8.3271104030852736E-2</v>
      </c>
      <c r="O600" s="34">
        <f t="shared" si="159"/>
        <v>1</v>
      </c>
      <c r="P600" s="34">
        <f t="shared" si="160"/>
        <v>6.7990495825968151E-3</v>
      </c>
      <c r="Q600" s="34"/>
      <c r="R600" s="34">
        <f t="shared" si="161"/>
        <v>0.11960060393322901</v>
      </c>
      <c r="S600" s="34">
        <f t="shared" si="162"/>
        <v>8.4819077038128687E-2</v>
      </c>
      <c r="T600" s="34">
        <f t="shared" si="168"/>
        <v>1</v>
      </c>
      <c r="U600" s="34">
        <f t="shared" si="163"/>
        <v>1.2112187305539546</v>
      </c>
      <c r="V600" s="22">
        <f t="shared" si="164"/>
        <v>5.6133953439501793E-3</v>
      </c>
      <c r="W600" s="22">
        <f t="shared" si="165"/>
        <v>9.8744017836092504E-2</v>
      </c>
      <c r="X600" s="22">
        <f t="shared" si="169"/>
        <v>7.0027877623174153E-2</v>
      </c>
      <c r="Y600" s="22">
        <f t="shared" si="166"/>
        <v>0.82561470919678315</v>
      </c>
      <c r="Z600" s="22">
        <f t="shared" si="170"/>
        <v>1</v>
      </c>
      <c r="AA600" s="22">
        <f t="array" ref="AA600:AD600">LINEST(V600:Y600,$AB$2:$AE$5,0,0)</f>
        <v>1.5133285987144584E-4</v>
      </c>
      <c r="AB600" s="22">
        <v>1.7257671541139616E-4</v>
      </c>
      <c r="AC600" s="22">
        <v>1.9243394760336983E-5</v>
      </c>
      <c r="AD600" s="22">
        <v>0.9997660605033919</v>
      </c>
      <c r="AE600" s="35">
        <f t="shared" si="171"/>
        <v>8.9681013958669134</v>
      </c>
      <c r="AF600" s="36"/>
      <c r="AG600" s="31" t="str">
        <f t="shared" si="167"/>
        <v/>
      </c>
      <c r="AH600" s="34"/>
      <c r="AI600" s="17"/>
    </row>
    <row r="601" spans="1:35">
      <c r="A601" s="1">
        <v>116.8</v>
      </c>
      <c r="B601" s="41">
        <v>1.158021</v>
      </c>
      <c r="C601" s="41">
        <v>9.0269749999999996E-2</v>
      </c>
      <c r="D601" s="41">
        <v>0.13242699999999999</v>
      </c>
      <c r="E601" s="41">
        <v>-5.3986310000000001E-3</v>
      </c>
      <c r="F601" s="41">
        <v>3.1700220000000002E-3</v>
      </c>
      <c r="G601" s="42">
        <f t="shared" si="155"/>
        <v>1.1597096176888888</v>
      </c>
      <c r="H601" s="42">
        <f t="shared" si="155"/>
        <v>9.6819767266666662E-2</v>
      </c>
      <c r="I601" s="42">
        <f t="shared" si="155"/>
        <v>0.1335532923711111</v>
      </c>
      <c r="J601" s="42">
        <f t="shared" si="155"/>
        <v>7.0712775555555312E-4</v>
      </c>
      <c r="K601" s="42">
        <f t="shared" si="155"/>
        <v>7.4733883111111118E-3</v>
      </c>
      <c r="L601" s="34">
        <f t="shared" si="156"/>
        <v>6.4441893014600933E-3</v>
      </c>
      <c r="M601" s="34">
        <f t="shared" si="157"/>
        <v>0.11516097679457116</v>
      </c>
      <c r="N601" s="34">
        <f t="shared" si="158"/>
        <v>8.348621567838041E-2</v>
      </c>
      <c r="O601" s="34">
        <f t="shared" si="159"/>
        <v>1</v>
      </c>
      <c r="P601" s="34">
        <f t="shared" si="160"/>
        <v>6.9897892566148567E-3</v>
      </c>
      <c r="Q601" s="34"/>
      <c r="R601" s="34">
        <f t="shared" si="161"/>
        <v>0.11951339640711514</v>
      </c>
      <c r="S601" s="34">
        <f t="shared" si="162"/>
        <v>8.5038187516076585E-2</v>
      </c>
      <c r="T601" s="34">
        <f t="shared" si="168"/>
        <v>1</v>
      </c>
      <c r="U601" s="34">
        <f t="shared" si="163"/>
        <v>1.2115413731798066</v>
      </c>
      <c r="V601" s="22">
        <f t="shared" si="164"/>
        <v>5.7693359973910625E-3</v>
      </c>
      <c r="W601" s="22">
        <f t="shared" si="165"/>
        <v>9.8645740915508942E-2</v>
      </c>
      <c r="X601" s="22">
        <f t="shared" si="169"/>
        <v>7.0190081328288204E-2</v>
      </c>
      <c r="Y601" s="22">
        <f t="shared" si="166"/>
        <v>0.82539484175881184</v>
      </c>
      <c r="Z601" s="22">
        <f t="shared" si="170"/>
        <v>1</v>
      </c>
      <c r="AA601" s="22">
        <f t="array" ref="AA601:AD601">LINEST(V601:Y601,$AB$2:$AE$5,0,0)</f>
        <v>7.9958854822096814E-4</v>
      </c>
      <c r="AB601" s="22">
        <v>9.1923222213126515E-5</v>
      </c>
      <c r="AC601" s="22">
        <v>2.2560005541550048E-4</v>
      </c>
      <c r="AD601" s="22">
        <v>0.99945994939093719</v>
      </c>
      <c r="AE601" s="35">
        <f t="shared" si="171"/>
        <v>0.40746099128311947</v>
      </c>
      <c r="AF601" s="36"/>
      <c r="AG601" s="31">
        <f t="shared" si="167"/>
        <v>0.40746099128311947</v>
      </c>
      <c r="AH601" s="34"/>
      <c r="AI601" s="17"/>
    </row>
    <row r="602" spans="1:35">
      <c r="A602" s="1">
        <v>117</v>
      </c>
      <c r="B602" s="41">
        <v>1.1641300000000001</v>
      </c>
      <c r="C602" s="41">
        <v>9.0609369999999995E-2</v>
      </c>
      <c r="D602" s="41">
        <v>0.13328129999999999</v>
      </c>
      <c r="E602" s="41">
        <v>-5.3527330000000001E-3</v>
      </c>
      <c r="F602" s="41">
        <v>3.1046770000000001E-3</v>
      </c>
      <c r="G602" s="42">
        <f t="shared" si="155"/>
        <v>1.1658186176888889</v>
      </c>
      <c r="H602" s="42">
        <f t="shared" si="155"/>
        <v>9.7159387266666661E-2</v>
      </c>
      <c r="I602" s="42">
        <f t="shared" si="155"/>
        <v>0.13440759237111111</v>
      </c>
      <c r="J602" s="42">
        <f t="shared" si="155"/>
        <v>7.5302575555555307E-4</v>
      </c>
      <c r="K602" s="42">
        <f t="shared" si="155"/>
        <v>7.4080433111111113E-3</v>
      </c>
      <c r="L602" s="34">
        <f t="shared" si="156"/>
        <v>6.3543703957968751E-3</v>
      </c>
      <c r="M602" s="34">
        <f t="shared" si="157"/>
        <v>0.11529031217356935</v>
      </c>
      <c r="N602" s="34">
        <f t="shared" si="158"/>
        <v>8.3340054612676184E-2</v>
      </c>
      <c r="O602" s="34">
        <f t="shared" si="159"/>
        <v>1</v>
      </c>
      <c r="P602" s="34">
        <f t="shared" si="160"/>
        <v>6.892365796117907E-3</v>
      </c>
      <c r="Q602" s="34"/>
      <c r="R602" s="34">
        <f t="shared" si="161"/>
        <v>0.11964761991624054</v>
      </c>
      <c r="S602" s="34">
        <f t="shared" si="162"/>
        <v>8.488930938078311E-2</v>
      </c>
      <c r="T602" s="34">
        <f t="shared" si="168"/>
        <v>1</v>
      </c>
      <c r="U602" s="34">
        <f t="shared" si="163"/>
        <v>1.2114292950931416</v>
      </c>
      <c r="V602" s="22">
        <f t="shared" si="164"/>
        <v>5.6894494990629915E-3</v>
      </c>
      <c r="W602" s="22">
        <f t="shared" si="165"/>
        <v>9.8765664988348614E-2</v>
      </c>
      <c r="X602" s="22">
        <f t="shared" si="169"/>
        <v>7.007368050667484E-2</v>
      </c>
      <c r="Y602" s="22">
        <f t="shared" si="166"/>
        <v>0.82547120500591353</v>
      </c>
      <c r="Z602" s="22">
        <f t="shared" si="170"/>
        <v>1</v>
      </c>
      <c r="AA602" s="22">
        <f t="array" ref="AA602:AD602">LINEST(V602:Y602,$AB$2:$AE$5,0,0)</f>
        <v>3.566672463152595E-4</v>
      </c>
      <c r="AB602" s="22">
        <v>2.1023625989223868E-4</v>
      </c>
      <c r="AC602" s="22">
        <v>1.2022481501811815E-4</v>
      </c>
      <c r="AD602" s="22">
        <v>0.99957027422571509</v>
      </c>
      <c r="AE602" s="35">
        <f t="shared" si="171"/>
        <v>1.7486927292053276</v>
      </c>
      <c r="AF602" s="36"/>
      <c r="AG602" s="31" t="str">
        <f t="shared" si="167"/>
        <v/>
      </c>
      <c r="AH602" s="34"/>
      <c r="AI602" s="17"/>
    </row>
    <row r="603" spans="1:35">
      <c r="A603" s="1">
        <v>117.2</v>
      </c>
      <c r="B603" s="41">
        <v>1.182609</v>
      </c>
      <c r="C603" s="41">
        <v>9.2168120000000006E-2</v>
      </c>
      <c r="D603" s="41">
        <v>0.1356937</v>
      </c>
      <c r="E603" s="41">
        <v>-5.321452E-3</v>
      </c>
      <c r="F603" s="41">
        <v>3.1808660000000001E-3</v>
      </c>
      <c r="G603" s="42">
        <f t="shared" si="155"/>
        <v>1.1842976176888889</v>
      </c>
      <c r="H603" s="42">
        <f t="shared" si="155"/>
        <v>9.8718137266666672E-2</v>
      </c>
      <c r="I603" s="42">
        <f t="shared" si="155"/>
        <v>0.13681999237111112</v>
      </c>
      <c r="J603" s="42">
        <f t="shared" si="155"/>
        <v>7.8430675555555326E-4</v>
      </c>
      <c r="K603" s="42">
        <f t="shared" si="155"/>
        <v>7.4842323111111112E-3</v>
      </c>
      <c r="L603" s="34">
        <f t="shared" si="156"/>
        <v>6.3195536318955891E-3</v>
      </c>
      <c r="M603" s="34">
        <f t="shared" si="157"/>
        <v>0.11552838604717458</v>
      </c>
      <c r="N603" s="34">
        <f t="shared" si="158"/>
        <v>8.3355852272430739E-2</v>
      </c>
      <c r="O603" s="34">
        <f t="shared" si="159"/>
        <v>1</v>
      </c>
      <c r="P603" s="34">
        <f t="shared" si="160"/>
        <v>6.8546012564864953E-3</v>
      </c>
      <c r="Q603" s="34"/>
      <c r="R603" s="34">
        <f t="shared" si="161"/>
        <v>0.11989469160686292</v>
      </c>
      <c r="S603" s="34">
        <f t="shared" si="162"/>
        <v>8.4905400712047885E-2</v>
      </c>
      <c r="T603" s="34">
        <f t="shared" si="168"/>
        <v>1</v>
      </c>
      <c r="U603" s="34">
        <f t="shared" si="163"/>
        <v>1.2116546935753973</v>
      </c>
      <c r="V603" s="22">
        <f t="shared" si="164"/>
        <v>5.6572233762902154E-3</v>
      </c>
      <c r="W603" s="22">
        <f t="shared" si="165"/>
        <v>9.8951204697662706E-2</v>
      </c>
      <c r="X603" s="22">
        <f t="shared" si="169"/>
        <v>7.0073925485738639E-2</v>
      </c>
      <c r="Y603" s="22">
        <f t="shared" si="166"/>
        <v>0.82531764644030836</v>
      </c>
      <c r="Z603" s="22">
        <f t="shared" si="170"/>
        <v>0.99999999999999989</v>
      </c>
      <c r="AA603" s="22">
        <f t="array" ref="AA603:AD603">LINEST(V603:Y603,$AB$2:$AE$5,0,0)</f>
        <v>3.9899786974843647E-4</v>
      </c>
      <c r="AB603" s="22">
        <v>4.2376026858127492E-4</v>
      </c>
      <c r="AC603" s="22">
        <v>7.939060686995816E-5</v>
      </c>
      <c r="AD603" s="22">
        <v>0.99938579954219242</v>
      </c>
      <c r="AE603" s="35">
        <f t="shared" si="171"/>
        <v>5.337662543320703</v>
      </c>
      <c r="AF603" s="36"/>
      <c r="AG603" s="31" t="str">
        <f t="shared" si="167"/>
        <v/>
      </c>
      <c r="AH603" s="34"/>
      <c r="AI603" s="17"/>
    </row>
    <row r="604" spans="1:35">
      <c r="A604" s="1">
        <v>117.4</v>
      </c>
      <c r="B604" s="41">
        <v>1.1237140000000001</v>
      </c>
      <c r="C604" s="41">
        <v>8.6919579999999996E-2</v>
      </c>
      <c r="D604" s="41">
        <v>0.12811549999999999</v>
      </c>
      <c r="E604" s="41">
        <v>-5.4081479999999998E-3</v>
      </c>
      <c r="F604" s="41">
        <v>2.710825E-3</v>
      </c>
      <c r="G604" s="42">
        <f t="shared" si="155"/>
        <v>1.1254026176888889</v>
      </c>
      <c r="H604" s="42">
        <f t="shared" si="155"/>
        <v>9.3469597266666662E-2</v>
      </c>
      <c r="I604" s="42">
        <f t="shared" si="155"/>
        <v>0.12924179237111111</v>
      </c>
      <c r="J604" s="42">
        <f t="shared" si="155"/>
        <v>6.9761075555555344E-4</v>
      </c>
      <c r="K604" s="42">
        <f t="shared" si="155"/>
        <v>7.0141913111111112E-3</v>
      </c>
      <c r="L604" s="34">
        <f t="shared" si="156"/>
        <v>6.2326061809909027E-3</v>
      </c>
      <c r="M604" s="34">
        <f t="shared" si="157"/>
        <v>0.11484049382835118</v>
      </c>
      <c r="N604" s="34">
        <f t="shared" si="158"/>
        <v>8.3054362765402595E-2</v>
      </c>
      <c r="O604" s="34">
        <f t="shared" si="159"/>
        <v>1</v>
      </c>
      <c r="P604" s="34">
        <f t="shared" si="160"/>
        <v>6.7602923636540142E-3</v>
      </c>
      <c r="Q604" s="34"/>
      <c r="R604" s="34">
        <f t="shared" si="161"/>
        <v>0.11918080103627264</v>
      </c>
      <c r="S604" s="34">
        <f t="shared" si="162"/>
        <v>8.4598306648381666E-2</v>
      </c>
      <c r="T604" s="34">
        <f t="shared" si="168"/>
        <v>1</v>
      </c>
      <c r="U604" s="34">
        <f t="shared" si="163"/>
        <v>1.2105394000483083</v>
      </c>
      <c r="V604" s="22">
        <f t="shared" si="164"/>
        <v>5.5845289821911089E-3</v>
      </c>
      <c r="W604" s="22">
        <f t="shared" si="165"/>
        <v>9.8452641055315149E-2</v>
      </c>
      <c r="X604" s="22">
        <f t="shared" si="169"/>
        <v>6.9884802299706769E-2</v>
      </c>
      <c r="Y604" s="22">
        <f t="shared" si="166"/>
        <v>0.82607802766278704</v>
      </c>
      <c r="Z604" s="22">
        <f t="shared" si="170"/>
        <v>1</v>
      </c>
      <c r="AA604" s="22">
        <f t="array" ref="AA604:AD604">LINEST(V604:Y604,$AB$2:$AE$5,0,0)</f>
        <v>-4.9285036887707155E-4</v>
      </c>
      <c r="AB604" s="22">
        <v>-1.8749774732754738E-4</v>
      </c>
      <c r="AC604" s="22">
        <v>-2.2791895676974204E-5</v>
      </c>
      <c r="AD604" s="22">
        <v>1.0003474536506183</v>
      </c>
      <c r="AE604" s="35">
        <f t="shared" si="171"/>
        <v>8.2265095446610577</v>
      </c>
      <c r="AF604" s="36"/>
      <c r="AG604" s="31" t="str">
        <f t="shared" si="167"/>
        <v/>
      </c>
      <c r="AH604" s="34"/>
      <c r="AI604" s="17"/>
    </row>
    <row r="605" spans="1:35">
      <c r="A605" s="1">
        <v>117.6</v>
      </c>
      <c r="B605" s="41">
        <v>1.1459900000000001</v>
      </c>
      <c r="C605" s="41">
        <v>8.8967180000000007E-2</v>
      </c>
      <c r="D605" s="41">
        <v>0.13154550000000001</v>
      </c>
      <c r="E605" s="41">
        <v>-5.5028120000000002E-3</v>
      </c>
      <c r="F605" s="41">
        <v>2.8706130000000002E-3</v>
      </c>
      <c r="G605" s="42">
        <f t="shared" si="155"/>
        <v>1.1476786176888889</v>
      </c>
      <c r="H605" s="42">
        <f t="shared" si="155"/>
        <v>9.5517197266666673E-2</v>
      </c>
      <c r="I605" s="42">
        <f t="shared" si="155"/>
        <v>0.13267179237111112</v>
      </c>
      <c r="J605" s="42">
        <f t="shared" si="155"/>
        <v>6.0294675555555306E-4</v>
      </c>
      <c r="K605" s="42">
        <f t="shared" si="155"/>
        <v>7.1739793111111113E-3</v>
      </c>
      <c r="L605" s="34">
        <f t="shared" si="156"/>
        <v>6.2508608250953961E-3</v>
      </c>
      <c r="M605" s="34">
        <f t="shared" si="157"/>
        <v>0.11560012561554546</v>
      </c>
      <c r="N605" s="34">
        <f t="shared" si="158"/>
        <v>8.3226432726447586E-2</v>
      </c>
      <c r="O605" s="34">
        <f t="shared" si="159"/>
        <v>1</v>
      </c>
      <c r="P605" s="34">
        <f t="shared" si="160"/>
        <v>6.7800925447591854E-3</v>
      </c>
      <c r="Q605" s="34"/>
      <c r="R605" s="34">
        <f t="shared" si="161"/>
        <v>0.11996914251646296</v>
      </c>
      <c r="S605" s="34">
        <f t="shared" si="162"/>
        <v>8.4773575313925181E-2</v>
      </c>
      <c r="T605" s="34">
        <f t="shared" si="168"/>
        <v>1</v>
      </c>
      <c r="U605" s="34">
        <f t="shared" si="163"/>
        <v>1.2115228103751474</v>
      </c>
      <c r="V605" s="22">
        <f t="shared" si="164"/>
        <v>5.5963391582034951E-3</v>
      </c>
      <c r="W605" s="22">
        <f t="shared" si="165"/>
        <v>9.9023428604959218E-2</v>
      </c>
      <c r="X605" s="22">
        <f t="shared" si="169"/>
        <v>6.9972743878982419E-2</v>
      </c>
      <c r="Y605" s="22">
        <f t="shared" si="166"/>
        <v>0.82540748835785482</v>
      </c>
      <c r="Z605" s="22">
        <f t="shared" si="170"/>
        <v>1</v>
      </c>
      <c r="AA605" s="22">
        <f t="array" ref="AA605:AD605">LINEST(V605:Y605,$AB$2:$AE$5,0,0)</f>
        <v>7.6782131370093251E-6</v>
      </c>
      <c r="AB605" s="22">
        <v>4.9002466603874524E-4</v>
      </c>
      <c r="AC605" s="22">
        <v>-1.2058055584366379E-6</v>
      </c>
      <c r="AD605" s="22">
        <v>0.99950903449231054</v>
      </c>
      <c r="AE605" s="35">
        <f t="shared" si="171"/>
        <v>-406.38779827327761</v>
      </c>
      <c r="AF605" s="36"/>
      <c r="AG605" s="31" t="str">
        <f t="shared" si="167"/>
        <v/>
      </c>
      <c r="AH605" s="34"/>
      <c r="AI605" s="17"/>
    </row>
    <row r="606" spans="1:35">
      <c r="A606" s="1">
        <v>117.8</v>
      </c>
      <c r="B606" s="41">
        <v>1.1996910000000001</v>
      </c>
      <c r="C606" s="41">
        <v>9.3699249999999998E-2</v>
      </c>
      <c r="D606" s="41">
        <v>0.13730319999999999</v>
      </c>
      <c r="E606" s="41">
        <v>-5.2551560000000004E-3</v>
      </c>
      <c r="F606" s="41">
        <v>3.340118E-3</v>
      </c>
      <c r="G606" s="42">
        <f t="shared" si="155"/>
        <v>1.2013796176888889</v>
      </c>
      <c r="H606" s="42">
        <f t="shared" si="155"/>
        <v>0.10024926726666666</v>
      </c>
      <c r="I606" s="42">
        <f t="shared" si="155"/>
        <v>0.1384294923711111</v>
      </c>
      <c r="J606" s="42">
        <f t="shared" si="155"/>
        <v>8.506027555555528E-4</v>
      </c>
      <c r="K606" s="42">
        <f t="shared" si="155"/>
        <v>7.6434843111111116E-3</v>
      </c>
      <c r="L606" s="34">
        <f t="shared" si="156"/>
        <v>6.3622556921807873E-3</v>
      </c>
      <c r="M606" s="34">
        <f t="shared" si="157"/>
        <v>0.11522543776579953</v>
      </c>
      <c r="N606" s="34">
        <f t="shared" si="158"/>
        <v>8.3445120751688473E-2</v>
      </c>
      <c r="O606" s="34">
        <f t="shared" si="159"/>
        <v>1</v>
      </c>
      <c r="P606" s="34">
        <f t="shared" si="160"/>
        <v>6.9009187043847396E-3</v>
      </c>
      <c r="Q606" s="34">
        <f>AVERAGE(P597:P606)</f>
        <v>6.8944116585293218E-3</v>
      </c>
      <c r="R606" s="34">
        <f t="shared" si="161"/>
        <v>0.11958029363065074</v>
      </c>
      <c r="S606" s="34">
        <f t="shared" si="162"/>
        <v>8.4996328652866743E-2</v>
      </c>
      <c r="T606" s="34">
        <f t="shared" si="168"/>
        <v>1</v>
      </c>
      <c r="U606" s="34">
        <f t="shared" si="163"/>
        <v>1.2114775409879022</v>
      </c>
      <c r="V606" s="22">
        <f t="shared" si="164"/>
        <v>5.6962828206929611E-3</v>
      </c>
      <c r="W606" s="22">
        <f t="shared" si="165"/>
        <v>9.8706158046593842E-2</v>
      </c>
      <c r="X606" s="22">
        <f t="shared" si="169"/>
        <v>7.0159227701040411E-2</v>
      </c>
      <c r="Y606" s="22">
        <f t="shared" si="166"/>
        <v>0.82543833143167278</v>
      </c>
      <c r="Z606" s="22">
        <f t="shared" si="170"/>
        <v>1</v>
      </c>
      <c r="AA606" s="22">
        <f t="array" ref="AA606:AD606">LINEST(V606:Y606,$AB$2:$AE$5,0,0)</f>
        <v>6.7555672129459665E-4</v>
      </c>
      <c r="AB606" s="22">
        <v>1.5207521423230713E-4</v>
      </c>
      <c r="AC606" s="22">
        <v>1.2946236690370506E-4</v>
      </c>
      <c r="AD606" s="22">
        <v>0.99953045194182344</v>
      </c>
      <c r="AE606" s="35">
        <f t="shared" si="171"/>
        <v>1.1746673405517269</v>
      </c>
      <c r="AF606" s="36"/>
      <c r="AG606" s="31" t="str">
        <f t="shared" si="167"/>
        <v/>
      </c>
      <c r="AH606" s="34">
        <f>AVERAGE(AG597:AG606)</f>
        <v>0.56207835849816512</v>
      </c>
      <c r="AI606" s="17"/>
    </row>
    <row r="607" spans="1:35">
      <c r="A607" s="1">
        <v>118</v>
      </c>
      <c r="B607" s="41">
        <v>1.1360650000000001</v>
      </c>
      <c r="C607" s="41">
        <v>8.8108119999999998E-2</v>
      </c>
      <c r="D607" s="41">
        <v>0.12993270000000001</v>
      </c>
      <c r="E607" s="41">
        <v>-5.6046710000000003E-3</v>
      </c>
      <c r="F607" s="41">
        <v>2.9090589999999999E-3</v>
      </c>
      <c r="G607" s="42">
        <f t="shared" si="155"/>
        <v>1.1377536176888889</v>
      </c>
      <c r="H607" s="42">
        <f t="shared" si="155"/>
        <v>9.4658137266666664E-2</v>
      </c>
      <c r="I607" s="42">
        <f t="shared" si="155"/>
        <v>0.13105899237111113</v>
      </c>
      <c r="J607" s="42">
        <f t="shared" si="155"/>
        <v>5.0108775555555291E-4</v>
      </c>
      <c r="K607" s="42">
        <f t="shared" si="155"/>
        <v>7.2124253111111106E-3</v>
      </c>
      <c r="L607" s="34">
        <f t="shared" si="156"/>
        <v>6.339180292620524E-3</v>
      </c>
      <c r="M607" s="34">
        <f t="shared" si="157"/>
        <v>0.11519101353184914</v>
      </c>
      <c r="N607" s="34">
        <f t="shared" si="158"/>
        <v>8.3197395108217789E-2</v>
      </c>
      <c r="O607" s="34">
        <f t="shared" si="159"/>
        <v>1</v>
      </c>
      <c r="P607" s="34">
        <f t="shared" si="160"/>
        <v>6.8758896165673038E-3</v>
      </c>
      <c r="Q607" s="34"/>
      <c r="R607" s="34">
        <f t="shared" si="161"/>
        <v>0.11954456835953341</v>
      </c>
      <c r="S607" s="34">
        <f t="shared" si="162"/>
        <v>8.4743997899210888E-2</v>
      </c>
      <c r="T607" s="34">
        <f t="shared" si="168"/>
        <v>1</v>
      </c>
      <c r="U607" s="34">
        <f t="shared" si="163"/>
        <v>1.2111644558753116</v>
      </c>
      <c r="V607" s="22">
        <f t="shared" si="164"/>
        <v>5.677089996500996E-3</v>
      </c>
      <c r="W607" s="22">
        <f t="shared" si="165"/>
        <v>9.8702176884094772E-2</v>
      </c>
      <c r="X607" s="22">
        <f t="shared" si="169"/>
        <v>6.9969026491919453E-2</v>
      </c>
      <c r="Y607" s="22">
        <f t="shared" si="166"/>
        <v>0.82565170662748477</v>
      </c>
      <c r="Z607" s="22">
        <f t="shared" si="170"/>
        <v>1</v>
      </c>
      <c r="AA607" s="22">
        <f t="array" ref="AA607:AD607">LINEST(V607:Y607,$AB$2:$AE$5,0,0)</f>
        <v>-7.1515814394814466E-5</v>
      </c>
      <c r="AB607" s="22">
        <v>1.2211935610476993E-4</v>
      </c>
      <c r="AC607" s="22">
        <v>1.023997629470886E-4</v>
      </c>
      <c r="AD607" s="22">
        <v>0.99979538128970713</v>
      </c>
      <c r="AE607" s="35">
        <f t="shared" si="171"/>
        <v>1.192574597734867</v>
      </c>
      <c r="AF607" s="36"/>
      <c r="AG607" s="31" t="str">
        <f t="shared" si="167"/>
        <v/>
      </c>
      <c r="AH607" s="34"/>
      <c r="AI607" s="17"/>
    </row>
    <row r="608" spans="1:35">
      <c r="A608" s="1">
        <v>118.2</v>
      </c>
      <c r="B608" s="41">
        <v>1.150957</v>
      </c>
      <c r="C608" s="41">
        <v>8.9426190000000003E-2</v>
      </c>
      <c r="D608" s="41">
        <v>0.13145319999999999</v>
      </c>
      <c r="E608" s="41">
        <v>-5.3152240000000003E-3</v>
      </c>
      <c r="F608" s="41">
        <v>3.0467100000000002E-3</v>
      </c>
      <c r="G608" s="42">
        <f t="shared" si="155"/>
        <v>1.1526456176888888</v>
      </c>
      <c r="H608" s="42">
        <f t="shared" si="155"/>
        <v>9.5976207266666669E-2</v>
      </c>
      <c r="I608" s="42">
        <f t="shared" si="155"/>
        <v>0.13257949237111111</v>
      </c>
      <c r="J608" s="42">
        <f t="shared" si="155"/>
        <v>7.9053475555555287E-4</v>
      </c>
      <c r="K608" s="42">
        <f t="shared" si="155"/>
        <v>7.3500763111111114E-3</v>
      </c>
      <c r="L608" s="34">
        <f t="shared" si="156"/>
        <v>6.3767008682585162E-3</v>
      </c>
      <c r="M608" s="34">
        <f t="shared" si="157"/>
        <v>0.11502190294788046</v>
      </c>
      <c r="N608" s="34">
        <f t="shared" si="158"/>
        <v>8.3266014977876446E-2</v>
      </c>
      <c r="O608" s="34">
        <f t="shared" si="159"/>
        <v>1</v>
      </c>
      <c r="P608" s="34">
        <f t="shared" si="160"/>
        <v>6.9165868872755097E-3</v>
      </c>
      <c r="Q608" s="34"/>
      <c r="R608" s="34">
        <f t="shared" si="161"/>
        <v>0.11936906637247974</v>
      </c>
      <c r="S608" s="34">
        <f t="shared" si="162"/>
        <v>8.4813893381907604E-2</v>
      </c>
      <c r="T608" s="34">
        <f t="shared" si="168"/>
        <v>1</v>
      </c>
      <c r="U608" s="34">
        <f t="shared" si="163"/>
        <v>1.211099546641663</v>
      </c>
      <c r="V608" s="22">
        <f t="shared" si="164"/>
        <v>5.7109978337081917E-3</v>
      </c>
      <c r="W608" s="22">
        <f t="shared" si="165"/>
        <v>9.8562555574796484E-2</v>
      </c>
      <c r="X608" s="22">
        <f t="shared" si="169"/>
        <v>7.0030488919836181E-2</v>
      </c>
      <c r="Y608" s="22">
        <f t="shared" si="166"/>
        <v>0.82569595767165904</v>
      </c>
      <c r="Z608" s="22">
        <f t="shared" si="170"/>
        <v>0.99999999999999989</v>
      </c>
      <c r="AA608" s="22">
        <f t="array" ref="AA608:AD608">LINEST(V608:Y608,$AB$2:$AE$5,0,0)</f>
        <v>1.3936961519809291E-4</v>
      </c>
      <c r="AB608" s="22">
        <v>-3.0051872813074586E-5</v>
      </c>
      <c r="AC608" s="22">
        <v>1.4642318782971445E-4</v>
      </c>
      <c r="AD608" s="22">
        <v>0.99984484272211127</v>
      </c>
      <c r="AE608" s="35">
        <f t="shared" si="171"/>
        <v>-0.20523984799473133</v>
      </c>
      <c r="AF608" s="36"/>
      <c r="AG608" s="31" t="str">
        <f t="shared" si="167"/>
        <v/>
      </c>
      <c r="AH608" s="34"/>
      <c r="AI608" s="17"/>
    </row>
    <row r="609" spans="1:35">
      <c r="A609" s="1">
        <v>118.4</v>
      </c>
      <c r="B609" s="41">
        <v>1.1374569999999999</v>
      </c>
      <c r="C609" s="41">
        <v>8.8226440000000003E-2</v>
      </c>
      <c r="D609" s="41">
        <v>0.1297991</v>
      </c>
      <c r="E609" s="41">
        <v>-5.3350000000000003E-3</v>
      </c>
      <c r="F609" s="41">
        <v>3.0328690000000001E-3</v>
      </c>
      <c r="G609" s="42">
        <f t="shared" si="155"/>
        <v>1.1391456176888888</v>
      </c>
      <c r="H609" s="42">
        <f t="shared" si="155"/>
        <v>9.4776457266666669E-2</v>
      </c>
      <c r="I609" s="42">
        <f t="shared" si="155"/>
        <v>0.13092539237111112</v>
      </c>
      <c r="J609" s="42">
        <f t="shared" si="155"/>
        <v>7.7075875555555288E-4</v>
      </c>
      <c r="K609" s="42">
        <f t="shared" si="155"/>
        <v>7.3362353111111108E-3</v>
      </c>
      <c r="L609" s="34">
        <f t="shared" si="156"/>
        <v>6.4401207336380276E-3</v>
      </c>
      <c r="M609" s="34">
        <f t="shared" si="157"/>
        <v>0.11493297286850297</v>
      </c>
      <c r="N609" s="34">
        <f t="shared" si="158"/>
        <v>8.3199597834515832E-2</v>
      </c>
      <c r="O609" s="34">
        <f t="shared" si="159"/>
        <v>1</v>
      </c>
      <c r="P609" s="34">
        <f t="shared" si="160"/>
        <v>6.9853762218137156E-3</v>
      </c>
      <c r="Q609" s="34"/>
      <c r="R609" s="34">
        <f t="shared" si="161"/>
        <v>0.1192767752498704</v>
      </c>
      <c r="S609" s="34">
        <f t="shared" si="162"/>
        <v>8.4746241573216932E-2</v>
      </c>
      <c r="T609" s="34">
        <f t="shared" si="168"/>
        <v>1</v>
      </c>
      <c r="U609" s="34">
        <f t="shared" si="163"/>
        <v>1.2110083930449012</v>
      </c>
      <c r="V609" s="22">
        <f t="shared" si="164"/>
        <v>5.7682310559797377E-3</v>
      </c>
      <c r="W609" s="22">
        <f t="shared" si="165"/>
        <v>9.8493764316502072E-2</v>
      </c>
      <c r="X609" s="22">
        <f t="shared" si="169"/>
        <v>6.9979896142697298E-2</v>
      </c>
      <c r="Y609" s="22">
        <f t="shared" si="166"/>
        <v>0.82575810848482079</v>
      </c>
      <c r="Z609" s="22">
        <f t="shared" si="170"/>
        <v>0.99999999999999989</v>
      </c>
      <c r="AA609" s="22">
        <f t="array" ref="AA609:AD609">LINEST(V609:Y609,$AB$2:$AE$5,0,0)</f>
        <v>-6.0421573332592288E-5</v>
      </c>
      <c r="AB609" s="22">
        <v>-1.114807936083985E-4</v>
      </c>
      <c r="AC609" s="22">
        <v>2.2087923899259475E-4</v>
      </c>
      <c r="AD609" s="22">
        <v>0.99990741910809011</v>
      </c>
      <c r="AE609" s="35">
        <f t="shared" si="171"/>
        <v>-0.50471377082268942</v>
      </c>
      <c r="AF609" s="36"/>
      <c r="AG609" s="31">
        <f t="shared" si="167"/>
        <v>-0.50471377082268942</v>
      </c>
      <c r="AH609" s="34"/>
      <c r="AI609" s="17"/>
    </row>
    <row r="610" spans="1:35">
      <c r="A610" s="1">
        <v>118.6</v>
      </c>
      <c r="B610" s="41">
        <v>1.1433660000000001</v>
      </c>
      <c r="C610" s="41">
        <v>8.8851970000000002E-2</v>
      </c>
      <c r="D610" s="41">
        <v>0.13088749999999999</v>
      </c>
      <c r="E610" s="41">
        <v>-5.398356E-3</v>
      </c>
      <c r="F610" s="41">
        <v>2.9946819999999998E-3</v>
      </c>
      <c r="G610" s="42">
        <f t="shared" si="155"/>
        <v>1.1450546176888889</v>
      </c>
      <c r="H610" s="42">
        <f t="shared" si="155"/>
        <v>9.5401987266666669E-2</v>
      </c>
      <c r="I610" s="42">
        <f t="shared" si="155"/>
        <v>0.1320137923711111</v>
      </c>
      <c r="J610" s="42">
        <f t="shared" si="155"/>
        <v>7.0740275555555322E-4</v>
      </c>
      <c r="K610" s="42">
        <f t="shared" si="155"/>
        <v>7.2980483111111105E-3</v>
      </c>
      <c r="L610" s="34">
        <f t="shared" si="156"/>
        <v>6.3735372954008629E-3</v>
      </c>
      <c r="M610" s="34">
        <f t="shared" si="157"/>
        <v>0.11529038906245363</v>
      </c>
      <c r="N610" s="34">
        <f t="shared" si="158"/>
        <v>8.3316538611250213E-2</v>
      </c>
      <c r="O610" s="34">
        <f t="shared" si="159"/>
        <v>1</v>
      </c>
      <c r="P610" s="34">
        <f t="shared" si="160"/>
        <v>6.9131554692121178E-3</v>
      </c>
      <c r="Q610" s="34"/>
      <c r="R610" s="34">
        <f t="shared" si="161"/>
        <v>0.11964769971108044</v>
      </c>
      <c r="S610" s="34">
        <f t="shared" si="162"/>
        <v>8.4865356227287761E-2</v>
      </c>
      <c r="T610" s="34">
        <f t="shared" si="168"/>
        <v>1</v>
      </c>
      <c r="U610" s="34">
        <f t="shared" si="163"/>
        <v>1.2114262114075802</v>
      </c>
      <c r="V610" s="22">
        <f t="shared" si="164"/>
        <v>5.7066253017421381E-3</v>
      </c>
      <c r="W610" s="22">
        <f t="shared" si="165"/>
        <v>9.8765982264870586E-2</v>
      </c>
      <c r="X610" s="22">
        <f t="shared" si="169"/>
        <v>7.0054086190425927E-2</v>
      </c>
      <c r="Y610" s="22">
        <f t="shared" si="166"/>
        <v>0.82547330624296145</v>
      </c>
      <c r="Z610" s="22">
        <f t="shared" si="170"/>
        <v>1</v>
      </c>
      <c r="AA610" s="22">
        <f t="array" ref="AA610:AD610">LINEST(V610:Y610,$AB$2:$AE$5,0,0)</f>
        <v>2.8521600853874255E-4</v>
      </c>
      <c r="AB610" s="22">
        <v>2.0969362768009984E-4</v>
      </c>
      <c r="AC610" s="22">
        <v>1.4272141233567678E-4</v>
      </c>
      <c r="AD610" s="22">
        <v>0.99956820515093558</v>
      </c>
      <c r="AE610" s="35">
        <f t="shared" si="171"/>
        <v>1.469251349523548</v>
      </c>
      <c r="AF610" s="36"/>
      <c r="AG610" s="31" t="str">
        <f t="shared" si="167"/>
        <v/>
      </c>
      <c r="AH610" s="34"/>
      <c r="AI610" s="17"/>
    </row>
    <row r="611" spans="1:35">
      <c r="A611" s="1">
        <v>118.8</v>
      </c>
      <c r="B611" s="41">
        <v>1.152118</v>
      </c>
      <c r="C611" s="41">
        <v>8.9386049999999995E-2</v>
      </c>
      <c r="D611" s="41">
        <v>0.13202649999999999</v>
      </c>
      <c r="E611" s="41">
        <v>-5.4534400000000004E-3</v>
      </c>
      <c r="F611" s="41">
        <v>2.9312679999999999E-3</v>
      </c>
      <c r="G611" s="42">
        <f t="shared" si="155"/>
        <v>1.1538066176888888</v>
      </c>
      <c r="H611" s="42">
        <f t="shared" si="155"/>
        <v>9.5936067266666661E-2</v>
      </c>
      <c r="I611" s="42">
        <f t="shared" si="155"/>
        <v>0.13315279237111111</v>
      </c>
      <c r="J611" s="42">
        <f t="shared" si="155"/>
        <v>6.5231875555555284E-4</v>
      </c>
      <c r="K611" s="42">
        <f t="shared" si="155"/>
        <v>7.234634311111111E-3</v>
      </c>
      <c r="L611" s="34">
        <f t="shared" si="156"/>
        <v>6.2702312503652583E-3</v>
      </c>
      <c r="M611" s="34">
        <f t="shared" si="157"/>
        <v>0.11540304096870269</v>
      </c>
      <c r="N611" s="34">
        <f t="shared" si="158"/>
        <v>8.3147440650695556E-2</v>
      </c>
      <c r="O611" s="34">
        <f t="shared" si="159"/>
        <v>1</v>
      </c>
      <c r="P611" s="34">
        <f t="shared" si="160"/>
        <v>6.801102975104033E-3</v>
      </c>
      <c r="Q611" s="34"/>
      <c r="R611" s="34">
        <f t="shared" si="161"/>
        <v>0.11976460920857088</v>
      </c>
      <c r="S611" s="34">
        <f t="shared" si="162"/>
        <v>8.4693114810409684E-2</v>
      </c>
      <c r="T611" s="34">
        <f t="shared" si="168"/>
        <v>1</v>
      </c>
      <c r="U611" s="34">
        <f t="shared" si="163"/>
        <v>1.2112588269940847</v>
      </c>
      <c r="V611" s="22">
        <f t="shared" si="164"/>
        <v>5.6149047780167357E-3</v>
      </c>
      <c r="W611" s="22">
        <f t="shared" si="165"/>
        <v>9.887614978689914E-2</v>
      </c>
      <c r="X611" s="22">
        <f t="shared" si="169"/>
        <v>6.9921566656887021E-2</v>
      </c>
      <c r="Y611" s="22">
        <f t="shared" si="166"/>
        <v>0.82558737877819699</v>
      </c>
      <c r="Z611" s="22">
        <f t="shared" si="170"/>
        <v>0.99999999999999989</v>
      </c>
      <c r="AA611" s="22">
        <f t="array" ref="AA611:AD611">LINEST(V611:Y611,$AB$2:$AE$5,0,0)</f>
        <v>-2.2640295111287835E-4</v>
      </c>
      <c r="AB611" s="22">
        <v>3.1358151031770596E-4</v>
      </c>
      <c r="AC611" s="22">
        <v>2.1494928130673643E-5</v>
      </c>
      <c r="AD611" s="22">
        <v>0.99972792523121612</v>
      </c>
      <c r="AE611" s="35">
        <f t="shared" si="171"/>
        <v>14.58862799686311</v>
      </c>
      <c r="AF611" s="36"/>
      <c r="AG611" s="31" t="str">
        <f t="shared" si="167"/>
        <v/>
      </c>
      <c r="AH611" s="34"/>
      <c r="AI611" s="17"/>
    </row>
    <row r="612" spans="1:35">
      <c r="A612" s="1">
        <v>119</v>
      </c>
      <c r="B612" s="41">
        <v>1.201495</v>
      </c>
      <c r="C612" s="41">
        <v>9.3931000000000001E-2</v>
      </c>
      <c r="D612" s="41">
        <v>0.1375091</v>
      </c>
      <c r="E612" s="41">
        <v>-5.3316209999999999E-3</v>
      </c>
      <c r="F612" s="41">
        <v>3.270481E-3</v>
      </c>
      <c r="G612" s="42">
        <f t="shared" si="155"/>
        <v>1.2031836176888888</v>
      </c>
      <c r="H612" s="42">
        <f t="shared" si="155"/>
        <v>0.10048101726666667</v>
      </c>
      <c r="I612" s="42">
        <f t="shared" si="155"/>
        <v>0.13863539237111111</v>
      </c>
      <c r="J612" s="42">
        <f t="shared" si="155"/>
        <v>7.7413775555555328E-4</v>
      </c>
      <c r="K612" s="42">
        <f t="shared" si="155"/>
        <v>7.5738473111111107E-3</v>
      </c>
      <c r="L612" s="34">
        <f t="shared" si="156"/>
        <v>6.2948391249368768E-3</v>
      </c>
      <c r="M612" s="34">
        <f t="shared" si="157"/>
        <v>0.11522380319423409</v>
      </c>
      <c r="N612" s="34">
        <f t="shared" si="158"/>
        <v>8.351262084142537E-2</v>
      </c>
      <c r="O612" s="34">
        <f t="shared" si="159"/>
        <v>1</v>
      </c>
      <c r="P612" s="34">
        <f t="shared" si="160"/>
        <v>6.8277942855641174E-3</v>
      </c>
      <c r="Q612" s="34"/>
      <c r="R612" s="34">
        <f t="shared" si="161"/>
        <v>0.1195785972817234</v>
      </c>
      <c r="S612" s="34">
        <f t="shared" si="162"/>
        <v>8.506508353942803E-2</v>
      </c>
      <c r="T612" s="34">
        <f t="shared" si="168"/>
        <v>1</v>
      </c>
      <c r="U612" s="34">
        <f t="shared" si="163"/>
        <v>1.2114714751067155</v>
      </c>
      <c r="V612" s="22">
        <f t="shared" si="164"/>
        <v>5.6359513417042475E-3</v>
      </c>
      <c r="W612" s="22">
        <f t="shared" si="165"/>
        <v>9.8705252033433166E-2</v>
      </c>
      <c r="X612" s="22">
        <f t="shared" si="169"/>
        <v>7.0216332193818148E-2</v>
      </c>
      <c r="Y612" s="22">
        <f t="shared" si="166"/>
        <v>0.82544246443104452</v>
      </c>
      <c r="Z612" s="22">
        <f t="shared" si="170"/>
        <v>1</v>
      </c>
      <c r="AA612" s="22">
        <f t="array" ref="AA612:AD612">LINEST(V612:Y612,$AB$2:$AE$5,0,0)</f>
        <v>8.8094402062180693E-4</v>
      </c>
      <c r="AB612" s="22">
        <v>1.5276890880227466E-4</v>
      </c>
      <c r="AC612" s="22">
        <v>5.033853238753881E-5</v>
      </c>
      <c r="AD612" s="22">
        <v>0.99955172278249282</v>
      </c>
      <c r="AE612" s="35">
        <f t="shared" si="171"/>
        <v>3.0348304083670952</v>
      </c>
      <c r="AF612" s="36"/>
      <c r="AG612" s="31" t="str">
        <f t="shared" si="167"/>
        <v/>
      </c>
      <c r="AH612" s="34"/>
      <c r="AI612" s="17"/>
    </row>
    <row r="613" spans="1:35">
      <c r="A613" s="1">
        <v>119.2</v>
      </c>
      <c r="B613" s="41">
        <v>1.135991</v>
      </c>
      <c r="C613" s="41">
        <v>8.7969060000000002E-2</v>
      </c>
      <c r="D613" s="41">
        <v>0.12954579999999999</v>
      </c>
      <c r="E613" s="41">
        <v>-5.507067E-3</v>
      </c>
      <c r="F613" s="41">
        <v>2.8248209999999999E-3</v>
      </c>
      <c r="G613" s="42">
        <f t="shared" si="155"/>
        <v>1.1376796176888888</v>
      </c>
      <c r="H613" s="42">
        <f t="shared" si="155"/>
        <v>9.4519077266666668E-2</v>
      </c>
      <c r="I613" s="42">
        <f t="shared" si="155"/>
        <v>0.1306720923711111</v>
      </c>
      <c r="J613" s="42">
        <f t="shared" si="155"/>
        <v>5.9869175555555317E-4</v>
      </c>
      <c r="K613" s="42">
        <f t="shared" si="155"/>
        <v>7.1281873111111111E-3</v>
      </c>
      <c r="L613" s="34">
        <f t="shared" si="156"/>
        <v>6.2655489298397479E-3</v>
      </c>
      <c r="M613" s="34">
        <f t="shared" si="157"/>
        <v>0.11485842792592321</v>
      </c>
      <c r="N613" s="34">
        <f t="shared" si="158"/>
        <v>8.3080575407226784E-2</v>
      </c>
      <c r="O613" s="34">
        <f t="shared" si="159"/>
        <v>1</v>
      </c>
      <c r="P613" s="34">
        <f t="shared" si="160"/>
        <v>6.7960242239727122E-3</v>
      </c>
      <c r="Q613" s="34"/>
      <c r="R613" s="34">
        <f t="shared" si="161"/>
        <v>0.11919941293912366</v>
      </c>
      <c r="S613" s="34">
        <f t="shared" si="162"/>
        <v>8.462500657162797E-2</v>
      </c>
      <c r="T613" s="34">
        <f t="shared" si="168"/>
        <v>1</v>
      </c>
      <c r="U613" s="34">
        <f t="shared" si="163"/>
        <v>1.2106204437347243</v>
      </c>
      <c r="V613" s="22">
        <f t="shared" si="164"/>
        <v>5.6136704605839966E-3</v>
      </c>
      <c r="W613" s="22">
        <f t="shared" si="165"/>
        <v>9.8461424103658268E-2</v>
      </c>
      <c r="X613" s="22">
        <f t="shared" si="169"/>
        <v>6.9902178680018495E-2</v>
      </c>
      <c r="Y613" s="22">
        <f t="shared" si="166"/>
        <v>0.82602272675573929</v>
      </c>
      <c r="Z613" s="22">
        <f t="shared" si="170"/>
        <v>1</v>
      </c>
      <c r="AA613" s="22">
        <f t="array" ref="AA613:AD613">LINEST(V613:Y613,$AB$2:$AE$5,0,0)</f>
        <v>-4.1471719286259828E-4</v>
      </c>
      <c r="AB613" s="22">
        <v>-1.7251973023164042E-4</v>
      </c>
      <c r="AC613" s="22">
        <v>1.5903814235629814E-5</v>
      </c>
      <c r="AD613" s="22">
        <v>1.0002720351611643</v>
      </c>
      <c r="AE613" s="35">
        <f t="shared" si="171"/>
        <v>-10.847695255716648</v>
      </c>
      <c r="AF613" s="36"/>
      <c r="AG613" s="31" t="str">
        <f t="shared" si="167"/>
        <v/>
      </c>
      <c r="AH613" s="34"/>
      <c r="AI613" s="17"/>
    </row>
    <row r="614" spans="1:35">
      <c r="A614" s="1">
        <v>119.4</v>
      </c>
      <c r="B614" s="41">
        <v>1.147546</v>
      </c>
      <c r="C614" s="41">
        <v>8.9266170000000006E-2</v>
      </c>
      <c r="D614" s="41">
        <v>0.1315315</v>
      </c>
      <c r="E614" s="41">
        <v>-5.4166989999999996E-3</v>
      </c>
      <c r="F614" s="41">
        <v>3.015602E-3</v>
      </c>
      <c r="G614" s="42">
        <f t="shared" si="155"/>
        <v>1.1492346176888888</v>
      </c>
      <c r="H614" s="42">
        <f t="shared" si="155"/>
        <v>9.5816187266666672E-2</v>
      </c>
      <c r="I614" s="42">
        <f t="shared" si="155"/>
        <v>0.13265779237111111</v>
      </c>
      <c r="J614" s="42">
        <f t="shared" si="155"/>
        <v>6.8905975555555356E-4</v>
      </c>
      <c r="K614" s="42">
        <f t="shared" si="155"/>
        <v>7.3189683111111112E-3</v>
      </c>
      <c r="L614" s="34">
        <f t="shared" si="156"/>
        <v>6.3685588638371848E-3</v>
      </c>
      <c r="M614" s="34">
        <f t="shared" si="157"/>
        <v>0.11543142742940164</v>
      </c>
      <c r="N614" s="34">
        <f t="shared" si="158"/>
        <v>8.3373913204383851E-2</v>
      </c>
      <c r="O614" s="34">
        <f t="shared" si="159"/>
        <v>1</v>
      </c>
      <c r="P614" s="34">
        <f t="shared" si="160"/>
        <v>6.9077555366789901E-3</v>
      </c>
      <c r="Q614" s="34"/>
      <c r="R614" s="34">
        <f t="shared" si="161"/>
        <v>0.11979406851348942</v>
      </c>
      <c r="S614" s="34">
        <f t="shared" si="162"/>
        <v>8.4923797388740729E-2</v>
      </c>
      <c r="T614" s="34">
        <f t="shared" si="168"/>
        <v>1</v>
      </c>
      <c r="U614" s="34">
        <f t="shared" si="163"/>
        <v>1.2116256214389092</v>
      </c>
      <c r="V614" s="22">
        <f t="shared" si="164"/>
        <v>5.701229335572682E-3</v>
      </c>
      <c r="W614" s="22">
        <f t="shared" si="165"/>
        <v>9.8870530957593739E-2</v>
      </c>
      <c r="X614" s="22">
        <f t="shared" si="169"/>
        <v>7.0090790328357744E-2</v>
      </c>
      <c r="Y614" s="22">
        <f t="shared" si="166"/>
        <v>0.82533744937847586</v>
      </c>
      <c r="Z614" s="22">
        <f t="shared" si="170"/>
        <v>1</v>
      </c>
      <c r="AA614" s="22">
        <f t="array" ref="AA614:AD614">LINEST(V614:Y614,$AB$2:$AE$5,0,0)</f>
        <v>4.5500280317822318E-4</v>
      </c>
      <c r="AB614" s="22">
        <v>3.3568062089812511E-4</v>
      </c>
      <c r="AC614" s="22">
        <v>1.3688236260828976E-4</v>
      </c>
      <c r="AD614" s="22">
        <v>0.99940080302275647</v>
      </c>
      <c r="AE614" s="35">
        <f t="shared" si="171"/>
        <v>2.4523292446283063</v>
      </c>
      <c r="AF614" s="36"/>
      <c r="AG614" s="31" t="str">
        <f t="shared" si="167"/>
        <v/>
      </c>
      <c r="AH614" s="34"/>
      <c r="AI614" s="17"/>
    </row>
    <row r="615" spans="1:35">
      <c r="A615" s="1">
        <v>119.6</v>
      </c>
      <c r="B615" s="41">
        <v>1.1775659999999999</v>
      </c>
      <c r="C615" s="41">
        <v>9.1735440000000001E-2</v>
      </c>
      <c r="D615" s="41">
        <v>0.13490160000000001</v>
      </c>
      <c r="E615" s="41">
        <v>-5.345285E-3</v>
      </c>
      <c r="F615" s="41">
        <v>3.257519E-3</v>
      </c>
      <c r="G615" s="42">
        <f t="shared" si="155"/>
        <v>1.1792546176888887</v>
      </c>
      <c r="H615" s="42">
        <f t="shared" si="155"/>
        <v>9.8285457266666668E-2</v>
      </c>
      <c r="I615" s="42">
        <f t="shared" si="155"/>
        <v>0.13602789237111113</v>
      </c>
      <c r="J615" s="42">
        <f t="shared" si="155"/>
        <v>7.6047375555555324E-4</v>
      </c>
      <c r="K615" s="42">
        <f t="shared" si="155"/>
        <v>7.5608853111111107E-3</v>
      </c>
      <c r="L615" s="34">
        <f t="shared" si="156"/>
        <v>6.4115799910361895E-3</v>
      </c>
      <c r="M615" s="34">
        <f t="shared" si="157"/>
        <v>0.11535073963729692</v>
      </c>
      <c r="N615" s="34">
        <f t="shared" si="158"/>
        <v>8.3345408016537753E-2</v>
      </c>
      <c r="O615" s="34">
        <f t="shared" si="159"/>
        <v>1</v>
      </c>
      <c r="P615" s="34">
        <f t="shared" si="160"/>
        <v>6.954419065423394E-3</v>
      </c>
      <c r="Q615" s="34"/>
      <c r="R615" s="34">
        <f t="shared" si="161"/>
        <v>0.11971033118899427</v>
      </c>
      <c r="S615" s="34">
        <f t="shared" si="162"/>
        <v>8.4894762302055574E-2</v>
      </c>
      <c r="T615" s="34">
        <f t="shared" si="168"/>
        <v>1</v>
      </c>
      <c r="U615" s="34">
        <f t="shared" si="163"/>
        <v>1.2115595125564733</v>
      </c>
      <c r="V615" s="22">
        <f t="shared" si="164"/>
        <v>5.7400556830667733E-3</v>
      </c>
      <c r="W615" s="22">
        <f t="shared" si="165"/>
        <v>9.8806810518450958E-2</v>
      </c>
      <c r="X615" s="22">
        <f t="shared" si="169"/>
        <v>7.0070649788322684E-2</v>
      </c>
      <c r="Y615" s="22">
        <f t="shared" si="166"/>
        <v>0.82538248401015957</v>
      </c>
      <c r="Z615" s="22">
        <f t="shared" si="170"/>
        <v>1</v>
      </c>
      <c r="AA615" s="22">
        <f t="array" ref="AA615:AD615">LINEST(V615:Y615,$AB$2:$AE$5,0,0)</f>
        <v>3.7006465232880179E-4</v>
      </c>
      <c r="AB615" s="22">
        <v>2.6231617797957071E-4</v>
      </c>
      <c r="AC615" s="22">
        <v>1.8736310005111224E-4</v>
      </c>
      <c r="AD615" s="22">
        <v>0.99944732648290291</v>
      </c>
      <c r="AE615" s="35">
        <f t="shared" si="171"/>
        <v>1.4000418327195239</v>
      </c>
      <c r="AF615" s="36"/>
      <c r="AG615" s="31">
        <f t="shared" si="167"/>
        <v>1.4000418327195239</v>
      </c>
      <c r="AH615" s="34"/>
      <c r="AI615" s="17"/>
    </row>
    <row r="616" spans="1:35">
      <c r="A616" s="1">
        <v>119.8</v>
      </c>
      <c r="B616" s="41">
        <v>1.189835</v>
      </c>
      <c r="C616" s="41">
        <v>9.270515E-2</v>
      </c>
      <c r="D616" s="41">
        <v>0.1360722</v>
      </c>
      <c r="E616" s="41">
        <v>-5.4817349999999997E-3</v>
      </c>
      <c r="F616" s="41">
        <v>3.350137E-3</v>
      </c>
      <c r="G616" s="42">
        <f t="shared" si="155"/>
        <v>1.1915236176888888</v>
      </c>
      <c r="H616" s="42">
        <f t="shared" si="155"/>
        <v>9.9255167266666666E-2</v>
      </c>
      <c r="I616" s="42">
        <f t="shared" si="155"/>
        <v>0.13719849237111112</v>
      </c>
      <c r="J616" s="42">
        <f t="shared" si="155"/>
        <v>6.2402375555555348E-4</v>
      </c>
      <c r="K616" s="42">
        <f t="shared" si="155"/>
        <v>7.6535033111111116E-3</v>
      </c>
      <c r="L616" s="34">
        <f t="shared" si="156"/>
        <v>6.4232913200294355E-3</v>
      </c>
      <c r="M616" s="34">
        <f t="shared" si="157"/>
        <v>0.11514542417314816</v>
      </c>
      <c r="N616" s="34">
        <f t="shared" si="158"/>
        <v>8.3301049004118485E-2</v>
      </c>
      <c r="O616" s="34">
        <f t="shared" si="159"/>
        <v>1</v>
      </c>
      <c r="P616" s="34">
        <f t="shared" si="160"/>
        <v>6.9671219389344386E-3</v>
      </c>
      <c r="Q616" s="34">
        <f>AVERAGE(P607:P616)</f>
        <v>6.8945226220546328E-3</v>
      </c>
      <c r="R616" s="34">
        <f t="shared" si="161"/>
        <v>0.11949725598645328</v>
      </c>
      <c r="S616" s="34">
        <f t="shared" si="162"/>
        <v>8.4849578675207885E-2</v>
      </c>
      <c r="T616" s="34">
        <f t="shared" si="168"/>
        <v>1</v>
      </c>
      <c r="U616" s="34">
        <f t="shared" si="163"/>
        <v>1.2113139566005957</v>
      </c>
      <c r="V616" s="22">
        <f t="shared" si="164"/>
        <v>5.751706154271361E-3</v>
      </c>
      <c r="W616" s="22">
        <f t="shared" si="165"/>
        <v>9.8650936312009233E-2</v>
      </c>
      <c r="X616" s="22">
        <f t="shared" si="169"/>
        <v>7.0047553083040365E-2</v>
      </c>
      <c r="Y616" s="22">
        <f t="shared" si="166"/>
        <v>0.82554980445067894</v>
      </c>
      <c r="Z616" s="22">
        <f t="shared" si="170"/>
        <v>0.99999999999999989</v>
      </c>
      <c r="AA616" s="22">
        <f t="array" ref="AA616:AD616">LINEST(V616:Y616,$AB$2:$AE$5,0,0)</f>
        <v>2.4108292137632497E-4</v>
      </c>
      <c r="AB616" s="22">
        <v>7.8724862638763387E-5</v>
      </c>
      <c r="AC616" s="22">
        <v>2.0110913862538002E-4</v>
      </c>
      <c r="AD616" s="22">
        <v>0.99965307104721979</v>
      </c>
      <c r="AE616" s="35">
        <f t="shared" si="171"/>
        <v>0.39145343258323861</v>
      </c>
      <c r="AF616" s="36"/>
      <c r="AG616" s="31">
        <f t="shared" si="167"/>
        <v>0.39145343258323861</v>
      </c>
      <c r="AH616" s="34">
        <f>AVERAGE(AG607:AG616)</f>
        <v>0.42892716482669102</v>
      </c>
      <c r="AI616" s="17"/>
    </row>
    <row r="617" spans="1:35">
      <c r="A617" s="1">
        <v>120</v>
      </c>
      <c r="B617" s="41">
        <v>1.1488659999999999</v>
      </c>
      <c r="C617" s="41">
        <v>8.9100579999999999E-2</v>
      </c>
      <c r="D617" s="41">
        <v>0.130964</v>
      </c>
      <c r="E617" s="41">
        <v>-5.3648080000000004E-3</v>
      </c>
      <c r="F617" s="41">
        <v>2.777809E-3</v>
      </c>
      <c r="G617" s="42">
        <f t="shared" si="155"/>
        <v>1.1505546176888888</v>
      </c>
      <c r="H617" s="42">
        <f t="shared" si="155"/>
        <v>9.5650597266666665E-2</v>
      </c>
      <c r="I617" s="42">
        <f t="shared" si="155"/>
        <v>0.13209029237111111</v>
      </c>
      <c r="J617" s="42">
        <f t="shared" si="155"/>
        <v>7.4095075555555279E-4</v>
      </c>
      <c r="K617" s="42">
        <f t="shared" si="155"/>
        <v>7.0811753111111111E-3</v>
      </c>
      <c r="L617" s="34">
        <f t="shared" si="156"/>
        <v>6.1545755431715353E-3</v>
      </c>
      <c r="M617" s="34">
        <f t="shared" si="157"/>
        <v>0.11480575571148459</v>
      </c>
      <c r="N617" s="34">
        <f t="shared" si="158"/>
        <v>8.3134338688587744E-2</v>
      </c>
      <c r="O617" s="34">
        <f t="shared" si="159"/>
        <v>1</v>
      </c>
      <c r="P617" s="34">
        <f t="shared" si="160"/>
        <v>6.6756552295783528E-3</v>
      </c>
      <c r="Q617" s="34"/>
      <c r="R617" s="34">
        <f t="shared" si="161"/>
        <v>0.11914475001927823</v>
      </c>
      <c r="S617" s="34">
        <f t="shared" si="162"/>
        <v>8.4679769288619061E-2</v>
      </c>
      <c r="T617" s="34">
        <f t="shared" si="168"/>
        <v>1</v>
      </c>
      <c r="U617" s="34">
        <f t="shared" si="163"/>
        <v>1.2105001745374757</v>
      </c>
      <c r="V617" s="22">
        <f t="shared" si="164"/>
        <v>5.5147908030075896E-3</v>
      </c>
      <c r="W617" s="22">
        <f t="shared" si="165"/>
        <v>9.8426049434319707E-2</v>
      </c>
      <c r="X617" s="22">
        <f t="shared" si="169"/>
        <v>6.995436355139284E-2</v>
      </c>
      <c r="Y617" s="22">
        <f t="shared" si="166"/>
        <v>0.82610479621127975</v>
      </c>
      <c r="Z617" s="22">
        <f t="shared" si="170"/>
        <v>0.99999999999999989</v>
      </c>
      <c r="AA617" s="22">
        <f t="array" ref="AA617:AD617">LINEST(V617:Y617,$AB$2:$AE$5,0,0)</f>
        <v>-2.4853065230086735E-4</v>
      </c>
      <c r="AB617" s="22">
        <v>-2.1604034692248794E-4</v>
      </c>
      <c r="AC617" s="22">
        <v>-1.1445418825901076E-4</v>
      </c>
      <c r="AD617" s="22">
        <v>1.0003996649365239</v>
      </c>
      <c r="AE617" s="35">
        <f t="shared" si="171"/>
        <v>1.8875704787105465</v>
      </c>
      <c r="AF617" s="36"/>
      <c r="AG617" s="31" t="str">
        <f t="shared" si="167"/>
        <v/>
      </c>
      <c r="AH617" s="34"/>
      <c r="AI617" s="17"/>
    </row>
    <row r="618" spans="1:35">
      <c r="A618" s="1">
        <v>120.2</v>
      </c>
      <c r="B618" s="41">
        <v>1.0924</v>
      </c>
      <c r="C618" s="41">
        <v>8.4488090000000002E-2</v>
      </c>
      <c r="D618" s="41">
        <v>0.1247933</v>
      </c>
      <c r="E618" s="41">
        <v>-5.3208659999999996E-3</v>
      </c>
      <c r="F618" s="41">
        <v>2.4886930000000002E-3</v>
      </c>
      <c r="G618" s="42">
        <f t="shared" si="155"/>
        <v>1.0940886176888889</v>
      </c>
      <c r="H618" s="42">
        <f t="shared" si="155"/>
        <v>9.1038107266666668E-2</v>
      </c>
      <c r="I618" s="42">
        <f t="shared" si="155"/>
        <v>0.12591959237111111</v>
      </c>
      <c r="J618" s="42">
        <f t="shared" si="155"/>
        <v>7.8489275555555359E-4</v>
      </c>
      <c r="K618" s="42">
        <f t="shared" si="155"/>
        <v>6.7920593111111113E-3</v>
      </c>
      <c r="L618" s="34">
        <f t="shared" si="156"/>
        <v>6.2079608555460518E-3</v>
      </c>
      <c r="M618" s="34">
        <f t="shared" si="157"/>
        <v>0.11509085309478757</v>
      </c>
      <c r="N618" s="34">
        <f t="shared" si="158"/>
        <v>8.3209079954576354E-2</v>
      </c>
      <c r="O618" s="34">
        <f t="shared" si="159"/>
        <v>1</v>
      </c>
      <c r="P618" s="34">
        <f t="shared" si="160"/>
        <v>6.7335604315270099E-3</v>
      </c>
      <c r="Q618" s="34"/>
      <c r="R618" s="34">
        <f t="shared" si="161"/>
        <v>0.11944062243659978</v>
      </c>
      <c r="S618" s="34">
        <f t="shared" si="162"/>
        <v>8.4755899961697037E-2</v>
      </c>
      <c r="T618" s="34">
        <f t="shared" si="168"/>
        <v>1</v>
      </c>
      <c r="U618" s="34">
        <f t="shared" si="163"/>
        <v>1.2109300828298237</v>
      </c>
      <c r="V618" s="22">
        <f t="shared" si="164"/>
        <v>5.5606517064893998E-3</v>
      </c>
      <c r="W618" s="22">
        <f t="shared" si="165"/>
        <v>9.8635440749377426E-2</v>
      </c>
      <c r="X618" s="22">
        <f t="shared" si="169"/>
        <v>6.9992397714351007E-2</v>
      </c>
      <c r="Y618" s="22">
        <f t="shared" si="166"/>
        <v>0.82581150982978224</v>
      </c>
      <c r="Z618" s="22">
        <f t="shared" si="170"/>
        <v>1</v>
      </c>
      <c r="AA618" s="22">
        <f t="array" ref="AA618:AD618">LINEST(V618:Y618,$AB$2:$AE$5,0,0)</f>
        <v>-3.0910141106780679E-5</v>
      </c>
      <c r="AB618" s="22">
        <v>3.6898639596787877E-5</v>
      </c>
      <c r="AC618" s="22">
        <v>-5.1675326748128089E-5</v>
      </c>
      <c r="AD618" s="22">
        <v>1.0000233782414485</v>
      </c>
      <c r="AE618" s="35">
        <f t="shared" si="171"/>
        <v>-0.71404753329642978</v>
      </c>
      <c r="AF618" s="36"/>
      <c r="AG618" s="31" t="str">
        <f t="shared" si="167"/>
        <v/>
      </c>
      <c r="AH618" s="34"/>
      <c r="AI618" s="17"/>
    </row>
    <row r="619" spans="1:35">
      <c r="A619" s="1">
        <v>120.4</v>
      </c>
      <c r="B619" s="41">
        <v>1.0999589999999999</v>
      </c>
      <c r="C619" s="41">
        <v>8.5439940000000006E-2</v>
      </c>
      <c r="D619" s="41">
        <v>0.1263523</v>
      </c>
      <c r="E619" s="41">
        <v>-5.389502E-3</v>
      </c>
      <c r="F619" s="41">
        <v>2.7229400000000001E-3</v>
      </c>
      <c r="G619" s="42">
        <f t="shared" si="155"/>
        <v>1.1016476176888887</v>
      </c>
      <c r="H619" s="42">
        <f t="shared" si="155"/>
        <v>9.1989957266666672E-2</v>
      </c>
      <c r="I619" s="42">
        <f t="shared" si="155"/>
        <v>0.12747859237111112</v>
      </c>
      <c r="J619" s="42">
        <f t="shared" si="155"/>
        <v>7.162567555555532E-4</v>
      </c>
      <c r="K619" s="42">
        <f t="shared" si="155"/>
        <v>7.0263063111111112E-3</v>
      </c>
      <c r="L619" s="34">
        <f t="shared" si="156"/>
        <v>6.3779980079758849E-3</v>
      </c>
      <c r="M619" s="34">
        <f t="shared" si="157"/>
        <v>0.11571630558103904</v>
      </c>
      <c r="N619" s="34">
        <f t="shared" si="158"/>
        <v>8.3502161480319317E-2</v>
      </c>
      <c r="O619" s="34">
        <f t="shared" si="159"/>
        <v>1</v>
      </c>
      <c r="P619" s="34">
        <f t="shared" si="160"/>
        <v>6.9179938498640757E-3</v>
      </c>
      <c r="Q619" s="34"/>
      <c r="R619" s="34">
        <f t="shared" si="161"/>
        <v>0.12008971341345498</v>
      </c>
      <c r="S619" s="34">
        <f t="shared" si="162"/>
        <v>8.5054429743423421E-2</v>
      </c>
      <c r="T619" s="34">
        <f t="shared" si="168"/>
        <v>1</v>
      </c>
      <c r="U619" s="34">
        <f t="shared" si="163"/>
        <v>1.2120621370067424</v>
      </c>
      <c r="V619" s="22">
        <f t="shared" si="164"/>
        <v>5.7076230983903698E-3</v>
      </c>
      <c r="W619" s="22">
        <f t="shared" si="165"/>
        <v>9.9078842368612779E-2</v>
      </c>
      <c r="X619" s="22">
        <f t="shared" si="169"/>
        <v>7.0173324573499396E-2</v>
      </c>
      <c r="Y619" s="22">
        <f t="shared" si="166"/>
        <v>0.82504020995949756</v>
      </c>
      <c r="Z619" s="22">
        <f t="shared" si="170"/>
        <v>1</v>
      </c>
      <c r="AA619" s="22">
        <f t="array" ref="AA619:AD619">LINEST(V619:Y619,$AB$2:$AE$5,0,0)</f>
        <v>8.3466915199111003E-4</v>
      </c>
      <c r="AB619" s="22">
        <v>5.8939226792953316E-4</v>
      </c>
      <c r="AC619" s="22">
        <v>1.4795990036578182E-4</v>
      </c>
      <c r="AD619" s="22">
        <v>0.99903034761886045</v>
      </c>
      <c r="AE619" s="35">
        <f t="shared" si="171"/>
        <v>3.9834594810651813</v>
      </c>
      <c r="AF619" s="36"/>
      <c r="AG619" s="31" t="str">
        <f t="shared" si="167"/>
        <v/>
      </c>
      <c r="AH619" s="34"/>
      <c r="AI619" s="17"/>
    </row>
    <row r="620" spans="1:35">
      <c r="A620" s="1">
        <v>120.6</v>
      </c>
      <c r="B620" s="41">
        <v>1.1422190000000001</v>
      </c>
      <c r="C620" s="41">
        <v>8.8713529999999999E-2</v>
      </c>
      <c r="D620" s="41">
        <v>0.1310373</v>
      </c>
      <c r="E620" s="41">
        <v>-5.4444699999999999E-3</v>
      </c>
      <c r="F620" s="41">
        <v>2.9566869999999999E-3</v>
      </c>
      <c r="G620" s="42">
        <f t="shared" si="155"/>
        <v>1.1439076176888889</v>
      </c>
      <c r="H620" s="42">
        <f t="shared" si="155"/>
        <v>9.5263547266666665E-2</v>
      </c>
      <c r="I620" s="42">
        <f t="shared" si="155"/>
        <v>0.13216359237111111</v>
      </c>
      <c r="J620" s="42">
        <f t="shared" si="155"/>
        <v>6.6128875555555335E-4</v>
      </c>
      <c r="K620" s="42">
        <f t="shared" si="155"/>
        <v>7.2600533111111115E-3</v>
      </c>
      <c r="L620" s="34">
        <f t="shared" si="156"/>
        <v>6.3467129677648882E-3</v>
      </c>
      <c r="M620" s="34">
        <f t="shared" si="157"/>
        <v>0.11553694575277838</v>
      </c>
      <c r="N620" s="34">
        <f t="shared" si="158"/>
        <v>8.3279056624462222E-2</v>
      </c>
      <c r="O620" s="34">
        <f t="shared" si="159"/>
        <v>1</v>
      </c>
      <c r="P620" s="34">
        <f t="shared" si="160"/>
        <v>6.8840600487713541E-3</v>
      </c>
      <c r="Q620" s="34"/>
      <c r="R620" s="34">
        <f t="shared" si="161"/>
        <v>0.11990357481988724</v>
      </c>
      <c r="S620" s="34">
        <f t="shared" si="162"/>
        <v>8.4827177466937298E-2</v>
      </c>
      <c r="T620" s="34">
        <f t="shared" si="168"/>
        <v>1</v>
      </c>
      <c r="U620" s="34">
        <f t="shared" si="163"/>
        <v>1.2116148123355959</v>
      </c>
      <c r="V620" s="22">
        <f t="shared" si="164"/>
        <v>5.6817232495706659E-3</v>
      </c>
      <c r="W620" s="22">
        <f t="shared" si="165"/>
        <v>9.8961793466978573E-2</v>
      </c>
      <c r="X620" s="22">
        <f t="shared" si="169"/>
        <v>7.0011670873698154E-2</v>
      </c>
      <c r="Y620" s="22">
        <f t="shared" si="166"/>
        <v>0.82534481240975266</v>
      </c>
      <c r="Z620" s="22">
        <f t="shared" si="170"/>
        <v>1</v>
      </c>
      <c r="AA620" s="22">
        <f t="array" ref="AA620:AD620">LINEST(V620:Y620,$AB$2:$AE$5,0,0)</f>
        <v>1.6623969344353487E-4</v>
      </c>
      <c r="AB620" s="22">
        <v>4.305461930022455E-4</v>
      </c>
      <c r="AC620" s="22">
        <v>1.112669129565923E-4</v>
      </c>
      <c r="AD620" s="22">
        <v>0.99941191377643201</v>
      </c>
      <c r="AE620" s="35">
        <f t="shared" si="171"/>
        <v>3.8694898740491808</v>
      </c>
      <c r="AF620" s="36"/>
      <c r="AG620" s="31" t="str">
        <f t="shared" si="167"/>
        <v/>
      </c>
      <c r="AH620" s="34"/>
      <c r="AI620" s="17"/>
    </row>
    <row r="621" spans="1:35">
      <c r="A621" s="1">
        <v>120.8</v>
      </c>
      <c r="B621" s="41">
        <v>1.1452800000000001</v>
      </c>
      <c r="C621" s="41">
        <v>8.9286660000000004E-2</v>
      </c>
      <c r="D621" s="41">
        <v>0.13086030000000001</v>
      </c>
      <c r="E621" s="41">
        <v>-5.2729259999999998E-3</v>
      </c>
      <c r="F621" s="41">
        <v>3.0560750000000001E-3</v>
      </c>
      <c r="G621" s="42">
        <f t="shared" si="155"/>
        <v>1.1469686176888889</v>
      </c>
      <c r="H621" s="42">
        <f t="shared" si="155"/>
        <v>9.583667726666667E-2</v>
      </c>
      <c r="I621" s="42">
        <f t="shared" si="155"/>
        <v>0.13198659237111113</v>
      </c>
      <c r="J621" s="42">
        <f t="shared" si="155"/>
        <v>8.3283275555555338E-4</v>
      </c>
      <c r="K621" s="42">
        <f t="shared" si="155"/>
        <v>7.3594413111111113E-3</v>
      </c>
      <c r="L621" s="34">
        <f t="shared" si="156"/>
        <v>6.4164277885302469E-3</v>
      </c>
      <c r="M621" s="34">
        <f t="shared" si="157"/>
        <v>0.11507428393033158</v>
      </c>
      <c r="N621" s="34">
        <f t="shared" si="158"/>
        <v>8.3556494736338138E-2</v>
      </c>
      <c r="O621" s="34">
        <f t="shared" si="159"/>
        <v>1</v>
      </c>
      <c r="P621" s="34">
        <f t="shared" si="160"/>
        <v>6.9596773036993131E-3</v>
      </c>
      <c r="Q621" s="34"/>
      <c r="R621" s="34">
        <f t="shared" si="161"/>
        <v>0.11942342705345105</v>
      </c>
      <c r="S621" s="34">
        <f t="shared" si="162"/>
        <v>8.5109773030649261E-2</v>
      </c>
      <c r="T621" s="34">
        <f t="shared" si="168"/>
        <v>1</v>
      </c>
      <c r="U621" s="34">
        <f t="shared" si="163"/>
        <v>1.2114928773877995</v>
      </c>
      <c r="V621" s="22">
        <f t="shared" si="164"/>
        <v>5.7447116971134421E-3</v>
      </c>
      <c r="W621" s="22">
        <f t="shared" si="165"/>
        <v>9.8575426469654379E-2</v>
      </c>
      <c r="X621" s="22">
        <f t="shared" si="169"/>
        <v>7.0251979701408993E-2</v>
      </c>
      <c r="Y621" s="22">
        <f t="shared" si="166"/>
        <v>0.82542788213182328</v>
      </c>
      <c r="Z621" s="22">
        <f t="shared" si="170"/>
        <v>1</v>
      </c>
      <c r="AA621" s="22">
        <f t="array" ref="AA621:AD621">LINEST(V621:Y621,$AB$2:$AE$5,0,0)</f>
        <v>1.0147275143445001E-3</v>
      </c>
      <c r="AB621" s="22">
        <v>1.5439802415495596E-5</v>
      </c>
      <c r="AC621" s="22">
        <v>1.9301066122989904E-4</v>
      </c>
      <c r="AD621" s="22">
        <v>0.99950915056031653</v>
      </c>
      <c r="AE621" s="35">
        <f t="shared" si="171"/>
        <v>7.9994557384086284E-2</v>
      </c>
      <c r="AF621" s="36"/>
      <c r="AG621" s="31">
        <f t="shared" si="167"/>
        <v>7.9994557384086284E-2</v>
      </c>
      <c r="AH621" s="34"/>
      <c r="AI621" s="17"/>
    </row>
    <row r="622" spans="1:35">
      <c r="A622" s="1">
        <v>121</v>
      </c>
      <c r="B622" s="41">
        <v>1.1505639999999999</v>
      </c>
      <c r="C622" s="41">
        <v>8.9077859999999995E-2</v>
      </c>
      <c r="D622" s="41">
        <v>0.13153609999999999</v>
      </c>
      <c r="E622" s="41">
        <v>-5.3616820000000004E-3</v>
      </c>
      <c r="F622" s="41">
        <v>3.0515770000000002E-3</v>
      </c>
      <c r="G622" s="42">
        <f t="shared" si="155"/>
        <v>1.1522526176888888</v>
      </c>
      <c r="H622" s="42">
        <f t="shared" si="155"/>
        <v>9.5627877266666661E-2</v>
      </c>
      <c r="I622" s="42">
        <f t="shared" si="155"/>
        <v>0.1326623923711111</v>
      </c>
      <c r="J622" s="42">
        <f t="shared" si="155"/>
        <v>7.4407675555555278E-4</v>
      </c>
      <c r="K622" s="42">
        <f t="shared" si="155"/>
        <v>7.3549433111111118E-3</v>
      </c>
      <c r="L622" s="34">
        <f t="shared" si="156"/>
        <v>6.3830996764087768E-3</v>
      </c>
      <c r="M622" s="34">
        <f t="shared" si="157"/>
        <v>0.11513307961686081</v>
      </c>
      <c r="N622" s="34">
        <f t="shared" si="158"/>
        <v>8.2992111103614291E-2</v>
      </c>
      <c r="O622" s="34">
        <f t="shared" si="159"/>
        <v>1</v>
      </c>
      <c r="P622" s="34">
        <f t="shared" si="160"/>
        <v>6.9235274531669706E-3</v>
      </c>
      <c r="Q622" s="34"/>
      <c r="R622" s="34">
        <f t="shared" si="161"/>
        <v>0.11948444487725549</v>
      </c>
      <c r="S622" s="34">
        <f t="shared" si="162"/>
        <v>8.4534897755724051E-2</v>
      </c>
      <c r="T622" s="34">
        <f t="shared" si="168"/>
        <v>1</v>
      </c>
      <c r="U622" s="34">
        <f t="shared" si="163"/>
        <v>1.2109428700861464</v>
      </c>
      <c r="V622" s="22">
        <f t="shared" si="164"/>
        <v>5.7174682837634041E-3</v>
      </c>
      <c r="W622" s="22">
        <f t="shared" si="165"/>
        <v>9.8670587877325189E-2</v>
      </c>
      <c r="X622" s="22">
        <f t="shared" si="169"/>
        <v>6.9809154373822971E-2</v>
      </c>
      <c r="Y622" s="22">
        <f t="shared" si="166"/>
        <v>0.82580278946508856</v>
      </c>
      <c r="Z622" s="22">
        <f t="shared" si="170"/>
        <v>1</v>
      </c>
      <c r="AA622" s="22">
        <f t="array" ref="AA622:AD622">LINEST(V622:Y622,$AB$2:$AE$5,0,0)</f>
        <v>-6.9144198348496035E-4</v>
      </c>
      <c r="AB622" s="22">
        <v>6.9009897376296308E-5</v>
      </c>
      <c r="AC622" s="22">
        <v>1.5397648762861574E-4</v>
      </c>
      <c r="AD622" s="22">
        <v>0.99996944053880132</v>
      </c>
      <c r="AE622" s="35">
        <f t="shared" si="171"/>
        <v>0.44818464454615325</v>
      </c>
      <c r="AF622" s="36"/>
      <c r="AG622" s="31" t="str">
        <f t="shared" si="167"/>
        <v/>
      </c>
      <c r="AH622" s="34"/>
      <c r="AI622" s="17"/>
    </row>
    <row r="623" spans="1:35">
      <c r="A623" s="1">
        <v>121.2</v>
      </c>
      <c r="B623" s="41">
        <v>1.1632929999999999</v>
      </c>
      <c r="C623" s="41">
        <v>9.0470369999999994E-2</v>
      </c>
      <c r="D623" s="41">
        <v>0.133045</v>
      </c>
      <c r="E623" s="41">
        <v>-5.3492460000000002E-3</v>
      </c>
      <c r="F623" s="41">
        <v>3.0610049999999999E-3</v>
      </c>
      <c r="G623" s="42">
        <f t="shared" si="155"/>
        <v>1.1649816176888887</v>
      </c>
      <c r="H623" s="42">
        <f t="shared" si="155"/>
        <v>9.7020387266666661E-2</v>
      </c>
      <c r="I623" s="42">
        <f t="shared" si="155"/>
        <v>0.13417129237111111</v>
      </c>
      <c r="J623" s="42">
        <f t="shared" si="155"/>
        <v>7.56512755555553E-4</v>
      </c>
      <c r="K623" s="42">
        <f t="shared" si="155"/>
        <v>7.3643713111111106E-3</v>
      </c>
      <c r="L623" s="34">
        <f t="shared" si="156"/>
        <v>6.3214485098234269E-3</v>
      </c>
      <c r="M623" s="34">
        <f t="shared" si="157"/>
        <v>0.11517030855584014</v>
      </c>
      <c r="N623" s="34">
        <f t="shared" si="158"/>
        <v>8.3280616443663233E-2</v>
      </c>
      <c r="O623" s="34">
        <f t="shared" si="159"/>
        <v>1</v>
      </c>
      <c r="P623" s="34">
        <f t="shared" si="160"/>
        <v>6.8566565650385889E-3</v>
      </c>
      <c r="Q623" s="34"/>
      <c r="R623" s="34">
        <f t="shared" si="161"/>
        <v>0.11952308085504845</v>
      </c>
      <c r="S623" s="34">
        <f t="shared" si="162"/>
        <v>8.4828766282487617E-2</v>
      </c>
      <c r="T623" s="34">
        <f t="shared" si="168"/>
        <v>1</v>
      </c>
      <c r="U623" s="34">
        <f t="shared" si="163"/>
        <v>1.2112085037025746</v>
      </c>
      <c r="V623" s="22">
        <f t="shared" si="164"/>
        <v>5.6610043143507484E-3</v>
      </c>
      <c r="W623" s="22">
        <f t="shared" si="165"/>
        <v>9.8680846848148152E-2</v>
      </c>
      <c r="X623" s="22">
        <f t="shared" si="169"/>
        <v>7.0036468554482867E-2</v>
      </c>
      <c r="Y623" s="22">
        <f t="shared" si="166"/>
        <v>0.8256216802830183</v>
      </c>
      <c r="Z623" s="22">
        <f t="shared" si="170"/>
        <v>1</v>
      </c>
      <c r="AA623" s="22">
        <f t="array" ref="AA623:AD623">LINEST(V623:Y623,$AB$2:$AE$5,0,0)</f>
        <v>1.8086449619244787E-4</v>
      </c>
      <c r="AB623" s="22">
        <v>1.0419752166251283E-4</v>
      </c>
      <c r="AC623" s="22">
        <v>8.1576505659035443E-5</v>
      </c>
      <c r="AD623" s="22">
        <v>0.9997638892994376</v>
      </c>
      <c r="AE623" s="35">
        <f t="shared" si="171"/>
        <v>1.2772981733003648</v>
      </c>
      <c r="AF623" s="36"/>
      <c r="AG623" s="31" t="str">
        <f t="shared" si="167"/>
        <v/>
      </c>
      <c r="AH623" s="34"/>
      <c r="AI623" s="17"/>
    </row>
    <row r="624" spans="1:35">
      <c r="A624" s="1">
        <v>121.4</v>
      </c>
      <c r="B624" s="41">
        <v>1.1736470000000001</v>
      </c>
      <c r="C624" s="41">
        <v>9.1282600000000005E-2</v>
      </c>
      <c r="D624" s="41">
        <v>0.13398660000000001</v>
      </c>
      <c r="E624" s="41">
        <v>-5.4381689999999996E-3</v>
      </c>
      <c r="F624" s="41">
        <v>3.1972089999999999E-3</v>
      </c>
      <c r="G624" s="42">
        <f t="shared" si="155"/>
        <v>1.1753356176888889</v>
      </c>
      <c r="H624" s="42">
        <f t="shared" si="155"/>
        <v>9.7832617266666672E-2</v>
      </c>
      <c r="I624" s="42">
        <f t="shared" si="155"/>
        <v>0.13511289237111113</v>
      </c>
      <c r="J624" s="42">
        <f t="shared" si="155"/>
        <v>6.6758975555555357E-4</v>
      </c>
      <c r="K624" s="42">
        <f t="shared" si="155"/>
        <v>7.5005753111111115E-3</v>
      </c>
      <c r="L624" s="34">
        <f t="shared" si="156"/>
        <v>6.3816455472180816E-3</v>
      </c>
      <c r="M624" s="34">
        <f t="shared" si="157"/>
        <v>0.11495686026837951</v>
      </c>
      <c r="N624" s="34">
        <f t="shared" si="158"/>
        <v>8.3238026478801852E-2</v>
      </c>
      <c r="O624" s="34">
        <f t="shared" si="159"/>
        <v>1</v>
      </c>
      <c r="P624" s="34">
        <f t="shared" si="160"/>
        <v>6.9219502095263239E-3</v>
      </c>
      <c r="Q624" s="34"/>
      <c r="R624" s="34">
        <f t="shared" si="161"/>
        <v>0.11930156545545952</v>
      </c>
      <c r="S624" s="34">
        <f t="shared" si="162"/>
        <v>8.4785384589009763E-2</v>
      </c>
      <c r="T624" s="34">
        <f t="shared" si="168"/>
        <v>1</v>
      </c>
      <c r="U624" s="34">
        <f t="shared" si="163"/>
        <v>1.2110089002539957</v>
      </c>
      <c r="V624" s="22">
        <f t="shared" si="164"/>
        <v>5.7158541180618262E-3</v>
      </c>
      <c r="W624" s="22">
        <f t="shared" si="165"/>
        <v>9.8514193768879266E-2</v>
      </c>
      <c r="X624" s="22">
        <f t="shared" si="169"/>
        <v>7.0012189482031861E-2</v>
      </c>
      <c r="Y624" s="22">
        <f t="shared" si="166"/>
        <v>0.82575776263102696</v>
      </c>
      <c r="Z624" s="22">
        <f t="shared" si="170"/>
        <v>0.99999999999999989</v>
      </c>
      <c r="AA624" s="22">
        <f t="array" ref="AA624:AD624">LINEST(V624:Y624,$AB$2:$AE$5,0,0)</f>
        <v>5.6341068743606674E-5</v>
      </c>
      <c r="AB624" s="22">
        <v>-8.8285646912103163E-5</v>
      </c>
      <c r="AC624" s="22">
        <v>1.522274270738429E-4</v>
      </c>
      <c r="AD624" s="22">
        <v>0.9999203802661194</v>
      </c>
      <c r="AE624" s="35">
        <f t="shared" si="171"/>
        <v>-0.57995887212412334</v>
      </c>
      <c r="AF624" s="36"/>
      <c r="AG624" s="31" t="str">
        <f t="shared" si="167"/>
        <v/>
      </c>
      <c r="AH624" s="34"/>
      <c r="AI624" s="17"/>
    </row>
    <row r="625" spans="1:35">
      <c r="A625" s="1">
        <v>121.6</v>
      </c>
      <c r="B625" s="41">
        <v>1.185981</v>
      </c>
      <c r="C625" s="41">
        <v>9.2607880000000004E-2</v>
      </c>
      <c r="D625" s="41">
        <v>0.13603209999999999</v>
      </c>
      <c r="E625" s="41">
        <v>-5.3074050000000003E-3</v>
      </c>
      <c r="F625" s="41">
        <v>3.4214950000000001E-3</v>
      </c>
      <c r="G625" s="42">
        <f t="shared" si="155"/>
        <v>1.1876696176888888</v>
      </c>
      <c r="H625" s="42">
        <f t="shared" si="155"/>
        <v>9.915789726666667E-2</v>
      </c>
      <c r="I625" s="42">
        <f t="shared" si="155"/>
        <v>0.1371583923711111</v>
      </c>
      <c r="J625" s="42">
        <f t="shared" si="155"/>
        <v>7.9835375555555293E-4</v>
      </c>
      <c r="K625" s="42">
        <f t="shared" si="155"/>
        <v>7.7248613111111112E-3</v>
      </c>
      <c r="L625" s="34">
        <f t="shared" si="156"/>
        <v>6.5042173311994633E-3</v>
      </c>
      <c r="M625" s="34">
        <f t="shared" si="157"/>
        <v>0.11548530864838531</v>
      </c>
      <c r="N625" s="34">
        <f t="shared" si="158"/>
        <v>8.3489461875449922E-2</v>
      </c>
      <c r="O625" s="34">
        <f t="shared" si="159"/>
        <v>1</v>
      </c>
      <c r="P625" s="34">
        <f t="shared" si="160"/>
        <v>7.0548995843442014E-3</v>
      </c>
      <c r="Q625" s="34"/>
      <c r="R625" s="34">
        <f t="shared" si="161"/>
        <v>0.11984998613126703</v>
      </c>
      <c r="S625" s="34">
        <f t="shared" si="162"/>
        <v>8.5041494058514383E-2</v>
      </c>
      <c r="T625" s="34">
        <f t="shared" si="168"/>
        <v>1</v>
      </c>
      <c r="U625" s="34">
        <f t="shared" si="163"/>
        <v>1.2119463797741257</v>
      </c>
      <c r="V625" s="22">
        <f t="shared" si="164"/>
        <v>5.8211317778423871E-3</v>
      </c>
      <c r="W625" s="22">
        <f t="shared" si="165"/>
        <v>9.8890502196643262E-2</v>
      </c>
      <c r="X625" s="22">
        <f t="shared" si="169"/>
        <v>7.016935359331973E-2</v>
      </c>
      <c r="Y625" s="22">
        <f t="shared" si="166"/>
        <v>0.82511901243219454</v>
      </c>
      <c r="Z625" s="22">
        <f t="shared" si="170"/>
        <v>0.99999999999999989</v>
      </c>
      <c r="AA625" s="22">
        <f t="array" ref="AA625:AD625">LINEST(V625:Y625,$AB$2:$AE$5,0,0)</f>
        <v>7.9962163476612837E-4</v>
      </c>
      <c r="AB625" s="22">
        <v>3.7933437936169342E-4</v>
      </c>
      <c r="AC625" s="22">
        <v>2.9601094473893783E-4</v>
      </c>
      <c r="AD625" s="22">
        <v>0.99910211238825619</v>
      </c>
      <c r="AE625" s="35">
        <f t="shared" si="171"/>
        <v>1.2814876818025813</v>
      </c>
      <c r="AF625" s="36"/>
      <c r="AG625" s="31">
        <f t="shared" si="167"/>
        <v>1.2814876818025813</v>
      </c>
      <c r="AH625" s="34"/>
      <c r="AI625" s="17"/>
    </row>
    <row r="626" spans="1:35">
      <c r="A626" s="1">
        <v>121.8</v>
      </c>
      <c r="B626" s="41">
        <v>1.2359910000000001</v>
      </c>
      <c r="C626" s="41">
        <v>9.6459050000000005E-2</v>
      </c>
      <c r="D626" s="41">
        <v>0.1416674</v>
      </c>
      <c r="E626" s="41">
        <v>-5.2220959999999999E-3</v>
      </c>
      <c r="F626" s="41">
        <v>3.5492010000000001E-3</v>
      </c>
      <c r="G626" s="42">
        <f t="shared" si="155"/>
        <v>1.2376796176888889</v>
      </c>
      <c r="H626" s="42">
        <f t="shared" si="155"/>
        <v>0.10300906726666667</v>
      </c>
      <c r="I626" s="42">
        <f t="shared" si="155"/>
        <v>0.14279369237111111</v>
      </c>
      <c r="J626" s="42">
        <f t="shared" si="155"/>
        <v>8.8366275555555335E-4</v>
      </c>
      <c r="K626" s="42">
        <f t="shared" si="155"/>
        <v>7.8525673111111104E-3</v>
      </c>
      <c r="L626" s="34">
        <f t="shared" si="156"/>
        <v>6.3445880491868794E-3</v>
      </c>
      <c r="M626" s="34">
        <f t="shared" si="157"/>
        <v>0.11537209656708158</v>
      </c>
      <c r="N626" s="34">
        <f t="shared" si="158"/>
        <v>8.3227570200287232E-2</v>
      </c>
      <c r="O626" s="34">
        <f t="shared" si="159"/>
        <v>1</v>
      </c>
      <c r="P626" s="34">
        <f t="shared" si="160"/>
        <v>6.8817552230822044E-3</v>
      </c>
      <c r="Q626" s="34">
        <f>AVERAGE(P617:P626)</f>
        <v>6.8809735898598384E-3</v>
      </c>
      <c r="R626" s="34">
        <f t="shared" si="161"/>
        <v>0.1197324952873411</v>
      </c>
      <c r="S626" s="34">
        <f t="shared" si="162"/>
        <v>8.4774733932900595E-2</v>
      </c>
      <c r="T626" s="34">
        <f t="shared" si="168"/>
        <v>1</v>
      </c>
      <c r="U626" s="34">
        <f t="shared" si="163"/>
        <v>1.2113889844433239</v>
      </c>
      <c r="V626" s="22">
        <f t="shared" si="164"/>
        <v>5.6808798094235722E-3</v>
      </c>
      <c r="W626" s="22">
        <f t="shared" si="165"/>
        <v>9.8839016059207793E-2</v>
      </c>
      <c r="X626" s="22">
        <f t="shared" si="169"/>
        <v>6.9981430425386931E-2</v>
      </c>
      <c r="Y626" s="22">
        <f t="shared" si="166"/>
        <v>0.82549867370598173</v>
      </c>
      <c r="Z626" s="22">
        <f t="shared" si="170"/>
        <v>1</v>
      </c>
      <c r="AA626" s="22">
        <f t="array" ref="AA626:AD626">LINEST(V626:Y626,$AB$2:$AE$5,0,0)</f>
        <v>1.4948606391255441E-5</v>
      </c>
      <c r="AB626" s="22">
        <v>2.8355415175423341E-4</v>
      </c>
      <c r="AC626" s="22">
        <v>1.0876235555466096E-4</v>
      </c>
      <c r="AD626" s="22">
        <v>0.99960351762444977</v>
      </c>
      <c r="AE626" s="35">
        <f t="shared" si="171"/>
        <v>2.6070982952527806</v>
      </c>
      <c r="AF626" s="36"/>
      <c r="AG626" s="31" t="str">
        <f t="shared" si="167"/>
        <v/>
      </c>
      <c r="AH626" s="34">
        <f>AVERAGE(AG617:AG626)</f>
        <v>0.68074111959333383</v>
      </c>
      <c r="AI626" s="17"/>
    </row>
    <row r="627" spans="1:35">
      <c r="A627" s="1">
        <v>122</v>
      </c>
      <c r="B627" s="41">
        <v>1.166409</v>
      </c>
      <c r="C627" s="41">
        <v>9.069605E-2</v>
      </c>
      <c r="D627" s="41">
        <v>0.13338059999999999</v>
      </c>
      <c r="E627" s="41">
        <v>-5.2798869999999996E-3</v>
      </c>
      <c r="F627" s="41">
        <v>2.9891240000000001E-3</v>
      </c>
      <c r="G627" s="42">
        <f t="shared" si="155"/>
        <v>1.1680976176888889</v>
      </c>
      <c r="H627" s="42">
        <f t="shared" si="155"/>
        <v>9.7246067266666666E-2</v>
      </c>
      <c r="I627" s="42">
        <f t="shared" si="155"/>
        <v>0.1345068923711111</v>
      </c>
      <c r="J627" s="42">
        <f t="shared" si="155"/>
        <v>8.2587175555555361E-4</v>
      </c>
      <c r="K627" s="42">
        <f t="shared" si="155"/>
        <v>7.2924903111111113E-3</v>
      </c>
      <c r="L627" s="34">
        <f t="shared" si="156"/>
        <v>6.2430486978815097E-3</v>
      </c>
      <c r="M627" s="34">
        <f t="shared" si="157"/>
        <v>0.11515038669219825</v>
      </c>
      <c r="N627" s="34">
        <f t="shared" si="158"/>
        <v>8.3251661328674315E-2</v>
      </c>
      <c r="O627" s="34">
        <f t="shared" si="159"/>
        <v>1</v>
      </c>
      <c r="P627" s="34">
        <f t="shared" si="160"/>
        <v>6.7716190005604505E-3</v>
      </c>
      <c r="Q627" s="34"/>
      <c r="R627" s="34">
        <f t="shared" si="161"/>
        <v>0.1195024060600539</v>
      </c>
      <c r="S627" s="34">
        <f t="shared" si="162"/>
        <v>8.479927290471298E-2</v>
      </c>
      <c r="T627" s="34">
        <f t="shared" si="168"/>
        <v>1</v>
      </c>
      <c r="U627" s="34">
        <f t="shared" si="163"/>
        <v>1.2110732979653274</v>
      </c>
      <c r="V627" s="22">
        <f t="shared" si="164"/>
        <v>5.5914196208744415E-3</v>
      </c>
      <c r="W627" s="22">
        <f t="shared" si="165"/>
        <v>9.8674792236625813E-2</v>
      </c>
      <c r="X627" s="22">
        <f t="shared" si="169"/>
        <v>7.0019934422780705E-2</v>
      </c>
      <c r="Y627" s="22">
        <f t="shared" si="166"/>
        <v>0.82571385371971906</v>
      </c>
      <c r="Z627" s="22">
        <f t="shared" si="170"/>
        <v>1</v>
      </c>
      <c r="AA627" s="22">
        <f t="array" ref="AA627:AD627">LINEST(V627:Y627,$AB$2:$AE$5,0,0)</f>
        <v>9.5529988078364529E-5</v>
      </c>
      <c r="AB627" s="22">
        <v>8.8925975041948568E-5</v>
      </c>
      <c r="AC627" s="22">
        <v>-1.0463186510200836E-5</v>
      </c>
      <c r="AD627" s="22">
        <v>0.99989494943726653</v>
      </c>
      <c r="AE627" s="35">
        <f t="shared" si="171"/>
        <v>-8.4989381538073783</v>
      </c>
      <c r="AF627" s="36"/>
      <c r="AG627" s="31" t="str">
        <f t="shared" si="167"/>
        <v/>
      </c>
      <c r="AH627" s="34"/>
      <c r="AI627" s="17"/>
    </row>
    <row r="628" spans="1:35">
      <c r="A628" s="1">
        <v>122.2</v>
      </c>
      <c r="B628" s="41">
        <v>1.161278</v>
      </c>
      <c r="C628" s="41">
        <v>9.02921E-2</v>
      </c>
      <c r="D628" s="41">
        <v>0.1329273</v>
      </c>
      <c r="E628" s="41">
        <v>-5.4565259999999997E-3</v>
      </c>
      <c r="F628" s="41">
        <v>3.1063079999999999E-3</v>
      </c>
      <c r="G628" s="42">
        <f t="shared" si="155"/>
        <v>1.1629666176888889</v>
      </c>
      <c r="H628" s="42">
        <f t="shared" si="155"/>
        <v>9.6842117266666666E-2</v>
      </c>
      <c r="I628" s="42">
        <f t="shared" si="155"/>
        <v>0.13405359237111111</v>
      </c>
      <c r="J628" s="42">
        <f t="shared" si="155"/>
        <v>6.4923275555555347E-4</v>
      </c>
      <c r="K628" s="42">
        <f t="shared" si="155"/>
        <v>7.4096743111111106E-3</v>
      </c>
      <c r="L628" s="34">
        <f t="shared" si="156"/>
        <v>6.3713559773848219E-3</v>
      </c>
      <c r="M628" s="34">
        <f t="shared" si="157"/>
        <v>0.11526865030529404</v>
      </c>
      <c r="N628" s="34">
        <f t="shared" si="158"/>
        <v>8.3271622584590296E-2</v>
      </c>
      <c r="O628" s="34">
        <f t="shared" si="159"/>
        <v>1</v>
      </c>
      <c r="P628" s="34">
        <f t="shared" si="160"/>
        <v>6.9107894690031658E-3</v>
      </c>
      <c r="Q628" s="34"/>
      <c r="R628" s="34">
        <f t="shared" si="161"/>
        <v>0.1196251393544898</v>
      </c>
      <c r="S628" s="34">
        <f t="shared" si="162"/>
        <v>8.4819605231550965E-2</v>
      </c>
      <c r="T628" s="34">
        <f t="shared" si="168"/>
        <v>1</v>
      </c>
      <c r="U628" s="34">
        <f t="shared" si="163"/>
        <v>1.2113555340550439</v>
      </c>
      <c r="V628" s="22">
        <f t="shared" si="164"/>
        <v>5.7050050746613751E-3</v>
      </c>
      <c r="W628" s="22">
        <f t="shared" si="165"/>
        <v>9.8753120773751341E-2</v>
      </c>
      <c r="X628" s="22">
        <f t="shared" si="169"/>
        <v>7.0020405113943016E-2</v>
      </c>
      <c r="Y628" s="22">
        <f t="shared" si="166"/>
        <v>0.82552146903764423</v>
      </c>
      <c r="Z628" s="22">
        <f t="shared" si="170"/>
        <v>1</v>
      </c>
      <c r="AA628" s="22">
        <f t="array" ref="AA628:AD628">LINEST(V628:Y628,$AB$2:$AE$5,0,0)</f>
        <v>1.5012006496965857E-4</v>
      </c>
      <c r="AB628" s="22">
        <v>1.9037150279218283E-4</v>
      </c>
      <c r="AC628" s="22">
        <v>1.4016525327968166E-4</v>
      </c>
      <c r="AD628" s="22">
        <v>0.99962768102241673</v>
      </c>
      <c r="AE628" s="35">
        <f t="shared" si="171"/>
        <v>1.3581932635781071</v>
      </c>
      <c r="AF628" s="36"/>
      <c r="AG628" s="31" t="str">
        <f t="shared" si="167"/>
        <v/>
      </c>
      <c r="AH628" s="34"/>
      <c r="AI628" s="17"/>
    </row>
    <row r="629" spans="1:35">
      <c r="A629" s="1">
        <v>122.4</v>
      </c>
      <c r="B629" s="41">
        <v>1.1184259999999999</v>
      </c>
      <c r="C629" s="41">
        <v>8.6859270000000002E-2</v>
      </c>
      <c r="D629" s="41">
        <v>0.12822919999999999</v>
      </c>
      <c r="E629" s="41">
        <v>-5.4233570000000002E-3</v>
      </c>
      <c r="F629" s="41">
        <v>2.759694E-3</v>
      </c>
      <c r="G629" s="42">
        <f t="shared" si="155"/>
        <v>1.1201146176888888</v>
      </c>
      <c r="H629" s="42">
        <f t="shared" si="155"/>
        <v>9.3409287266666668E-2</v>
      </c>
      <c r="I629" s="42">
        <f t="shared" si="155"/>
        <v>0.1293554923711111</v>
      </c>
      <c r="J629" s="42">
        <f t="shared" si="155"/>
        <v>6.8240175555555303E-4</v>
      </c>
      <c r="K629" s="42">
        <f t="shared" si="155"/>
        <v>7.0630603111111112E-3</v>
      </c>
      <c r="L629" s="34">
        <f t="shared" si="156"/>
        <v>6.3056585456265088E-3</v>
      </c>
      <c r="M629" s="34">
        <f t="shared" si="157"/>
        <v>0.11548415700351079</v>
      </c>
      <c r="N629" s="34">
        <f t="shared" si="158"/>
        <v>8.3392615176647075E-2</v>
      </c>
      <c r="O629" s="34">
        <f t="shared" si="159"/>
        <v>1</v>
      </c>
      <c r="P629" s="34">
        <f t="shared" si="160"/>
        <v>6.8395297369857654E-3</v>
      </c>
      <c r="Q629" s="34"/>
      <c r="R629" s="34">
        <f t="shared" si="161"/>
        <v>0.11984879096086955</v>
      </c>
      <c r="S629" s="34">
        <f t="shared" si="162"/>
        <v>8.4942847022399626E-2</v>
      </c>
      <c r="T629" s="34">
        <f t="shared" si="168"/>
        <v>1</v>
      </c>
      <c r="U629" s="34">
        <f t="shared" si="163"/>
        <v>1.2116311677202549</v>
      </c>
      <c r="V629" s="22">
        <f t="shared" si="164"/>
        <v>5.6448941882657946E-3</v>
      </c>
      <c r="W629" s="22">
        <f t="shared" si="165"/>
        <v>9.891524265290326E-2</v>
      </c>
      <c r="X629" s="22">
        <f t="shared" si="169"/>
        <v>7.010619178955578E-2</v>
      </c>
      <c r="Y629" s="22">
        <f t="shared" si="166"/>
        <v>0.82533367136927516</v>
      </c>
      <c r="Z629" s="22">
        <f t="shared" si="170"/>
        <v>1</v>
      </c>
      <c r="AA629" s="22">
        <f t="array" ref="AA629:AD629">LINEST(V629:Y629,$AB$2:$AE$5,0,0)</f>
        <v>5.11473382436685E-4</v>
      </c>
      <c r="AB629" s="22">
        <v>3.8474213030346944E-4</v>
      </c>
      <c r="AC629" s="22">
        <v>6.3077813134341143E-5</v>
      </c>
      <c r="AD629" s="22">
        <v>0.99940982931938738</v>
      </c>
      <c r="AE629" s="35">
        <f t="shared" si="171"/>
        <v>6.0994842906816977</v>
      </c>
      <c r="AF629" s="36"/>
      <c r="AG629" s="31" t="str">
        <f t="shared" si="167"/>
        <v/>
      </c>
      <c r="AH629" s="34"/>
      <c r="AI629" s="17"/>
    </row>
    <row r="630" spans="1:35">
      <c r="A630" s="1">
        <v>122.6</v>
      </c>
      <c r="B630" s="41">
        <v>1.1824399999999999</v>
      </c>
      <c r="C630" s="41">
        <v>9.1951679999999994E-2</v>
      </c>
      <c r="D630" s="41">
        <v>0.13553209999999999</v>
      </c>
      <c r="E630" s="41">
        <v>-5.3280159999999997E-3</v>
      </c>
      <c r="F630" s="41">
        <v>3.2991399999999999E-3</v>
      </c>
      <c r="G630" s="42">
        <f t="shared" ref="G630:K680" si="172">B630-AVERAGE(B$17:B$106)</f>
        <v>1.1841286176888888</v>
      </c>
      <c r="H630" s="42">
        <f t="shared" si="172"/>
        <v>9.850169726666666E-2</v>
      </c>
      <c r="I630" s="42">
        <f t="shared" si="172"/>
        <v>0.1366583923711111</v>
      </c>
      <c r="J630" s="42">
        <f t="shared" si="172"/>
        <v>7.7774275555555356E-4</v>
      </c>
      <c r="K630" s="42">
        <f t="shared" si="172"/>
        <v>7.602506311111111E-3</v>
      </c>
      <c r="L630" s="34">
        <f t="shared" si="156"/>
        <v>6.4203382956399E-3</v>
      </c>
      <c r="M630" s="34">
        <f t="shared" si="157"/>
        <v>0.11540840271036837</v>
      </c>
      <c r="N630" s="34">
        <f t="shared" si="158"/>
        <v>8.3184964703341399E-2</v>
      </c>
      <c r="O630" s="34">
        <f t="shared" si="159"/>
        <v>1</v>
      </c>
      <c r="P630" s="34">
        <f t="shared" si="160"/>
        <v>6.9639188955123868E-3</v>
      </c>
      <c r="Q630" s="34"/>
      <c r="R630" s="34">
        <f t="shared" si="161"/>
        <v>0.11977017359309555</v>
      </c>
      <c r="S630" s="34">
        <f t="shared" si="162"/>
        <v>8.4731336418603712E-2</v>
      </c>
      <c r="T630" s="34">
        <f t="shared" si="168"/>
        <v>1</v>
      </c>
      <c r="U630" s="34">
        <f t="shared" si="163"/>
        <v>1.2114654289072115</v>
      </c>
      <c r="V630" s="22">
        <f t="shared" si="164"/>
        <v>5.7483430639817014E-3</v>
      </c>
      <c r="W630" s="22">
        <f t="shared" si="165"/>
        <v>9.8863880664867884E-2</v>
      </c>
      <c r="X630" s="22">
        <f t="shared" si="169"/>
        <v>6.9941192209698161E-2</v>
      </c>
      <c r="Y630" s="22">
        <f t="shared" si="166"/>
        <v>0.82544658406145233</v>
      </c>
      <c r="Z630" s="22">
        <f t="shared" si="170"/>
        <v>1</v>
      </c>
      <c r="AA630" s="22">
        <f t="array" ref="AA630:AD630">LINEST(V630:Y630,$AB$2:$AE$5,0,0)</f>
        <v>-1.1628301888924814E-4</v>
      </c>
      <c r="AB630" s="22">
        <v>3.1352232397465737E-4</v>
      </c>
      <c r="AC630" s="22">
        <v>1.9766789148833135E-4</v>
      </c>
      <c r="AD630" s="22">
        <v>0.99952116507824751</v>
      </c>
      <c r="AE630" s="35">
        <f t="shared" si="171"/>
        <v>1.5861064820088149</v>
      </c>
      <c r="AF630" s="36"/>
      <c r="AG630" s="31">
        <f t="shared" si="167"/>
        <v>1.5861064820088149</v>
      </c>
      <c r="AH630" s="34"/>
      <c r="AI630" s="17"/>
    </row>
    <row r="631" spans="1:35">
      <c r="A631" s="1">
        <v>122.8</v>
      </c>
      <c r="B631" s="41">
        <v>1.199182</v>
      </c>
      <c r="C631" s="41">
        <v>9.3664250000000004E-2</v>
      </c>
      <c r="D631" s="41">
        <v>0.1374032</v>
      </c>
      <c r="E631" s="41">
        <v>-5.2306560000000002E-3</v>
      </c>
      <c r="F631" s="41">
        <v>3.1970990000000001E-3</v>
      </c>
      <c r="G631" s="42">
        <f t="shared" si="172"/>
        <v>1.2008706176888888</v>
      </c>
      <c r="H631" s="42">
        <f t="shared" si="172"/>
        <v>0.10021426726666667</v>
      </c>
      <c r="I631" s="42">
        <f t="shared" si="172"/>
        <v>0.13852949237111112</v>
      </c>
      <c r="J631" s="42">
        <f t="shared" si="172"/>
        <v>8.7510275555555302E-4</v>
      </c>
      <c r="K631" s="42">
        <f t="shared" si="172"/>
        <v>7.5004653111111113E-3</v>
      </c>
      <c r="L631" s="34">
        <f t="shared" si="156"/>
        <v>6.2458562984461889E-3</v>
      </c>
      <c r="M631" s="34">
        <f t="shared" si="157"/>
        <v>0.11535755003958315</v>
      </c>
      <c r="N631" s="34">
        <f t="shared" si="158"/>
        <v>8.3451344208530981E-2</v>
      </c>
      <c r="O631" s="34">
        <f t="shared" si="159"/>
        <v>1</v>
      </c>
      <c r="P631" s="34">
        <f t="shared" si="160"/>
        <v>6.7746643077893085E-3</v>
      </c>
      <c r="Q631" s="34"/>
      <c r="R631" s="34">
        <f t="shared" si="161"/>
        <v>0.11971739898514172</v>
      </c>
      <c r="S631" s="34">
        <f t="shared" si="162"/>
        <v>8.5002667801020379E-2</v>
      </c>
      <c r="T631" s="34">
        <f t="shared" si="168"/>
        <v>1</v>
      </c>
      <c r="U631" s="34">
        <f t="shared" si="163"/>
        <v>1.2114947310939514</v>
      </c>
      <c r="V631" s="22">
        <f t="shared" si="164"/>
        <v>5.5919882554271985E-3</v>
      </c>
      <c r="W631" s="22">
        <f t="shared" si="165"/>
        <v>9.8817927897251107E-2</v>
      </c>
      <c r="X631" s="22">
        <f t="shared" si="169"/>
        <v>7.0163464701381698E-2</v>
      </c>
      <c r="Y631" s="22">
        <f t="shared" si="166"/>
        <v>0.82542661914593995</v>
      </c>
      <c r="Z631" s="22">
        <f t="shared" si="170"/>
        <v>1</v>
      </c>
      <c r="AA631" s="22">
        <f t="array" ref="AA631:AD631">LINEST(V631:Y631,$AB$2:$AE$5,0,0)</f>
        <v>6.9343096911208245E-4</v>
      </c>
      <c r="AB631" s="22">
        <v>2.736979509691958E-4</v>
      </c>
      <c r="AC631" s="22">
        <v>-7.1252387333782593E-6</v>
      </c>
      <c r="AD631" s="22">
        <v>0.99954043997510134</v>
      </c>
      <c r="AE631" s="35">
        <f t="shared" si="171"/>
        <v>-38.412460439683898</v>
      </c>
      <c r="AF631" s="36"/>
      <c r="AG631" s="31" t="str">
        <f t="shared" si="167"/>
        <v/>
      </c>
      <c r="AH631" s="34"/>
      <c r="AI631" s="17"/>
    </row>
    <row r="632" spans="1:35">
      <c r="A632" s="1">
        <v>123</v>
      </c>
      <c r="B632" s="41">
        <v>1.2342230000000001</v>
      </c>
      <c r="C632" s="41">
        <v>9.6130170000000001E-2</v>
      </c>
      <c r="D632" s="41">
        <v>0.14110739999999999</v>
      </c>
      <c r="E632" s="41">
        <v>-5.5250450000000001E-3</v>
      </c>
      <c r="F632" s="41">
        <v>3.6088610000000001E-3</v>
      </c>
      <c r="G632" s="42">
        <f t="shared" si="172"/>
        <v>1.2359116176888889</v>
      </c>
      <c r="H632" s="42">
        <f t="shared" si="172"/>
        <v>0.10268018726666667</v>
      </c>
      <c r="I632" s="42">
        <f t="shared" si="172"/>
        <v>0.14223369237111111</v>
      </c>
      <c r="J632" s="42">
        <f t="shared" si="172"/>
        <v>5.8071375555555308E-4</v>
      </c>
      <c r="K632" s="42">
        <f t="shared" si="172"/>
        <v>7.9122273111111117E-3</v>
      </c>
      <c r="L632" s="34">
        <f t="shared" si="156"/>
        <v>6.4019361885332042E-3</v>
      </c>
      <c r="M632" s="34">
        <f t="shared" si="157"/>
        <v>0.11508403217139676</v>
      </c>
      <c r="N632" s="34">
        <f t="shared" si="158"/>
        <v>8.3080525983463924E-2</v>
      </c>
      <c r="O632" s="34">
        <f t="shared" si="159"/>
        <v>1</v>
      </c>
      <c r="P632" s="34">
        <f t="shared" si="160"/>
        <v>6.9439587663888813E-3</v>
      </c>
      <c r="Q632" s="34"/>
      <c r="R632" s="34">
        <f t="shared" si="161"/>
        <v>0.11943354372171076</v>
      </c>
      <c r="S632" s="34">
        <f t="shared" si="162"/>
        <v>8.4624956229099213E-2</v>
      </c>
      <c r="T632" s="34">
        <f t="shared" si="168"/>
        <v>1</v>
      </c>
      <c r="U632" s="34">
        <f t="shared" si="163"/>
        <v>1.2110024587171988</v>
      </c>
      <c r="V632" s="22">
        <f t="shared" si="164"/>
        <v>5.7340583550462305E-3</v>
      </c>
      <c r="W632" s="22">
        <f t="shared" si="165"/>
        <v>9.8623700440893705E-2</v>
      </c>
      <c r="X632" s="22">
        <f t="shared" si="169"/>
        <v>6.9880086221081231E-2</v>
      </c>
      <c r="Y632" s="22">
        <f t="shared" si="166"/>
        <v>0.82576215498297889</v>
      </c>
      <c r="Z632" s="22">
        <f t="shared" si="170"/>
        <v>1</v>
      </c>
      <c r="AA632" s="22">
        <f t="array" ref="AA632:AD632">LINEST(V632:Y632,$AB$2:$AE$5,0,0)</f>
        <v>-4.2333711383440336E-4</v>
      </c>
      <c r="AB632" s="22">
        <v>2.4612584619003785E-5</v>
      </c>
      <c r="AC632" s="22">
        <v>1.760758618142671E-4</v>
      </c>
      <c r="AD632" s="22">
        <v>0.99991712578009528</v>
      </c>
      <c r="AE632" s="35">
        <f t="shared" si="171"/>
        <v>0.13978397927687708</v>
      </c>
      <c r="AF632" s="36"/>
      <c r="AG632" s="31">
        <f t="shared" si="167"/>
        <v>0.13978397927687708</v>
      </c>
      <c r="AH632" s="34"/>
      <c r="AI632" s="17"/>
    </row>
    <row r="633" spans="1:35">
      <c r="A633" s="1">
        <v>123.2</v>
      </c>
      <c r="B633" s="41">
        <v>1.18729</v>
      </c>
      <c r="C633" s="41">
        <v>9.2386839999999998E-2</v>
      </c>
      <c r="D633" s="41">
        <v>0.13596469999999999</v>
      </c>
      <c r="E633" s="41">
        <v>-5.3726620000000003E-3</v>
      </c>
      <c r="F633" s="41">
        <v>3.2420769999999999E-3</v>
      </c>
      <c r="G633" s="42">
        <f t="shared" si="172"/>
        <v>1.1889786176888888</v>
      </c>
      <c r="H633" s="42">
        <f t="shared" si="172"/>
        <v>9.8936857266666664E-2</v>
      </c>
      <c r="I633" s="42">
        <f t="shared" si="172"/>
        <v>0.13709099237111111</v>
      </c>
      <c r="J633" s="42">
        <f t="shared" si="172"/>
        <v>7.3309675555555294E-4</v>
      </c>
      <c r="K633" s="42">
        <f t="shared" si="172"/>
        <v>7.5454433111111115E-3</v>
      </c>
      <c r="L633" s="34">
        <f t="shared" si="156"/>
        <v>6.346155598473068E-3</v>
      </c>
      <c r="M633" s="34">
        <f t="shared" si="157"/>
        <v>0.11530147837106243</v>
      </c>
      <c r="N633" s="34">
        <f t="shared" si="158"/>
        <v>8.3211637109991105E-2</v>
      </c>
      <c r="O633" s="34">
        <f t="shared" si="159"/>
        <v>1</v>
      </c>
      <c r="P633" s="34">
        <f t="shared" si="160"/>
        <v>6.8834554895776867E-3</v>
      </c>
      <c r="Q633" s="34"/>
      <c r="R633" s="34">
        <f t="shared" si="161"/>
        <v>0.11965920813148928</v>
      </c>
      <c r="S633" s="34">
        <f t="shared" si="162"/>
        <v>8.4758504653500363E-2</v>
      </c>
      <c r="T633" s="34">
        <f t="shared" si="168"/>
        <v>1</v>
      </c>
      <c r="U633" s="34">
        <f t="shared" si="163"/>
        <v>1.2113011682745674</v>
      </c>
      <c r="V633" s="22">
        <f t="shared" si="164"/>
        <v>5.6826953278537613E-3</v>
      </c>
      <c r="W633" s="22">
        <f t="shared" si="165"/>
        <v>9.8785678793604503E-2</v>
      </c>
      <c r="X633" s="22">
        <f t="shared" si="169"/>
        <v>6.9973105676298691E-2</v>
      </c>
      <c r="Y633" s="22">
        <f t="shared" si="166"/>
        <v>0.82555852020224307</v>
      </c>
      <c r="Z633" s="22">
        <f t="shared" si="170"/>
        <v>1</v>
      </c>
      <c r="AA633" s="22">
        <f t="array" ref="AA633:AD633">LINEST(V633:Y633,$AB$2:$AE$5,0,0)</f>
        <v>-3.1430233231447341E-5</v>
      </c>
      <c r="AB633" s="22">
        <v>2.2048811813043926E-4</v>
      </c>
      <c r="AC633" s="22">
        <v>1.1059690513940915E-4</v>
      </c>
      <c r="AD633" s="22">
        <v>0.99967765760087623</v>
      </c>
      <c r="AE633" s="35">
        <f t="shared" si="171"/>
        <v>1.9936192414472222</v>
      </c>
      <c r="AF633" s="36"/>
      <c r="AG633" s="31" t="str">
        <f t="shared" si="167"/>
        <v/>
      </c>
      <c r="AH633" s="34"/>
      <c r="AI633" s="17"/>
    </row>
    <row r="634" spans="1:35">
      <c r="A634" s="1">
        <v>123.4</v>
      </c>
      <c r="B634" s="41">
        <v>1.1763140000000001</v>
      </c>
      <c r="C634" s="41">
        <v>9.1684340000000003E-2</v>
      </c>
      <c r="D634" s="41">
        <v>0.13467090000000001</v>
      </c>
      <c r="E634" s="41">
        <v>-5.1122959999999997E-3</v>
      </c>
      <c r="F634" s="41">
        <v>3.2518239999999999E-3</v>
      </c>
      <c r="G634" s="42">
        <f t="shared" si="172"/>
        <v>1.1780026176888889</v>
      </c>
      <c r="H634" s="42">
        <f t="shared" si="172"/>
        <v>9.8234357266666669E-2</v>
      </c>
      <c r="I634" s="42">
        <f t="shared" si="172"/>
        <v>0.13579719237111113</v>
      </c>
      <c r="J634" s="42">
        <f t="shared" si="172"/>
        <v>9.9346275555555353E-4</v>
      </c>
      <c r="K634" s="42">
        <f t="shared" si="172"/>
        <v>7.5551903111111107E-3</v>
      </c>
      <c r="L634" s="34">
        <f t="shared" si="156"/>
        <v>6.4135598662196187E-3</v>
      </c>
      <c r="M634" s="34">
        <f t="shared" si="157"/>
        <v>0.1152774962737606</v>
      </c>
      <c r="N634" s="34">
        <f t="shared" si="158"/>
        <v>8.3390610336156662E-2</v>
      </c>
      <c r="O634" s="34">
        <f t="shared" si="159"/>
        <v>1</v>
      </c>
      <c r="P634" s="34">
        <f t="shared" si="160"/>
        <v>6.956566567558913E-3</v>
      </c>
      <c r="Q634" s="34"/>
      <c r="R634" s="34">
        <f t="shared" si="161"/>
        <v>0.11963431964945929</v>
      </c>
      <c r="S634" s="34">
        <f t="shared" si="162"/>
        <v>8.4940804912810891E-2</v>
      </c>
      <c r="T634" s="34">
        <f t="shared" si="168"/>
        <v>1</v>
      </c>
      <c r="U634" s="34">
        <f t="shared" si="163"/>
        <v>1.2115316911298291</v>
      </c>
      <c r="V634" s="22">
        <f t="shared" si="164"/>
        <v>5.7419600481696687E-3</v>
      </c>
      <c r="W634" s="22">
        <f t="shared" si="165"/>
        <v>9.8746339468753649E-2</v>
      </c>
      <c r="X634" s="22">
        <f t="shared" si="169"/>
        <v>7.0110262517027747E-2</v>
      </c>
      <c r="Y634" s="22">
        <f t="shared" si="166"/>
        <v>0.82540143796604892</v>
      </c>
      <c r="Z634" s="22">
        <f t="shared" si="170"/>
        <v>1</v>
      </c>
      <c r="AA634" s="22">
        <f t="array" ref="AA634:AD634">LINEST(V634:Y634,$AB$2:$AE$5,0,0)</f>
        <v>5.0845044659354375E-4</v>
      </c>
      <c r="AB634" s="22">
        <v>1.9689157410048789E-4</v>
      </c>
      <c r="AC634" s="22">
        <v>1.8967712955839417E-4</v>
      </c>
      <c r="AD634" s="22">
        <v>0.99947192559922282</v>
      </c>
      <c r="AE634" s="35">
        <f t="shared" si="171"/>
        <v>1.0380353949835195</v>
      </c>
      <c r="AF634" s="36"/>
      <c r="AG634" s="31">
        <f t="shared" si="167"/>
        <v>1.0380353949835195</v>
      </c>
      <c r="AH634" s="34"/>
      <c r="AI634" s="17"/>
    </row>
    <row r="635" spans="1:35">
      <c r="A635" s="1">
        <v>123.6</v>
      </c>
      <c r="B635" s="41">
        <v>1.167754</v>
      </c>
      <c r="C635" s="41">
        <v>9.100635E-2</v>
      </c>
      <c r="D635" s="41">
        <v>0.13364090000000001</v>
      </c>
      <c r="E635" s="41">
        <v>-5.0306600000000002E-3</v>
      </c>
      <c r="F635" s="41">
        <v>3.1818480000000001E-3</v>
      </c>
      <c r="G635" s="42">
        <f t="shared" si="172"/>
        <v>1.1694426176888888</v>
      </c>
      <c r="H635" s="42">
        <f t="shared" si="172"/>
        <v>9.7556367266666666E-2</v>
      </c>
      <c r="I635" s="42">
        <f t="shared" si="172"/>
        <v>0.13476719237111112</v>
      </c>
      <c r="J635" s="42">
        <f t="shared" si="172"/>
        <v>1.075098755555553E-3</v>
      </c>
      <c r="K635" s="42">
        <f t="shared" si="172"/>
        <v>7.4852143111111113E-3</v>
      </c>
      <c r="L635" s="34">
        <f t="shared" si="156"/>
        <v>6.4006683165898021E-3</v>
      </c>
      <c r="M635" s="34">
        <f t="shared" si="157"/>
        <v>0.11524053453554207</v>
      </c>
      <c r="N635" s="34">
        <f t="shared" si="158"/>
        <v>8.3421251963146731E-2</v>
      </c>
      <c r="O635" s="34">
        <f t="shared" si="159"/>
        <v>1</v>
      </c>
      <c r="P635" s="34">
        <f t="shared" si="160"/>
        <v>6.9425835495424814E-3</v>
      </c>
      <c r="Q635" s="34"/>
      <c r="R635" s="34">
        <f t="shared" si="161"/>
        <v>0.1195959609710722</v>
      </c>
      <c r="S635" s="34">
        <f t="shared" si="162"/>
        <v>8.497201615409912E-2</v>
      </c>
      <c r="T635" s="34">
        <f t="shared" si="168"/>
        <v>1</v>
      </c>
      <c r="U635" s="34">
        <f t="shared" si="163"/>
        <v>1.2115105606747139</v>
      </c>
      <c r="V635" s="22">
        <f t="shared" si="164"/>
        <v>5.730518391582176E-3</v>
      </c>
      <c r="W635" s="22">
        <f t="shared" si="165"/>
        <v>9.8716399883849851E-2</v>
      </c>
      <c r="X635" s="22">
        <f t="shared" si="169"/>
        <v>7.0137247591780416E-2</v>
      </c>
      <c r="Y635" s="22">
        <f t="shared" si="166"/>
        <v>0.82541583413278752</v>
      </c>
      <c r="Z635" s="22">
        <f t="shared" si="170"/>
        <v>1</v>
      </c>
      <c r="AA635" s="22">
        <f t="array" ref="AA635:AD635">LINEST(V635:Y635,$AB$2:$AE$5,0,0)</f>
        <v>6.0223970423948711E-4</v>
      </c>
      <c r="AB635" s="22">
        <v>1.6431868527966016E-4</v>
      </c>
      <c r="AC635" s="22">
        <v>1.7454362708858382E-4</v>
      </c>
      <c r="AD635" s="22">
        <v>0.99949353109156813</v>
      </c>
      <c r="AE635" s="35">
        <f t="shared" si="171"/>
        <v>0.94141899088796677</v>
      </c>
      <c r="AF635" s="36"/>
      <c r="AG635" s="31">
        <f t="shared" si="167"/>
        <v>0.94141899088796677</v>
      </c>
      <c r="AH635" s="34"/>
      <c r="AI635" s="17"/>
    </row>
    <row r="636" spans="1:35">
      <c r="A636" s="1">
        <v>123.8</v>
      </c>
      <c r="B636" s="41">
        <v>1.2307110000000001</v>
      </c>
      <c r="C636" s="41">
        <v>9.6073140000000001E-2</v>
      </c>
      <c r="D636" s="41">
        <v>0.1410942</v>
      </c>
      <c r="E636" s="41">
        <v>-5.3604350000000002E-3</v>
      </c>
      <c r="F636" s="41">
        <v>3.5229910000000001E-3</v>
      </c>
      <c r="G636" s="42">
        <f t="shared" si="172"/>
        <v>1.2323996176888889</v>
      </c>
      <c r="H636" s="42">
        <f t="shared" si="172"/>
        <v>0.10262315726666667</v>
      </c>
      <c r="I636" s="42">
        <f t="shared" si="172"/>
        <v>0.14222049237111112</v>
      </c>
      <c r="J636" s="42">
        <f t="shared" si="172"/>
        <v>7.4532375555555301E-4</v>
      </c>
      <c r="K636" s="42">
        <f t="shared" si="172"/>
        <v>7.8263573111111116E-3</v>
      </c>
      <c r="L636" s="34">
        <f t="shared" si="156"/>
        <v>6.3505028716154821E-3</v>
      </c>
      <c r="M636" s="34">
        <f t="shared" si="157"/>
        <v>0.11540127920342615</v>
      </c>
      <c r="N636" s="34">
        <f t="shared" si="158"/>
        <v>8.3271007061098579E-2</v>
      </c>
      <c r="O636" s="34">
        <f t="shared" si="159"/>
        <v>1</v>
      </c>
      <c r="P636" s="34">
        <f t="shared" si="160"/>
        <v>6.8881708264005095E-3</v>
      </c>
      <c r="Q636" s="34">
        <f>AVERAGE(P627:P636)</f>
        <v>6.8875256609319561E-3</v>
      </c>
      <c r="R636" s="34">
        <f t="shared" si="161"/>
        <v>0.11976278085874499</v>
      </c>
      <c r="S636" s="34">
        <f t="shared" si="162"/>
        <v>8.4818978265749675E-2</v>
      </c>
      <c r="T636" s="34">
        <f t="shared" si="168"/>
        <v>1</v>
      </c>
      <c r="U636" s="34">
        <f t="shared" si="163"/>
        <v>1.2114699299508951</v>
      </c>
      <c r="V636" s="22">
        <f t="shared" si="164"/>
        <v>5.6857959542418934E-3</v>
      </c>
      <c r="W636" s="22">
        <f t="shared" si="165"/>
        <v>9.885741106557995E-2</v>
      </c>
      <c r="X636" s="22">
        <f t="shared" si="169"/>
        <v>7.0013275747741979E-2</v>
      </c>
      <c r="Y636" s="22">
        <f t="shared" si="166"/>
        <v>0.82544351723243625</v>
      </c>
      <c r="Z636" s="22">
        <f t="shared" si="170"/>
        <v>1</v>
      </c>
      <c r="AA636" s="22">
        <f t="array" ref="AA636:AD636">LINEST(V636:Y636,$AB$2:$AE$5,0,0)</f>
        <v>1.4531102738972183E-4</v>
      </c>
      <c r="AB636" s="22">
        <v>3.0939234378209472E-4</v>
      </c>
      <c r="AC636" s="22">
        <v>1.1570261405885177E-4</v>
      </c>
      <c r="AD636" s="22">
        <v>0.99953445879538994</v>
      </c>
      <c r="AE636" s="35">
        <f t="shared" si="171"/>
        <v>2.6740307148525035</v>
      </c>
      <c r="AF636" s="36"/>
      <c r="AG636" s="31" t="str">
        <f t="shared" si="167"/>
        <v/>
      </c>
      <c r="AH636" s="34">
        <f>AVERAGE(AG627:AG636)</f>
        <v>0.92633621178929459</v>
      </c>
      <c r="AI636" s="17"/>
    </row>
    <row r="637" spans="1:35">
      <c r="A637" s="1">
        <v>124</v>
      </c>
      <c r="B637" s="41">
        <v>1.1791579999999999</v>
      </c>
      <c r="C637" s="41">
        <v>9.1558180000000003E-2</v>
      </c>
      <c r="D637" s="41">
        <v>0.13465389999999999</v>
      </c>
      <c r="E637" s="41">
        <v>-5.3201339999999998E-3</v>
      </c>
      <c r="F637" s="41">
        <v>3.0997500000000001E-3</v>
      </c>
      <c r="G637" s="42">
        <f t="shared" si="172"/>
        <v>1.1808466176888888</v>
      </c>
      <c r="H637" s="42">
        <f t="shared" si="172"/>
        <v>9.8108197266666669E-2</v>
      </c>
      <c r="I637" s="42">
        <f t="shared" si="172"/>
        <v>0.13578019237111111</v>
      </c>
      <c r="J637" s="42">
        <f t="shared" si="172"/>
        <v>7.8562475555555341E-4</v>
      </c>
      <c r="K637" s="42">
        <f t="shared" si="172"/>
        <v>7.4031163111111112E-3</v>
      </c>
      <c r="L637" s="34">
        <f t="shared" si="156"/>
        <v>6.2693293101861343E-3</v>
      </c>
      <c r="M637" s="34">
        <f t="shared" si="157"/>
        <v>0.11498546071703647</v>
      </c>
      <c r="N637" s="34">
        <f t="shared" si="158"/>
        <v>8.3082930328987656E-2</v>
      </c>
      <c r="O637" s="34">
        <f t="shared" si="159"/>
        <v>1</v>
      </c>
      <c r="P637" s="34">
        <f t="shared" si="160"/>
        <v>6.8001246717862328E-3</v>
      </c>
      <c r="Q637" s="34"/>
      <c r="R637" s="34">
        <f t="shared" si="161"/>
        <v>0.11933124683584463</v>
      </c>
      <c r="S637" s="34">
        <f t="shared" si="162"/>
        <v>8.4627405270343195E-2</v>
      </c>
      <c r="T637" s="34">
        <f t="shared" si="168"/>
        <v>1</v>
      </c>
      <c r="U637" s="34">
        <f t="shared" si="163"/>
        <v>1.2107587767779742</v>
      </c>
      <c r="V637" s="22">
        <f t="shared" si="164"/>
        <v>5.6164157569705744E-3</v>
      </c>
      <c r="W637" s="22">
        <f t="shared" si="165"/>
        <v>9.8559059925548892E-2</v>
      </c>
      <c r="X637" s="22">
        <f t="shared" si="169"/>
        <v>6.9896173286928778E-2</v>
      </c>
      <c r="Y637" s="22">
        <f t="shared" si="166"/>
        <v>0.82592835103055162</v>
      </c>
      <c r="Z637" s="22">
        <f t="shared" si="170"/>
        <v>0.99999999999999989</v>
      </c>
      <c r="AA637" s="22">
        <f t="array" ref="AA637:AD637">LINEST(V637:Y637,$AB$2:$AE$5,0,0)</f>
        <v>-4.1086268708052481E-4</v>
      </c>
      <c r="AB637" s="22">
        <v>-5.9175541349965182E-5</v>
      </c>
      <c r="AC637" s="22">
        <v>2.0365545281892121E-5</v>
      </c>
      <c r="AD637" s="22">
        <v>1.0001531542653936</v>
      </c>
      <c r="AE637" s="35">
        <f t="shared" si="171"/>
        <v>-2.9056693808528022</v>
      </c>
      <c r="AF637" s="36"/>
      <c r="AG637" s="31" t="str">
        <f t="shared" si="167"/>
        <v/>
      </c>
      <c r="AH637" s="34"/>
      <c r="AI637" s="17"/>
    </row>
    <row r="638" spans="1:35">
      <c r="A638" s="1">
        <v>124.2</v>
      </c>
      <c r="B638" s="41">
        <v>1.1541729999999999</v>
      </c>
      <c r="C638" s="41">
        <v>8.9786420000000006E-2</v>
      </c>
      <c r="D638" s="41">
        <v>0.1319381</v>
      </c>
      <c r="E638" s="41">
        <v>-5.2823439999999996E-3</v>
      </c>
      <c r="F638" s="41">
        <v>3.0363320000000001E-3</v>
      </c>
      <c r="G638" s="42">
        <f t="shared" si="172"/>
        <v>1.1558616176888887</v>
      </c>
      <c r="H638" s="42">
        <f t="shared" si="172"/>
        <v>9.6336437266666672E-2</v>
      </c>
      <c r="I638" s="42">
        <f t="shared" si="172"/>
        <v>0.13306439237111112</v>
      </c>
      <c r="J638" s="42">
        <f t="shared" si="172"/>
        <v>8.2341475555555363E-4</v>
      </c>
      <c r="K638" s="42">
        <f t="shared" si="172"/>
        <v>7.3396983111111112E-3</v>
      </c>
      <c r="L638" s="34">
        <f t="shared" si="156"/>
        <v>6.3499801349807096E-3</v>
      </c>
      <c r="M638" s="34">
        <f t="shared" si="157"/>
        <v>0.11512138679470078</v>
      </c>
      <c r="N638" s="34">
        <f t="shared" si="158"/>
        <v>8.334599556933861E-2</v>
      </c>
      <c r="O638" s="34">
        <f t="shared" si="159"/>
        <v>1</v>
      </c>
      <c r="P638" s="34">
        <f t="shared" si="160"/>
        <v>6.8876038320521372E-3</v>
      </c>
      <c r="Q638" s="34"/>
      <c r="R638" s="34">
        <f t="shared" si="161"/>
        <v>0.11947231013396981</v>
      </c>
      <c r="S638" s="34">
        <f t="shared" si="162"/>
        <v>8.4895360777203221E-2</v>
      </c>
      <c r="T638" s="34">
        <f t="shared" si="168"/>
        <v>1</v>
      </c>
      <c r="U638" s="34">
        <f t="shared" si="163"/>
        <v>1.2112552747432253</v>
      </c>
      <c r="V638" s="22">
        <f t="shared" si="164"/>
        <v>5.6863354700455232E-3</v>
      </c>
      <c r="W638" s="22">
        <f t="shared" si="165"/>
        <v>9.8635120626654707E-2</v>
      </c>
      <c r="X638" s="22">
        <f t="shared" si="169"/>
        <v>7.0088743923282598E-2</v>
      </c>
      <c r="Y638" s="22">
        <f t="shared" si="166"/>
        <v>0.82558979998001714</v>
      </c>
      <c r="Z638" s="22">
        <f t="shared" si="170"/>
        <v>1</v>
      </c>
      <c r="AA638" s="22">
        <f t="array" ref="AA638:AD638">LINEST(V638:Y638,$AB$2:$AE$5,0,0)</f>
        <v>3.7905882203421814E-4</v>
      </c>
      <c r="AB638" s="22">
        <v>5.9611537096724818E-5</v>
      </c>
      <c r="AC638" s="22">
        <v>1.1505651989980683E-4</v>
      </c>
      <c r="AD638" s="22">
        <v>0.99971983868060055</v>
      </c>
      <c r="AE638" s="35">
        <f t="shared" si="171"/>
        <v>0.51810655448848575</v>
      </c>
      <c r="AF638" s="36"/>
      <c r="AG638" s="31" t="str">
        <f t="shared" si="167"/>
        <v/>
      </c>
      <c r="AH638" s="34"/>
      <c r="AI638" s="17"/>
    </row>
    <row r="639" spans="1:35">
      <c r="A639" s="1">
        <v>124.4</v>
      </c>
      <c r="B639" s="41">
        <v>1.134279</v>
      </c>
      <c r="C639" s="41">
        <v>8.8124519999999998E-2</v>
      </c>
      <c r="D639" s="41">
        <v>0.12973170000000001</v>
      </c>
      <c r="E639" s="41">
        <v>-5.5759379999999999E-3</v>
      </c>
      <c r="F639" s="41">
        <v>2.775114E-3</v>
      </c>
      <c r="G639" s="42">
        <f t="shared" si="172"/>
        <v>1.1359676176888889</v>
      </c>
      <c r="H639" s="42">
        <f t="shared" si="172"/>
        <v>9.4674537266666664E-2</v>
      </c>
      <c r="I639" s="42">
        <f t="shared" si="172"/>
        <v>0.13085799237111112</v>
      </c>
      <c r="J639" s="42">
        <f t="shared" si="172"/>
        <v>5.2982075555555331E-4</v>
      </c>
      <c r="K639" s="42">
        <f t="shared" si="172"/>
        <v>7.0784803111111107E-3</v>
      </c>
      <c r="L639" s="34">
        <f t="shared" si="156"/>
        <v>6.2312342366872969E-3</v>
      </c>
      <c r="M639" s="34">
        <f t="shared" si="157"/>
        <v>0.115195178395437</v>
      </c>
      <c r="N639" s="34">
        <f t="shared" si="158"/>
        <v>8.3342637406584499E-2</v>
      </c>
      <c r="O639" s="34">
        <f t="shared" si="159"/>
        <v>1</v>
      </c>
      <c r="P639" s="34">
        <f t="shared" si="160"/>
        <v>6.7588042631179469E-3</v>
      </c>
      <c r="Q639" s="34"/>
      <c r="R639" s="34">
        <f t="shared" si="161"/>
        <v>0.11954889063090354</v>
      </c>
      <c r="S639" s="34">
        <f t="shared" si="162"/>
        <v>8.4891940187688253E-2</v>
      </c>
      <c r="T639" s="34">
        <f t="shared" si="168"/>
        <v>1</v>
      </c>
      <c r="U639" s="34">
        <f t="shared" si="163"/>
        <v>1.2111996350817098</v>
      </c>
      <c r="V639" s="22">
        <f t="shared" si="164"/>
        <v>5.5802561917565182E-3</v>
      </c>
      <c r="W639" s="22">
        <f t="shared" si="165"/>
        <v>9.8702878673538039E-2</v>
      </c>
      <c r="X639" s="22">
        <f t="shared" si="169"/>
        <v>7.0089139501731512E-2</v>
      </c>
      <c r="Y639" s="22">
        <f t="shared" si="166"/>
        <v>0.82562772563297393</v>
      </c>
      <c r="Z639" s="22">
        <f t="shared" si="170"/>
        <v>1</v>
      </c>
      <c r="AA639" s="22">
        <f t="array" ref="AA639:AD639">LINEST(V639:Y639,$AB$2:$AE$5,0,0)</f>
        <v>3.6954302270462893E-4</v>
      </c>
      <c r="AB639" s="22">
        <v>1.2928004880048141E-4</v>
      </c>
      <c r="AC639" s="22">
        <v>-2.4322897787037165E-5</v>
      </c>
      <c r="AD639" s="22">
        <v>0.99979219644016704</v>
      </c>
      <c r="AE639" s="35">
        <f t="shared" si="171"/>
        <v>-5.3151581662848137</v>
      </c>
      <c r="AF639" s="36"/>
      <c r="AG639" s="31" t="str">
        <f t="shared" si="167"/>
        <v/>
      </c>
      <c r="AH639" s="34"/>
      <c r="AI639" s="17"/>
    </row>
    <row r="640" spans="1:35">
      <c r="A640" s="1">
        <v>124.6</v>
      </c>
      <c r="B640" s="41">
        <v>1.155354</v>
      </c>
      <c r="C640" s="41">
        <v>8.9827690000000002E-2</v>
      </c>
      <c r="D640" s="41">
        <v>0.13211729999999999</v>
      </c>
      <c r="E640" s="41">
        <v>-5.3380349999999997E-3</v>
      </c>
      <c r="F640" s="41">
        <v>2.9989779999999998E-3</v>
      </c>
      <c r="G640" s="42">
        <f t="shared" si="172"/>
        <v>1.1570426176888888</v>
      </c>
      <c r="H640" s="42">
        <f t="shared" si="172"/>
        <v>9.6377707266666668E-2</v>
      </c>
      <c r="I640" s="42">
        <f t="shared" si="172"/>
        <v>0.13324359237111111</v>
      </c>
      <c r="J640" s="42">
        <f t="shared" si="172"/>
        <v>7.6772375555555356E-4</v>
      </c>
      <c r="K640" s="42">
        <f t="shared" si="172"/>
        <v>7.3023443111111114E-3</v>
      </c>
      <c r="L640" s="34">
        <f t="shared" si="156"/>
        <v>6.3112146428080844E-3</v>
      </c>
      <c r="M640" s="34">
        <f t="shared" si="157"/>
        <v>0.11515875935257752</v>
      </c>
      <c r="N640" s="34">
        <f t="shared" si="158"/>
        <v>8.3296592358174631E-2</v>
      </c>
      <c r="O640" s="34">
        <f t="shared" si="159"/>
        <v>1</v>
      </c>
      <c r="P640" s="34">
        <f t="shared" si="160"/>
        <v>6.845556243435488E-3</v>
      </c>
      <c r="Q640" s="34"/>
      <c r="R640" s="34">
        <f t="shared" si="161"/>
        <v>0.11951109515862481</v>
      </c>
      <c r="S640" s="34">
        <f t="shared" si="162"/>
        <v>8.4845039182186346E-2</v>
      </c>
      <c r="T640" s="34">
        <f t="shared" si="168"/>
        <v>1</v>
      </c>
      <c r="U640" s="34">
        <f t="shared" si="163"/>
        <v>1.2112016905842466</v>
      </c>
      <c r="V640" s="22">
        <f t="shared" si="164"/>
        <v>5.6518714402829153E-3</v>
      </c>
      <c r="W640" s="22">
        <f t="shared" si="165"/>
        <v>9.8671506230292916E-2</v>
      </c>
      <c r="X640" s="22">
        <f t="shared" si="169"/>
        <v>7.0050297850277679E-2</v>
      </c>
      <c r="Y640" s="22">
        <f t="shared" si="166"/>
        <v>0.82562632447914652</v>
      </c>
      <c r="Z640" s="22">
        <f t="shared" si="170"/>
        <v>1</v>
      </c>
      <c r="AA640" s="22">
        <f t="array" ref="AA640:AD640">LINEST(V640:Y640,$AB$2:$AE$5,0,0)</f>
        <v>2.2965043957732801E-4</v>
      </c>
      <c r="AB640" s="22">
        <v>9.4214711301666821E-5</v>
      </c>
      <c r="AC640" s="22">
        <v>6.956101600893137E-5</v>
      </c>
      <c r="AD640" s="22">
        <v>0.99977231067106087</v>
      </c>
      <c r="AE640" s="35">
        <f t="shared" si="171"/>
        <v>1.3544182748792801</v>
      </c>
      <c r="AF640" s="36"/>
      <c r="AG640" s="31" t="str">
        <f t="shared" si="167"/>
        <v/>
      </c>
      <c r="AH640" s="34"/>
      <c r="AI640" s="17"/>
    </row>
    <row r="641" spans="1:35">
      <c r="A641" s="1">
        <v>124.8</v>
      </c>
      <c r="B641" s="41">
        <v>1.177379</v>
      </c>
      <c r="C641" s="41">
        <v>9.1782320000000001E-2</v>
      </c>
      <c r="D641" s="41">
        <v>0.13494390000000001</v>
      </c>
      <c r="E641" s="41">
        <v>-5.136837E-3</v>
      </c>
      <c r="F641" s="41">
        <v>3.0673240000000002E-3</v>
      </c>
      <c r="G641" s="42">
        <f t="shared" si="172"/>
        <v>1.1790676176888888</v>
      </c>
      <c r="H641" s="42">
        <f t="shared" si="172"/>
        <v>9.8332337266666667E-2</v>
      </c>
      <c r="I641" s="42">
        <f t="shared" si="172"/>
        <v>0.13607019237111112</v>
      </c>
      <c r="J641" s="42">
        <f t="shared" si="172"/>
        <v>9.6892175555555321E-4</v>
      </c>
      <c r="K641" s="42">
        <f t="shared" si="172"/>
        <v>7.3706903111111118E-3</v>
      </c>
      <c r="L641" s="34">
        <f t="shared" si="156"/>
        <v>6.2512872040015243E-3</v>
      </c>
      <c r="M641" s="34">
        <f t="shared" si="157"/>
        <v>0.11540491005751197</v>
      </c>
      <c r="N641" s="34">
        <f t="shared" si="158"/>
        <v>8.3398386819756462E-2</v>
      </c>
      <c r="O641" s="34">
        <f t="shared" si="159"/>
        <v>1</v>
      </c>
      <c r="P641" s="34">
        <f t="shared" si="160"/>
        <v>6.7805550232119252E-3</v>
      </c>
      <c r="Q641" s="34"/>
      <c r="R641" s="34">
        <f t="shared" si="161"/>
        <v>0.11976654893813901</v>
      </c>
      <c r="S641" s="34">
        <f t="shared" si="162"/>
        <v>8.494872595780259E-2</v>
      </c>
      <c r="T641" s="34">
        <f t="shared" si="168"/>
        <v>1</v>
      </c>
      <c r="U641" s="34">
        <f t="shared" si="163"/>
        <v>1.2114958299191536</v>
      </c>
      <c r="V641" s="22">
        <f t="shared" si="164"/>
        <v>5.5968455324063391E-3</v>
      </c>
      <c r="W641" s="22">
        <f t="shared" si="165"/>
        <v>9.8858407912251214E-2</v>
      </c>
      <c r="X641" s="22">
        <f t="shared" si="169"/>
        <v>7.0118876070313377E-2</v>
      </c>
      <c r="Y641" s="22">
        <f t="shared" si="166"/>
        <v>0.82542587048502902</v>
      </c>
      <c r="Z641" s="22">
        <f t="shared" si="170"/>
        <v>1</v>
      </c>
      <c r="AA641" s="22">
        <f t="array" ref="AA641:AD641">LINEST(V641:Y641,$AB$2:$AE$5,0,0)</f>
        <v>5.3212289992534464E-4</v>
      </c>
      <c r="AB641" s="22">
        <v>3.157929644478977E-4</v>
      </c>
      <c r="AC641" s="22">
        <v>-7.4235836767859647E-7</v>
      </c>
      <c r="AD641" s="22">
        <v>0.99953685327501141</v>
      </c>
      <c r="AE641" s="35">
        <f t="shared" si="171"/>
        <v>-425.39153351958987</v>
      </c>
      <c r="AF641" s="36"/>
      <c r="AG641" s="31" t="str">
        <f t="shared" si="167"/>
        <v/>
      </c>
      <c r="AH641" s="34"/>
      <c r="AI641" s="17"/>
    </row>
    <row r="642" spans="1:35">
      <c r="A642" s="1">
        <v>125</v>
      </c>
      <c r="B642" s="41">
        <v>1.146514</v>
      </c>
      <c r="C642" s="41">
        <v>8.8927870000000006E-2</v>
      </c>
      <c r="D642" s="41">
        <v>0.13099749999999999</v>
      </c>
      <c r="E642" s="41">
        <v>-5.4617520000000003E-3</v>
      </c>
      <c r="F642" s="41">
        <v>3.0409370000000001E-3</v>
      </c>
      <c r="G642" s="42">
        <f t="shared" si="172"/>
        <v>1.1482026176888889</v>
      </c>
      <c r="H642" s="42">
        <f t="shared" si="172"/>
        <v>9.5477887266666672E-2</v>
      </c>
      <c r="I642" s="42">
        <f t="shared" si="172"/>
        <v>0.1321237923711111</v>
      </c>
      <c r="J642" s="42">
        <f t="shared" si="172"/>
        <v>6.4400675555555294E-4</v>
      </c>
      <c r="K642" s="42">
        <f t="shared" si="172"/>
        <v>7.3443033111111108E-3</v>
      </c>
      <c r="L642" s="34">
        <f t="shared" si="156"/>
        <v>6.396347820468988E-3</v>
      </c>
      <c r="M642" s="34">
        <f t="shared" si="157"/>
        <v>0.11507010203221005</v>
      </c>
      <c r="N642" s="34">
        <f t="shared" si="158"/>
        <v>8.3154214940604557E-2</v>
      </c>
      <c r="O642" s="34">
        <f t="shared" si="159"/>
        <v>1</v>
      </c>
      <c r="P642" s="34">
        <f t="shared" si="160"/>
        <v>6.9378972568288786E-3</v>
      </c>
      <c r="Q642" s="34"/>
      <c r="R642" s="34">
        <f t="shared" si="161"/>
        <v>0.11941908710374027</v>
      </c>
      <c r="S642" s="34">
        <f t="shared" si="162"/>
        <v>8.4700015031372977E-2</v>
      </c>
      <c r="T642" s="34">
        <f t="shared" si="168"/>
        <v>1</v>
      </c>
      <c r="U642" s="34">
        <f t="shared" si="163"/>
        <v>1.2110569993919422</v>
      </c>
      <c r="V642" s="22">
        <f t="shared" si="164"/>
        <v>5.7287949785289356E-3</v>
      </c>
      <c r="W642" s="22">
        <f t="shared" si="165"/>
        <v>9.8607321673297971E-2</v>
      </c>
      <c r="X642" s="22">
        <f t="shared" si="169"/>
        <v>6.9938917056670227E-2</v>
      </c>
      <c r="Y642" s="22">
        <f t="shared" si="166"/>
        <v>0.82572496629150283</v>
      </c>
      <c r="Z642" s="22">
        <f t="shared" si="170"/>
        <v>1</v>
      </c>
      <c r="AA642" s="22">
        <f t="array" ref="AA642:AD642">LINEST(V642:Y642,$AB$2:$AE$5,0,0)</f>
        <v>-2.0014456366266177E-4</v>
      </c>
      <c r="AB642" s="22">
        <v>1.2352816007263602E-5</v>
      </c>
      <c r="AC642" s="22">
        <v>1.6950420269825947E-4</v>
      </c>
      <c r="AD642" s="22">
        <v>0.99987384296630588</v>
      </c>
      <c r="AE642" s="35">
        <f t="shared" si="171"/>
        <v>7.2876163603172103E-2</v>
      </c>
      <c r="AF642" s="36"/>
      <c r="AG642" s="31">
        <f t="shared" si="167"/>
        <v>7.2876163603172103E-2</v>
      </c>
      <c r="AH642" s="34"/>
      <c r="AI642" s="17"/>
    </row>
    <row r="643" spans="1:35">
      <c r="A643" s="1">
        <v>125.2</v>
      </c>
      <c r="B643" s="41">
        <v>1.222764</v>
      </c>
      <c r="C643" s="41">
        <v>9.5551230000000001E-2</v>
      </c>
      <c r="D643" s="41">
        <v>0.14055019999999999</v>
      </c>
      <c r="E643" s="41">
        <v>-5.504157E-3</v>
      </c>
      <c r="F643" s="41">
        <v>3.5139630000000002E-3</v>
      </c>
      <c r="G643" s="42">
        <f t="shared" si="172"/>
        <v>1.2244526176888888</v>
      </c>
      <c r="H643" s="42">
        <f t="shared" si="172"/>
        <v>0.10210124726666667</v>
      </c>
      <c r="I643" s="42">
        <f t="shared" si="172"/>
        <v>0.1416764923711111</v>
      </c>
      <c r="J643" s="42">
        <f t="shared" si="172"/>
        <v>6.0160175555555324E-4</v>
      </c>
      <c r="K643" s="42">
        <f t="shared" si="172"/>
        <v>7.8173293111111104E-3</v>
      </c>
      <c r="L643" s="34">
        <f t="shared" si="156"/>
        <v>6.3843461136667288E-3</v>
      </c>
      <c r="M643" s="34">
        <f t="shared" si="157"/>
        <v>0.11570598186030301</v>
      </c>
      <c r="N643" s="34">
        <f t="shared" si="158"/>
        <v>8.3385217028143707E-2</v>
      </c>
      <c r="O643" s="34">
        <f t="shared" si="159"/>
        <v>1</v>
      </c>
      <c r="P643" s="34">
        <f t="shared" si="160"/>
        <v>6.924879420551402E-3</v>
      </c>
      <c r="Q643" s="34"/>
      <c r="R643" s="34">
        <f t="shared" si="161"/>
        <v>0.12007899951571753</v>
      </c>
      <c r="S643" s="34">
        <f t="shared" si="162"/>
        <v>8.4935311345586517E-2</v>
      </c>
      <c r="T643" s="34">
        <f t="shared" si="168"/>
        <v>1</v>
      </c>
      <c r="U643" s="34">
        <f t="shared" si="163"/>
        <v>1.2119391902818555</v>
      </c>
      <c r="V643" s="22">
        <f t="shared" si="164"/>
        <v>5.7138835645218411E-3</v>
      </c>
      <c r="W643" s="22">
        <f t="shared" si="165"/>
        <v>9.9080053255635112E-2</v>
      </c>
      <c r="X643" s="22">
        <f t="shared" si="169"/>
        <v>7.0082155958529138E-2</v>
      </c>
      <c r="Y643" s="22">
        <f t="shared" si="166"/>
        <v>0.8251239072213139</v>
      </c>
      <c r="Z643" s="22">
        <f t="shared" si="170"/>
        <v>1</v>
      </c>
      <c r="AA643" s="22">
        <f t="array" ref="AA643:AD643">LINEST(V643:Y643,$AB$2:$AE$5,0,0)</f>
        <v>4.8171232447881217E-4</v>
      </c>
      <c r="AB643" s="22">
        <v>5.800390146283057E-4</v>
      </c>
      <c r="AC643" s="22">
        <v>1.5542060418158765E-4</v>
      </c>
      <c r="AD643" s="22">
        <v>0.99913046824050733</v>
      </c>
      <c r="AE643" s="35">
        <f t="shared" si="171"/>
        <v>3.7320599651678723</v>
      </c>
      <c r="AF643" s="36"/>
      <c r="AG643" s="31" t="str">
        <f t="shared" si="167"/>
        <v/>
      </c>
      <c r="AH643" s="34"/>
      <c r="AI643" s="17"/>
    </row>
    <row r="644" spans="1:35">
      <c r="A644" s="1">
        <v>125.4</v>
      </c>
      <c r="B644" s="41">
        <v>1.2340260000000001</v>
      </c>
      <c r="C644" s="41">
        <v>9.6170469999999994E-2</v>
      </c>
      <c r="D644" s="41">
        <v>0.14126420000000001</v>
      </c>
      <c r="E644" s="41">
        <v>-5.2146390000000001E-3</v>
      </c>
      <c r="F644" s="41">
        <v>3.4358790000000002E-3</v>
      </c>
      <c r="G644" s="42">
        <f t="shared" si="172"/>
        <v>1.2357146176888889</v>
      </c>
      <c r="H644" s="42">
        <f t="shared" si="172"/>
        <v>0.10272048726666666</v>
      </c>
      <c r="I644" s="42">
        <f t="shared" si="172"/>
        <v>0.14239049237111112</v>
      </c>
      <c r="J644" s="42">
        <f t="shared" si="172"/>
        <v>8.9111975555555313E-4</v>
      </c>
      <c r="K644" s="42">
        <f t="shared" si="172"/>
        <v>7.7392453111111113E-3</v>
      </c>
      <c r="L644" s="34">
        <f t="shared" si="156"/>
        <v>6.2629714015890936E-3</v>
      </c>
      <c r="M644" s="34">
        <f t="shared" si="157"/>
        <v>0.11522926922837472</v>
      </c>
      <c r="N644" s="34">
        <f t="shared" si="158"/>
        <v>8.3126383548639216E-2</v>
      </c>
      <c r="O644" s="34">
        <f t="shared" si="159"/>
        <v>1</v>
      </c>
      <c r="P644" s="34">
        <f t="shared" si="160"/>
        <v>6.7932284682255982E-3</v>
      </c>
      <c r="Q644" s="34"/>
      <c r="R644" s="34">
        <f t="shared" si="161"/>
        <v>0.11958426990037607</v>
      </c>
      <c r="S644" s="34">
        <f t="shared" si="162"/>
        <v>8.4671666266136106E-2</v>
      </c>
      <c r="T644" s="34">
        <f t="shared" si="168"/>
        <v>1</v>
      </c>
      <c r="U644" s="34">
        <f t="shared" si="163"/>
        <v>1.2110491646347379</v>
      </c>
      <c r="V644" s="22">
        <f t="shared" si="164"/>
        <v>5.6093746369698296E-3</v>
      </c>
      <c r="W644" s="22">
        <f t="shared" si="165"/>
        <v>9.8744356044738815E-2</v>
      </c>
      <c r="X644" s="22">
        <f t="shared" si="169"/>
        <v>6.991596108459705E-2</v>
      </c>
      <c r="Y644" s="22">
        <f t="shared" si="166"/>
        <v>0.8257303082336942</v>
      </c>
      <c r="Z644" s="22">
        <f t="shared" si="170"/>
        <v>0.99999999999999989</v>
      </c>
      <c r="AA644" s="22">
        <f t="array" ref="AA644:AD644">LINEST(V644:Y644,$AB$2:$AE$5,0,0)</f>
        <v>-2.8550823861211338E-4</v>
      </c>
      <c r="AB644" s="22">
        <v>1.5871990423301999E-4</v>
      </c>
      <c r="AC644" s="22">
        <v>1.2942184773710368E-5</v>
      </c>
      <c r="AD644" s="22">
        <v>0.99990779167940069</v>
      </c>
      <c r="AE644" s="35">
        <f t="shared" si="171"/>
        <v>12.263764349542424</v>
      </c>
      <c r="AF644" s="36"/>
      <c r="AG644" s="31" t="str">
        <f t="shared" si="167"/>
        <v/>
      </c>
      <c r="AH644" s="34"/>
      <c r="AI644" s="17"/>
    </row>
    <row r="645" spans="1:35">
      <c r="A645" s="1">
        <v>125.6</v>
      </c>
      <c r="B645" s="41">
        <v>1.2066060000000001</v>
      </c>
      <c r="C645" s="41">
        <v>9.4315510000000005E-2</v>
      </c>
      <c r="D645" s="41">
        <v>0.1381917</v>
      </c>
      <c r="E645" s="41">
        <v>-5.2363790000000002E-3</v>
      </c>
      <c r="F645" s="41">
        <v>3.3778160000000001E-3</v>
      </c>
      <c r="G645" s="42">
        <f t="shared" si="172"/>
        <v>1.2082946176888889</v>
      </c>
      <c r="H645" s="42">
        <f t="shared" si="172"/>
        <v>0.10086552726666667</v>
      </c>
      <c r="I645" s="42">
        <f t="shared" si="172"/>
        <v>0.13931799237111112</v>
      </c>
      <c r="J645" s="42">
        <f t="shared" si="172"/>
        <v>8.69379755555553E-4</v>
      </c>
      <c r="K645" s="42">
        <f t="shared" si="172"/>
        <v>7.6811823111111108E-3</v>
      </c>
      <c r="L645" s="34">
        <f t="shared" si="156"/>
        <v>6.3570442164204511E-3</v>
      </c>
      <c r="M645" s="34">
        <f t="shared" si="157"/>
        <v>0.11530134317537996</v>
      </c>
      <c r="N645" s="34">
        <f t="shared" si="158"/>
        <v>8.3477593783867599E-2</v>
      </c>
      <c r="O645" s="34">
        <f t="shared" si="159"/>
        <v>1</v>
      </c>
      <c r="P645" s="34">
        <f t="shared" si="160"/>
        <v>6.8952659968715612E-3</v>
      </c>
      <c r="Q645" s="34"/>
      <c r="R645" s="34">
        <f t="shared" si="161"/>
        <v>0.11965906782619107</v>
      </c>
      <c r="S645" s="34">
        <f t="shared" si="162"/>
        <v>8.5029405344356782E-2</v>
      </c>
      <c r="T645" s="34">
        <f t="shared" si="168"/>
        <v>1</v>
      </c>
      <c r="U645" s="34">
        <f t="shared" si="163"/>
        <v>1.2115837391674193</v>
      </c>
      <c r="V645" s="22">
        <f t="shared" si="164"/>
        <v>5.6911179755597214E-3</v>
      </c>
      <c r="W645" s="22">
        <f t="shared" si="165"/>
        <v>9.8762523759537105E-2</v>
      </c>
      <c r="X645" s="22">
        <f t="shared" si="169"/>
        <v>7.0180378454722081E-2</v>
      </c>
      <c r="Y645" s="22">
        <f t="shared" si="166"/>
        <v>0.82536597981018112</v>
      </c>
      <c r="Z645" s="22">
        <f t="shared" si="170"/>
        <v>1</v>
      </c>
      <c r="AA645" s="22">
        <f t="array" ref="AA645:AD645">LINEST(V645:Y645,$AB$2:$AE$5,0,0)</f>
        <v>7.7177368262601443E-4</v>
      </c>
      <c r="AB645" s="22">
        <v>2.1996853010748692E-4</v>
      </c>
      <c r="AC645" s="22">
        <v>1.2334944414963537E-4</v>
      </c>
      <c r="AD645" s="22">
        <v>0.99944189301049735</v>
      </c>
      <c r="AE645" s="35">
        <f t="shared" si="171"/>
        <v>1.7832956737173686</v>
      </c>
      <c r="AF645" s="36"/>
      <c r="AG645" s="31" t="str">
        <f t="shared" si="167"/>
        <v/>
      </c>
      <c r="AH645" s="34"/>
      <c r="AI645" s="17"/>
    </row>
    <row r="646" spans="1:35">
      <c r="A646" s="1">
        <v>125.8</v>
      </c>
      <c r="B646" s="41">
        <v>1.2203919999999999</v>
      </c>
      <c r="C646" s="41">
        <v>9.5389409999999994E-2</v>
      </c>
      <c r="D646" s="41">
        <v>0.13978869999999999</v>
      </c>
      <c r="E646" s="41">
        <v>-5.4364160000000003E-3</v>
      </c>
      <c r="F646" s="41">
        <v>3.4398440000000001E-3</v>
      </c>
      <c r="G646" s="42">
        <f t="shared" si="172"/>
        <v>1.2220806176888888</v>
      </c>
      <c r="H646" s="42">
        <f t="shared" si="172"/>
        <v>0.10193942726666666</v>
      </c>
      <c r="I646" s="42">
        <f t="shared" si="172"/>
        <v>0.1409149923711111</v>
      </c>
      <c r="J646" s="42">
        <f t="shared" si="172"/>
        <v>6.6934275555555287E-4</v>
      </c>
      <c r="K646" s="42">
        <f t="shared" si="172"/>
        <v>7.7432103111111112E-3</v>
      </c>
      <c r="L646" s="34">
        <f t="shared" si="156"/>
        <v>6.3360879790029852E-3</v>
      </c>
      <c r="M646" s="34">
        <f t="shared" si="157"/>
        <v>0.1153074439864691</v>
      </c>
      <c r="N646" s="34">
        <f t="shared" si="158"/>
        <v>8.3414650221232706E-2</v>
      </c>
      <c r="O646" s="34">
        <f t="shared" si="159"/>
        <v>1</v>
      </c>
      <c r="P646" s="34">
        <f t="shared" si="160"/>
        <v>6.872535490937093E-3</v>
      </c>
      <c r="Q646" s="34">
        <f>AVERAGE(P637:P646)</f>
        <v>6.849645066701826E-3</v>
      </c>
      <c r="R646" s="34">
        <f t="shared" si="161"/>
        <v>0.11966539921269365</v>
      </c>
      <c r="S646" s="34">
        <f t="shared" si="162"/>
        <v>8.4965291688721745E-2</v>
      </c>
      <c r="T646" s="34">
        <f t="shared" si="168"/>
        <v>1</v>
      </c>
      <c r="U646" s="34">
        <f t="shared" si="163"/>
        <v>1.2115032263923524</v>
      </c>
      <c r="V646" s="22">
        <f t="shared" si="164"/>
        <v>5.6727339566418804E-3</v>
      </c>
      <c r="W646" s="22">
        <f t="shared" si="165"/>
        <v>9.8774313271155337E-2</v>
      </c>
      <c r="X646" s="22">
        <f t="shared" si="169"/>
        <v>7.0132121679719939E-2</v>
      </c>
      <c r="Y646" s="22">
        <f t="shared" si="166"/>
        <v>0.82542083109248288</v>
      </c>
      <c r="Z646" s="22">
        <f t="shared" si="170"/>
        <v>1</v>
      </c>
      <c r="AA646" s="22">
        <f t="array" ref="AA646:AD646">LINEST(V646:Y646,$AB$2:$AE$5,0,0)</f>
        <v>5.8195223134616613E-4</v>
      </c>
      <c r="AB646" s="22">
        <v>2.2609692790492964E-4</v>
      </c>
      <c r="AC646" s="22">
        <v>9.8763928976767937E-5</v>
      </c>
      <c r="AD646" s="22">
        <v>0.99951317731519618</v>
      </c>
      <c r="AE646" s="35">
        <f t="shared" si="171"/>
        <v>2.2892662356325864</v>
      </c>
      <c r="AF646" s="36"/>
      <c r="AG646" s="31" t="str">
        <f t="shared" si="167"/>
        <v/>
      </c>
      <c r="AH646" s="34">
        <f>AVERAGE(AG637:AG646)</f>
        <v>7.2876163603172103E-2</v>
      </c>
      <c r="AI646" s="17"/>
    </row>
    <row r="647" spans="1:35">
      <c r="A647" s="1">
        <v>126</v>
      </c>
      <c r="B647" s="41">
        <v>1.2503059999999999</v>
      </c>
      <c r="C647" s="41">
        <v>9.8045110000000005E-2</v>
      </c>
      <c r="D647" s="41">
        <v>0.1432204</v>
      </c>
      <c r="E647" s="41">
        <v>-5.445933E-3</v>
      </c>
      <c r="F647" s="41">
        <v>3.7901079999999999E-3</v>
      </c>
      <c r="G647" s="42">
        <f t="shared" si="172"/>
        <v>1.2519946176888888</v>
      </c>
      <c r="H647" s="42">
        <f t="shared" si="172"/>
        <v>0.10459512726666667</v>
      </c>
      <c r="I647" s="42">
        <f t="shared" si="172"/>
        <v>0.14434669237111111</v>
      </c>
      <c r="J647" s="42">
        <f t="shared" si="172"/>
        <v>6.5982575555555319E-4</v>
      </c>
      <c r="K647" s="42">
        <f t="shared" si="172"/>
        <v>8.0934743111111106E-3</v>
      </c>
      <c r="L647" s="34">
        <f t="shared" si="156"/>
        <v>6.4644641412685997E-3</v>
      </c>
      <c r="M647" s="34">
        <f t="shared" si="157"/>
        <v>0.11529338092328778</v>
      </c>
      <c r="N647" s="34">
        <f t="shared" si="158"/>
        <v>8.3542793067068744E-2</v>
      </c>
      <c r="O647" s="34">
        <f t="shared" si="159"/>
        <v>1</v>
      </c>
      <c r="P647" s="34">
        <f t="shared" si="160"/>
        <v>7.0117806741296987E-3</v>
      </c>
      <c r="Q647" s="34"/>
      <c r="R647" s="34">
        <f t="shared" si="161"/>
        <v>0.11965080464696949</v>
      </c>
      <c r="S647" s="34">
        <f t="shared" si="162"/>
        <v>8.509581665340607E-2</v>
      </c>
      <c r="T647" s="34">
        <f t="shared" si="168"/>
        <v>1</v>
      </c>
      <c r="U647" s="34">
        <f t="shared" si="163"/>
        <v>1.2117584019745054</v>
      </c>
      <c r="V647" s="22">
        <f t="shared" si="164"/>
        <v>5.7864510472585293E-3</v>
      </c>
      <c r="W647" s="22">
        <f t="shared" si="165"/>
        <v>9.874146896939516E-2</v>
      </c>
      <c r="X647" s="22">
        <f t="shared" si="169"/>
        <v>7.0225068392136825E-2</v>
      </c>
      <c r="Y647" s="22">
        <f t="shared" si="166"/>
        <v>0.82524701159120939</v>
      </c>
      <c r="Z647" s="22">
        <f t="shared" si="170"/>
        <v>0.99999999999999989</v>
      </c>
      <c r="AA647" s="22">
        <f t="array" ref="AA647:AD647">LINEST(V647:Y647,$AB$2:$AE$5,0,0)</f>
        <v>9.6654245733342366E-4</v>
      </c>
      <c r="AB647" s="22">
        <v>2.0940425918755605E-4</v>
      </c>
      <c r="AC647" s="22">
        <v>2.4937484647558745E-4</v>
      </c>
      <c r="AD647" s="22">
        <v>0.99927222794037596</v>
      </c>
      <c r="AE647" s="35">
        <f t="shared" si="171"/>
        <v>0.83971684452968953</v>
      </c>
      <c r="AF647" s="36"/>
      <c r="AG647" s="31">
        <f t="shared" si="167"/>
        <v>0.83971684452968953</v>
      </c>
      <c r="AH647" s="34"/>
      <c r="AI647" s="17"/>
    </row>
    <row r="648" spans="1:35">
      <c r="A648" s="1">
        <v>126.2</v>
      </c>
      <c r="B648" s="41">
        <v>1.237967</v>
      </c>
      <c r="C648" s="41">
        <v>9.6721940000000006E-2</v>
      </c>
      <c r="D648" s="41">
        <v>0.14193790000000001</v>
      </c>
      <c r="E648" s="41">
        <v>-5.2665940000000003E-3</v>
      </c>
      <c r="F648" s="41">
        <v>3.4494170000000002E-3</v>
      </c>
      <c r="G648" s="42">
        <f t="shared" si="172"/>
        <v>1.2396556176888889</v>
      </c>
      <c r="H648" s="42">
        <f t="shared" si="172"/>
        <v>0.10327195726666667</v>
      </c>
      <c r="I648" s="42">
        <f t="shared" si="172"/>
        <v>0.14306419237111112</v>
      </c>
      <c r="J648" s="42">
        <f t="shared" si="172"/>
        <v>8.391647555555529E-4</v>
      </c>
      <c r="K648" s="42">
        <f t="shared" si="172"/>
        <v>7.7527833111111118E-3</v>
      </c>
      <c r="L648" s="34">
        <f t="shared" si="156"/>
        <v>6.2539815094491795E-3</v>
      </c>
      <c r="M648" s="34">
        <f t="shared" si="157"/>
        <v>0.11540640023704982</v>
      </c>
      <c r="N648" s="34">
        <f t="shared" si="158"/>
        <v>8.3306973156946879E-2</v>
      </c>
      <c r="O648" s="34">
        <f t="shared" si="159"/>
        <v>1</v>
      </c>
      <c r="P648" s="34">
        <f t="shared" si="160"/>
        <v>6.7834774431457705E-3</v>
      </c>
      <c r="Q648" s="34"/>
      <c r="R648" s="34">
        <f t="shared" si="161"/>
        <v>0.1197680954378543</v>
      </c>
      <c r="S648" s="34">
        <f t="shared" si="162"/>
        <v>8.4855612955418103E-2</v>
      </c>
      <c r="T648" s="34">
        <f t="shared" si="168"/>
        <v>1</v>
      </c>
      <c r="U648" s="34">
        <f t="shared" si="163"/>
        <v>1.2114071858364182</v>
      </c>
      <c r="V648" s="22">
        <f t="shared" si="164"/>
        <v>5.5996674961624133E-3</v>
      </c>
      <c r="W648" s="22">
        <f t="shared" si="165"/>
        <v>9.8866918438460655E-2</v>
      </c>
      <c r="X648" s="22">
        <f t="shared" si="169"/>
        <v>7.0047143477054249E-2</v>
      </c>
      <c r="Y648" s="22">
        <f t="shared" si="166"/>
        <v>0.82548627058832269</v>
      </c>
      <c r="Z648" s="22">
        <f t="shared" si="170"/>
        <v>1</v>
      </c>
      <c r="AA648" s="22">
        <f t="array" ref="AA648:AD648">LINEST(V648:Y648,$AB$2:$AE$5,0,0)</f>
        <v>2.5587803704442381E-4</v>
      </c>
      <c r="AB648" s="22">
        <v>3.17060146539935E-4</v>
      </c>
      <c r="AC648" s="22">
        <v>2.4202374656330351E-6</v>
      </c>
      <c r="AD648" s="22">
        <v>0.99960930241708201</v>
      </c>
      <c r="AE648" s="35">
        <f t="shared" si="171"/>
        <v>131.00373456825446</v>
      </c>
      <c r="AF648" s="36"/>
      <c r="AG648" s="31" t="str">
        <f t="shared" si="167"/>
        <v/>
      </c>
      <c r="AH648" s="34"/>
      <c r="AI648" s="17"/>
    </row>
    <row r="649" spans="1:35">
      <c r="A649" s="1">
        <v>126.4</v>
      </c>
      <c r="B649" s="41">
        <v>1.2157739999999999</v>
      </c>
      <c r="C649" s="41">
        <v>9.492101E-2</v>
      </c>
      <c r="D649" s="41">
        <v>0.13935539999999999</v>
      </c>
      <c r="E649" s="41">
        <v>-5.3075309999999999E-3</v>
      </c>
      <c r="F649" s="41">
        <v>3.3900549999999999E-3</v>
      </c>
      <c r="G649" s="42">
        <f t="shared" si="172"/>
        <v>1.2174626176888887</v>
      </c>
      <c r="H649" s="42">
        <f t="shared" si="172"/>
        <v>0.10147102726666667</v>
      </c>
      <c r="I649" s="42">
        <f t="shared" si="172"/>
        <v>0.14048169237111111</v>
      </c>
      <c r="J649" s="42">
        <f t="shared" si="172"/>
        <v>7.9822775555555333E-4</v>
      </c>
      <c r="K649" s="42">
        <f t="shared" si="172"/>
        <v>7.6934213111111115E-3</v>
      </c>
      <c r="L649" s="34">
        <f t="shared" si="156"/>
        <v>6.319225904213425E-3</v>
      </c>
      <c r="M649" s="34">
        <f t="shared" si="157"/>
        <v>0.11538891653017465</v>
      </c>
      <c r="N649" s="34">
        <f t="shared" si="158"/>
        <v>8.3346318640394296E-2</v>
      </c>
      <c r="O649" s="34">
        <f t="shared" si="159"/>
        <v>1</v>
      </c>
      <c r="P649" s="34">
        <f t="shared" si="160"/>
        <v>6.8542457816044393E-3</v>
      </c>
      <c r="Q649" s="34"/>
      <c r="R649" s="34">
        <f t="shared" si="161"/>
        <v>0.11974995094786646</v>
      </c>
      <c r="S649" s="34">
        <f t="shared" si="162"/>
        <v>8.4895689854006987E-2</v>
      </c>
      <c r="T649" s="34">
        <f t="shared" si="168"/>
        <v>1</v>
      </c>
      <c r="U649" s="34">
        <f t="shared" si="163"/>
        <v>1.2114998865834778</v>
      </c>
      <c r="V649" s="22">
        <f t="shared" si="164"/>
        <v>5.6576528462862147E-3</v>
      </c>
      <c r="W649" s="22">
        <f t="shared" si="165"/>
        <v>9.8844376523691199E-2</v>
      </c>
      <c r="X649" s="22">
        <f t="shared" si="169"/>
        <v>7.0074864054192623E-2</v>
      </c>
      <c r="Y649" s="22">
        <f t="shared" si="166"/>
        <v>0.82542310657582996</v>
      </c>
      <c r="Z649" s="22">
        <f t="shared" si="170"/>
        <v>1</v>
      </c>
      <c r="AA649" s="22">
        <f t="array" ref="AA649:AD649">LINEST(V649:Y649,$AB$2:$AE$5,0,0)</f>
        <v>3.738004104711797E-4</v>
      </c>
      <c r="AB649" s="22">
        <v>2.9934937890314429E-4</v>
      </c>
      <c r="AC649" s="22">
        <v>7.8989728126722597E-5</v>
      </c>
      <c r="AD649" s="22">
        <v>0.99951762625174845</v>
      </c>
      <c r="AE649" s="35">
        <f t="shared" si="171"/>
        <v>3.789725398508784</v>
      </c>
      <c r="AF649" s="36"/>
      <c r="AG649" s="31" t="str">
        <f t="shared" si="167"/>
        <v/>
      </c>
      <c r="AH649" s="34"/>
      <c r="AI649" s="17"/>
    </row>
    <row r="650" spans="1:35">
      <c r="A650" s="1">
        <v>126.6</v>
      </c>
      <c r="B650" s="41">
        <v>1.19703</v>
      </c>
      <c r="C650" s="41">
        <v>9.3107750000000003E-2</v>
      </c>
      <c r="D650" s="41">
        <v>0.13669619999999999</v>
      </c>
      <c r="E650" s="41">
        <v>-5.4880409999999999E-3</v>
      </c>
      <c r="F650" s="41">
        <v>3.3519639999999998E-3</v>
      </c>
      <c r="G650" s="42">
        <f t="shared" si="172"/>
        <v>1.1987186176888889</v>
      </c>
      <c r="H650" s="42">
        <f t="shared" si="172"/>
        <v>9.9657767266666669E-2</v>
      </c>
      <c r="I650" s="42">
        <f t="shared" si="172"/>
        <v>0.1378224923711111</v>
      </c>
      <c r="J650" s="42">
        <f t="shared" si="172"/>
        <v>6.1771775555555328E-4</v>
      </c>
      <c r="K650" s="42">
        <f t="shared" si="172"/>
        <v>7.655330311111111E-3</v>
      </c>
      <c r="L650" s="34">
        <f t="shared" si="156"/>
        <v>6.3862612944733188E-3</v>
      </c>
      <c r="M650" s="34">
        <f t="shared" si="157"/>
        <v>0.11497484925764377</v>
      </c>
      <c r="N650" s="34">
        <f t="shared" si="158"/>
        <v>8.3136914531956901E-2</v>
      </c>
      <c r="O650" s="34">
        <f t="shared" si="159"/>
        <v>1</v>
      </c>
      <c r="P650" s="34">
        <f t="shared" si="160"/>
        <v>6.9269567509338825E-3</v>
      </c>
      <c r="Q650" s="34"/>
      <c r="R650" s="34">
        <f t="shared" si="161"/>
        <v>0.11932023432459161</v>
      </c>
      <c r="S650" s="34">
        <f t="shared" si="162"/>
        <v>8.4682393015777596E-2</v>
      </c>
      <c r="T650" s="34">
        <f t="shared" si="168"/>
        <v>1</v>
      </c>
      <c r="U650" s="34">
        <f t="shared" si="163"/>
        <v>1.210929584091303</v>
      </c>
      <c r="V650" s="22">
        <f t="shared" si="164"/>
        <v>5.7203629690259477E-3</v>
      </c>
      <c r="W650" s="22">
        <f t="shared" si="165"/>
        <v>9.8536063444292707E-2</v>
      </c>
      <c r="X650" s="22">
        <f t="shared" si="169"/>
        <v>6.9931723634718487E-2</v>
      </c>
      <c r="Y650" s="22">
        <f t="shared" si="166"/>
        <v>0.82581184995196288</v>
      </c>
      <c r="Z650" s="22">
        <f t="shared" si="170"/>
        <v>1</v>
      </c>
      <c r="AA650" s="22">
        <f t="array" ref="AA650:AD650">LINEST(V650:Y650,$AB$2:$AE$5,0,0)</f>
        <v>-2.4982119948799373E-4</v>
      </c>
      <c r="AB650" s="22">
        <v>-7.2376222152478867E-5</v>
      </c>
      <c r="AC650" s="22">
        <v>1.5766054886232455E-4</v>
      </c>
      <c r="AD650" s="22">
        <v>0.9999842423606321</v>
      </c>
      <c r="AE650" s="35">
        <f t="shared" si="171"/>
        <v>-0.45906361911552557</v>
      </c>
      <c r="AF650" s="36"/>
      <c r="AG650" s="31" t="str">
        <f t="shared" si="167"/>
        <v/>
      </c>
      <c r="AH650" s="34"/>
      <c r="AI650" s="17"/>
    </row>
    <row r="651" spans="1:35">
      <c r="A651" s="1">
        <v>126.8</v>
      </c>
      <c r="B651" s="41">
        <v>1.2691110000000001</v>
      </c>
      <c r="C651" s="41">
        <v>9.9677849999999998E-2</v>
      </c>
      <c r="D651" s="41">
        <v>0.14570369999999999</v>
      </c>
      <c r="E651" s="41">
        <v>-5.5355559999999996E-3</v>
      </c>
      <c r="F651" s="41">
        <v>3.9601059999999997E-3</v>
      </c>
      <c r="G651" s="42">
        <f t="shared" si="172"/>
        <v>1.2707996176888889</v>
      </c>
      <c r="H651" s="42">
        <f t="shared" si="172"/>
        <v>0.10622786726666666</v>
      </c>
      <c r="I651" s="42">
        <f t="shared" si="172"/>
        <v>0.14682999237111111</v>
      </c>
      <c r="J651" s="42">
        <f t="shared" si="172"/>
        <v>5.7020275555555357E-4</v>
      </c>
      <c r="K651" s="42">
        <f t="shared" si="172"/>
        <v>8.26347231111111E-3</v>
      </c>
      <c r="L651" s="34">
        <f t="shared" si="156"/>
        <v>6.5025769571282113E-3</v>
      </c>
      <c r="M651" s="34">
        <f t="shared" si="157"/>
        <v>0.11554142000620063</v>
      </c>
      <c r="N651" s="34">
        <f t="shared" si="158"/>
        <v>8.3591359163182291E-2</v>
      </c>
      <c r="O651" s="34">
        <f t="shared" si="159"/>
        <v>1</v>
      </c>
      <c r="P651" s="34">
        <f t="shared" si="160"/>
        <v>7.0531203273230788E-3</v>
      </c>
      <c r="Q651" s="34"/>
      <c r="R651" s="34">
        <f t="shared" si="161"/>
        <v>0.11990821817424011</v>
      </c>
      <c r="S651" s="34">
        <f t="shared" si="162"/>
        <v>8.5145285571773838E-2</v>
      </c>
      <c r="T651" s="34">
        <f t="shared" si="168"/>
        <v>1</v>
      </c>
      <c r="U651" s="34">
        <f t="shared" si="163"/>
        <v>1.2121066240733369</v>
      </c>
      <c r="V651" s="22">
        <f t="shared" si="164"/>
        <v>5.8188943012461736E-3</v>
      </c>
      <c r="W651" s="22">
        <f t="shared" si="165"/>
        <v>9.8925470575586275E-2</v>
      </c>
      <c r="X651" s="22">
        <f t="shared" si="169"/>
        <v>7.0245706013584361E-2</v>
      </c>
      <c r="Y651" s="22">
        <f t="shared" si="166"/>
        <v>0.82500992910958326</v>
      </c>
      <c r="Z651" s="22">
        <f t="shared" si="170"/>
        <v>1</v>
      </c>
      <c r="AA651" s="22">
        <f t="array" ref="AA651:AD651">LINEST(V651:Y651,$AB$2:$AE$5,0,0)</f>
        <v>1.1058102262358762E-3</v>
      </c>
      <c r="AB651" s="22">
        <v>4.2939045889958688E-4</v>
      </c>
      <c r="AC651" s="22">
        <v>2.9405818989979471E-4</v>
      </c>
      <c r="AD651" s="22">
        <v>0.99896879577743003</v>
      </c>
      <c r="AE651" s="35">
        <f t="shared" si="171"/>
        <v>1.4602227506260204</v>
      </c>
      <c r="AF651" s="36"/>
      <c r="AG651" s="31">
        <f t="shared" si="167"/>
        <v>1.4602227506260204</v>
      </c>
      <c r="AH651" s="34"/>
      <c r="AI651" s="17"/>
    </row>
    <row r="652" spans="1:35">
      <c r="A652" s="1">
        <v>127</v>
      </c>
      <c r="B652" s="41">
        <v>1.25973</v>
      </c>
      <c r="C652" s="41">
        <v>9.8336220000000002E-2</v>
      </c>
      <c r="D652" s="41">
        <v>0.1444086</v>
      </c>
      <c r="E652" s="41">
        <v>-5.573901E-3</v>
      </c>
      <c r="F652" s="41">
        <v>3.7443210000000001E-3</v>
      </c>
      <c r="G652" s="42">
        <f t="shared" si="172"/>
        <v>1.2614186176888889</v>
      </c>
      <c r="H652" s="42">
        <f t="shared" si="172"/>
        <v>0.10488623726666667</v>
      </c>
      <c r="I652" s="42">
        <f t="shared" si="172"/>
        <v>0.14553489237111111</v>
      </c>
      <c r="J652" s="42">
        <f t="shared" si="172"/>
        <v>5.3185775555555318E-4</v>
      </c>
      <c r="K652" s="42">
        <f t="shared" si="172"/>
        <v>8.0476873111111104E-3</v>
      </c>
      <c r="L652" s="34">
        <f t="shared" si="156"/>
        <v>6.3798704080138754E-3</v>
      </c>
      <c r="M652" s="34">
        <f t="shared" si="157"/>
        <v>0.11537398475832965</v>
      </c>
      <c r="N652" s="34">
        <f t="shared" si="158"/>
        <v>8.3149428584488663E-2</v>
      </c>
      <c r="O652" s="34">
        <f t="shared" si="159"/>
        <v>1</v>
      </c>
      <c r="P652" s="34">
        <f t="shared" si="160"/>
        <v>6.9200247774264716E-3</v>
      </c>
      <c r="Q652" s="34"/>
      <c r="R652" s="34">
        <f t="shared" si="161"/>
        <v>0.11973445484130986</v>
      </c>
      <c r="S652" s="34">
        <f t="shared" si="162"/>
        <v>8.4695139699013086E-2</v>
      </c>
      <c r="T652" s="34">
        <f t="shared" si="168"/>
        <v>1</v>
      </c>
      <c r="U652" s="34">
        <f t="shared" si="163"/>
        <v>1.2113496193177493</v>
      </c>
      <c r="V652" s="22">
        <f t="shared" si="164"/>
        <v>5.7126569134713853E-3</v>
      </c>
      <c r="W652" s="22">
        <f t="shared" si="165"/>
        <v>9.8843845684077683E-2</v>
      </c>
      <c r="X652" s="22">
        <f t="shared" si="169"/>
        <v>6.9917997536264292E-2</v>
      </c>
      <c r="Y652" s="22">
        <f t="shared" si="166"/>
        <v>0.82552549986618673</v>
      </c>
      <c r="Z652" s="22">
        <f t="shared" si="170"/>
        <v>1</v>
      </c>
      <c r="AA652" s="22">
        <f t="array" ref="AA652:AD652">LINEST(V652:Y652,$AB$2:$AE$5,0,0)</f>
        <v>-2.2194070482086357E-4</v>
      </c>
      <c r="AB652" s="22">
        <v>2.8412251206052797E-4</v>
      </c>
      <c r="AC652" s="22">
        <v>1.5017992980054129E-4</v>
      </c>
      <c r="AD652" s="22">
        <v>0.99962745797384023</v>
      </c>
      <c r="AE652" s="35">
        <f t="shared" si="171"/>
        <v>1.8918807089461291</v>
      </c>
      <c r="AF652" s="36"/>
      <c r="AG652" s="31" t="str">
        <f t="shared" si="167"/>
        <v/>
      </c>
      <c r="AH652" s="34"/>
      <c r="AI652" s="17"/>
    </row>
    <row r="653" spans="1:35">
      <c r="A653" s="1">
        <v>127.2</v>
      </c>
      <c r="B653" s="41">
        <v>1.25701</v>
      </c>
      <c r="C653" s="41">
        <v>9.8299239999999996E-2</v>
      </c>
      <c r="D653" s="41">
        <v>0.14395839999999999</v>
      </c>
      <c r="E653" s="41">
        <v>-5.3128799999999999E-3</v>
      </c>
      <c r="F653" s="41">
        <v>3.818789E-3</v>
      </c>
      <c r="G653" s="42">
        <f t="shared" si="172"/>
        <v>1.2586986176888888</v>
      </c>
      <c r="H653" s="42">
        <f t="shared" si="172"/>
        <v>0.10484925726666666</v>
      </c>
      <c r="I653" s="42">
        <f t="shared" si="172"/>
        <v>0.1450846923711111</v>
      </c>
      <c r="J653" s="42">
        <f t="shared" si="172"/>
        <v>7.9287875555555335E-4</v>
      </c>
      <c r="K653" s="42">
        <f t="shared" si="172"/>
        <v>8.1221553111111115E-3</v>
      </c>
      <c r="L653" s="34">
        <f t="shared" si="156"/>
        <v>6.4528197592083605E-3</v>
      </c>
      <c r="M653" s="34">
        <f t="shared" si="157"/>
        <v>0.11526563256063854</v>
      </c>
      <c r="N653" s="34">
        <f t="shared" si="158"/>
        <v>8.3299731796942472E-2</v>
      </c>
      <c r="O653" s="34">
        <f t="shared" si="159"/>
        <v>1</v>
      </c>
      <c r="P653" s="34">
        <f t="shared" si="160"/>
        <v>6.9991504156414605E-3</v>
      </c>
      <c r="Q653" s="34"/>
      <c r="R653" s="34">
        <f t="shared" si="161"/>
        <v>0.1196220075565205</v>
      </c>
      <c r="S653" s="34">
        <f t="shared" si="162"/>
        <v>8.4848236981732841E-2</v>
      </c>
      <c r="T653" s="34">
        <f t="shared" si="168"/>
        <v>1</v>
      </c>
      <c r="U653" s="34">
        <f t="shared" si="163"/>
        <v>1.2114693949538948</v>
      </c>
      <c r="V653" s="22">
        <f t="shared" si="164"/>
        <v>5.7774058880850467E-3</v>
      </c>
      <c r="W653" s="22">
        <f t="shared" si="165"/>
        <v>9.8741254260965444E-2</v>
      </c>
      <c r="X653" s="22">
        <f t="shared" si="169"/>
        <v>7.0037458094401081E-2</v>
      </c>
      <c r="Y653" s="22">
        <f t="shared" si="166"/>
        <v>0.82544388175654837</v>
      </c>
      <c r="Z653" s="22">
        <f t="shared" si="170"/>
        <v>1</v>
      </c>
      <c r="AA653" s="22">
        <f t="array" ref="AA653:AD653">LINEST(V653:Y653,$AB$2:$AE$5,0,0)</f>
        <v>2.3339621562319801E-4</v>
      </c>
      <c r="AB653" s="22">
        <v>1.8506005292633789E-4</v>
      </c>
      <c r="AC653" s="22">
        <v>2.3576250954807817E-4</v>
      </c>
      <c r="AD653" s="22">
        <v>0.99951421956951647</v>
      </c>
      <c r="AE653" s="35">
        <f>AB653/AC653</f>
        <v>0.78494266658880851</v>
      </c>
      <c r="AF653" s="36"/>
      <c r="AG653" s="31">
        <f t="shared" si="167"/>
        <v>0.78494266658880851</v>
      </c>
      <c r="AH653" s="34"/>
      <c r="AI653" s="17"/>
    </row>
    <row r="654" spans="1:35">
      <c r="A654" s="1">
        <v>127.4</v>
      </c>
      <c r="B654" s="41">
        <v>1.2493529999999999</v>
      </c>
      <c r="C654" s="41">
        <v>9.7555329999999996E-2</v>
      </c>
      <c r="D654" s="41">
        <v>0.14305570000000001</v>
      </c>
      <c r="E654" s="41">
        <v>-5.4267949999999999E-3</v>
      </c>
      <c r="F654" s="41">
        <v>3.5666859999999999E-3</v>
      </c>
      <c r="G654" s="42">
        <f t="shared" si="172"/>
        <v>1.2510416176888888</v>
      </c>
      <c r="H654" s="42">
        <f t="shared" si="172"/>
        <v>0.10410534726666666</v>
      </c>
      <c r="I654" s="42">
        <f t="shared" si="172"/>
        <v>0.14418199237111112</v>
      </c>
      <c r="J654" s="42">
        <f t="shared" si="172"/>
        <v>6.7896375555555333E-4</v>
      </c>
      <c r="K654" s="42">
        <f t="shared" si="172"/>
        <v>7.8700523111111115E-3</v>
      </c>
      <c r="L654" s="34">
        <f t="shared" si="156"/>
        <v>6.290799762241203E-3</v>
      </c>
      <c r="M654" s="34">
        <f t="shared" si="157"/>
        <v>0.11524955711502681</v>
      </c>
      <c r="N654" s="34">
        <f t="shared" si="158"/>
        <v>8.3214935294467371E-2</v>
      </c>
      <c r="O654" s="34">
        <f t="shared" si="159"/>
        <v>1</v>
      </c>
      <c r="P654" s="34">
        <f t="shared" si="160"/>
        <v>6.8234129285534859E-3</v>
      </c>
      <c r="Q654" s="34"/>
      <c r="R654" s="34">
        <f t="shared" si="161"/>
        <v>0.11960532455193602</v>
      </c>
      <c r="S654" s="34">
        <f t="shared" si="162"/>
        <v>8.4761864149767815E-2</v>
      </c>
      <c r="T654" s="34">
        <f t="shared" si="168"/>
        <v>1</v>
      </c>
      <c r="U654" s="34">
        <f t="shared" si="163"/>
        <v>1.2111906016302574</v>
      </c>
      <c r="V654" s="22">
        <f t="shared" si="164"/>
        <v>5.6336409144598721E-3</v>
      </c>
      <c r="W654" s="22">
        <f t="shared" si="165"/>
        <v>9.8750208588927094E-2</v>
      </c>
      <c r="X654" s="22">
        <f t="shared" si="169"/>
        <v>6.9982267064885334E-2</v>
      </c>
      <c r="Y654" s="22">
        <f t="shared" si="166"/>
        <v>0.82563388343172761</v>
      </c>
      <c r="Z654" s="22">
        <f t="shared" si="170"/>
        <v>0.99999999999999989</v>
      </c>
      <c r="AA654" s="22">
        <f t="array" ref="AA654:AD654">LINEST(V654:Y654,$AB$2:$AE$5,0,0)</f>
        <v>-1.8984350960266548E-5</v>
      </c>
      <c r="AB654" s="22">
        <v>1.7592434514890573E-4</v>
      </c>
      <c r="AC654" s="22">
        <v>4.5613139870997853E-5</v>
      </c>
      <c r="AD654" s="22">
        <v>0.99978374234136558</v>
      </c>
      <c r="AE654" s="35">
        <f t="shared" ref="AE654:AE717" si="173">AB654/AC654</f>
        <v>3.8568786460754807</v>
      </c>
      <c r="AF654" s="36"/>
      <c r="AG654" s="31" t="str">
        <f t="shared" si="167"/>
        <v/>
      </c>
      <c r="AH654" s="34"/>
      <c r="AI654" s="17"/>
    </row>
    <row r="655" spans="1:35">
      <c r="A655" s="1">
        <v>127.6</v>
      </c>
      <c r="B655" s="41">
        <v>1.2594000000000001</v>
      </c>
      <c r="C655" s="41">
        <v>9.84767E-2</v>
      </c>
      <c r="D655" s="41">
        <v>0.1445671</v>
      </c>
      <c r="E655" s="41">
        <v>-5.4275219999999997E-3</v>
      </c>
      <c r="F655" s="41">
        <v>3.6701300000000002E-3</v>
      </c>
      <c r="G655" s="42">
        <f t="shared" si="172"/>
        <v>1.2610886176888889</v>
      </c>
      <c r="H655" s="42">
        <f t="shared" si="172"/>
        <v>0.10502671726666667</v>
      </c>
      <c r="I655" s="42">
        <f t="shared" si="172"/>
        <v>0.14569339237111112</v>
      </c>
      <c r="J655" s="42">
        <f t="shared" si="172"/>
        <v>6.7823675555555348E-4</v>
      </c>
      <c r="K655" s="42">
        <f t="shared" si="172"/>
        <v>7.9734963111111109E-3</v>
      </c>
      <c r="L655" s="34">
        <f t="shared" si="156"/>
        <v>6.3227089668952798E-3</v>
      </c>
      <c r="M655" s="34">
        <f t="shared" si="157"/>
        <v>0.11552986073105113</v>
      </c>
      <c r="N655" s="34">
        <f t="shared" si="158"/>
        <v>8.3282582836360836E-2</v>
      </c>
      <c r="O655" s="34">
        <f t="shared" si="159"/>
        <v>1</v>
      </c>
      <c r="P655" s="34">
        <f t="shared" si="160"/>
        <v>6.8580237392302694E-3</v>
      </c>
      <c r="Q655" s="34"/>
      <c r="R655" s="34">
        <f t="shared" si="161"/>
        <v>0.11989622202527044</v>
      </c>
      <c r="S655" s="34">
        <f t="shared" si="162"/>
        <v>8.4830769229556069E-2</v>
      </c>
      <c r="T655" s="34">
        <f t="shared" si="168"/>
        <v>1</v>
      </c>
      <c r="U655" s="34">
        <f t="shared" si="163"/>
        <v>1.2115850149940568</v>
      </c>
      <c r="V655" s="22">
        <f t="shared" si="164"/>
        <v>5.6603735225826558E-3</v>
      </c>
      <c r="W655" s="22">
        <f t="shared" si="165"/>
        <v>9.8958158562120022E-2</v>
      </c>
      <c r="X655" s="22">
        <f t="shared" si="169"/>
        <v>7.0016357234306159E-2</v>
      </c>
      <c r="Y655" s="22">
        <f t="shared" si="166"/>
        <v>0.82536511068099117</v>
      </c>
      <c r="Z655" s="22">
        <f t="shared" si="170"/>
        <v>1</v>
      </c>
      <c r="AA655" s="22">
        <f t="array" ref="AA655:AD655">LINEST(V655:Y655,$AB$2:$AE$5,0,0)</f>
        <v>1.7757965146083233E-4</v>
      </c>
      <c r="AB655" s="22">
        <v>4.2499998805088147E-4</v>
      </c>
      <c r="AC655" s="22">
        <v>8.3098397219480869E-5</v>
      </c>
      <c r="AD655" s="22">
        <v>0.99944247269772857</v>
      </c>
      <c r="AE655" s="35">
        <f t="shared" si="173"/>
        <v>5.1144185961657529</v>
      </c>
      <c r="AF655" s="36"/>
      <c r="AG655" s="31" t="str">
        <f t="shared" si="167"/>
        <v/>
      </c>
      <c r="AH655" s="34"/>
      <c r="AI655" s="17"/>
    </row>
    <row r="656" spans="1:35">
      <c r="A656" s="1">
        <v>127.8</v>
      </c>
      <c r="B656" s="41">
        <v>1.2890159999999999</v>
      </c>
      <c r="C656" s="41">
        <v>0.1011672</v>
      </c>
      <c r="D656" s="41">
        <v>0.14782110000000001</v>
      </c>
      <c r="E656" s="41">
        <v>-5.3480979999999999E-3</v>
      </c>
      <c r="F656" s="41">
        <v>3.9363849999999997E-3</v>
      </c>
      <c r="G656" s="42">
        <f t="shared" si="172"/>
        <v>1.2907046176888888</v>
      </c>
      <c r="H656" s="42">
        <f t="shared" si="172"/>
        <v>0.10771721726666666</v>
      </c>
      <c r="I656" s="42">
        <f t="shared" si="172"/>
        <v>0.14894739237111113</v>
      </c>
      <c r="J656" s="42">
        <f t="shared" si="172"/>
        <v>7.576607555555533E-4</v>
      </c>
      <c r="K656" s="42">
        <f t="shared" si="172"/>
        <v>8.2397513111111109E-3</v>
      </c>
      <c r="L656" s="34">
        <f t="shared" si="156"/>
        <v>6.3839171241713332E-3</v>
      </c>
      <c r="M656" s="34">
        <f t="shared" si="157"/>
        <v>0.11540006158637094</v>
      </c>
      <c r="N656" s="34">
        <f t="shared" si="158"/>
        <v>8.3456133797323098E-2</v>
      </c>
      <c r="O656" s="34">
        <f t="shared" si="159"/>
        <v>1</v>
      </c>
      <c r="P656" s="34">
        <f t="shared" si="160"/>
        <v>6.9244141104827734E-3</v>
      </c>
      <c r="Q656" s="34">
        <f>AVERAGE(P647:P656)</f>
        <v>6.9154606948471338E-3</v>
      </c>
      <c r="R656" s="34">
        <f t="shared" si="161"/>
        <v>0.11976151722279953</v>
      </c>
      <c r="S656" s="34">
        <f t="shared" si="162"/>
        <v>8.5007546426150521E-2</v>
      </c>
      <c r="T656" s="34">
        <f t="shared" si="168"/>
        <v>1</v>
      </c>
      <c r="U656" s="34">
        <f t="shared" si="163"/>
        <v>1.2116934777594328</v>
      </c>
      <c r="V656" s="22">
        <f t="shared" si="164"/>
        <v>5.7146582345948159E-3</v>
      </c>
      <c r="W656" s="22">
        <f t="shared" si="165"/>
        <v>9.8838129791911561E-2</v>
      </c>
      <c r="X656" s="22">
        <f t="shared" si="169"/>
        <v>7.0155982504205364E-2</v>
      </c>
      <c r="Y656" s="22">
        <f t="shared" si="166"/>
        <v>0.82529122946928823</v>
      </c>
      <c r="Z656" s="22">
        <f t="shared" si="170"/>
        <v>1</v>
      </c>
      <c r="AA656" s="22">
        <f t="array" ref="AA656:AD656">LINEST(V656:Y656,$AB$2:$AE$5,0,0)</f>
        <v>7.0380822242536968E-4</v>
      </c>
      <c r="AB656" s="22">
        <v>3.0718239810453629E-4</v>
      </c>
      <c r="AC656" s="22">
        <v>1.5489084628056622E-4</v>
      </c>
      <c r="AD656" s="22">
        <v>0.999342050783666</v>
      </c>
      <c r="AE656" s="35">
        <f t="shared" si="173"/>
        <v>1.9832185405463676</v>
      </c>
      <c r="AF656" s="36"/>
      <c r="AG656" s="31" t="str">
        <f t="shared" si="167"/>
        <v/>
      </c>
      <c r="AH656" s="34">
        <f>AVERAGE(AG647:AG656)</f>
        <v>1.0282940872481727</v>
      </c>
      <c r="AI656" s="17"/>
    </row>
    <row r="657" spans="1:35">
      <c r="A657" s="1">
        <v>128</v>
      </c>
      <c r="B657" s="41">
        <v>1.2371719999999999</v>
      </c>
      <c r="C657" s="41">
        <v>9.6700659999999994E-2</v>
      </c>
      <c r="D657" s="41">
        <v>0.1415352</v>
      </c>
      <c r="E657" s="41">
        <v>-5.4800639999999998E-3</v>
      </c>
      <c r="F657" s="41">
        <v>3.5769970000000002E-3</v>
      </c>
      <c r="G657" s="42">
        <f t="shared" si="172"/>
        <v>1.2388606176888888</v>
      </c>
      <c r="H657" s="42">
        <f t="shared" si="172"/>
        <v>0.10325067726666666</v>
      </c>
      <c r="I657" s="42">
        <f t="shared" si="172"/>
        <v>0.14266149237111111</v>
      </c>
      <c r="J657" s="42">
        <f t="shared" si="172"/>
        <v>6.2569475555555344E-4</v>
      </c>
      <c r="K657" s="42">
        <f t="shared" si="172"/>
        <v>7.8803633111111104E-3</v>
      </c>
      <c r="L657" s="34">
        <f t="shared" ref="L657:L720" si="174">K657/$G657</f>
        <v>6.360976528426608E-3</v>
      </c>
      <c r="M657" s="34">
        <f t="shared" ref="M657:M720" si="175">I657/$G657</f>
        <v>0.11515540193476168</v>
      </c>
      <c r="N657" s="34">
        <f t="shared" ref="N657:N720" si="176">H657/$G657</f>
        <v>8.3343255724184856E-2</v>
      </c>
      <c r="O657" s="34">
        <f t="shared" ref="O657:O720" si="177">G657/$G657</f>
        <v>1</v>
      </c>
      <c r="P657" s="34">
        <f t="shared" ref="P657:P720" si="178">L657*($I$4/$I$7)^$P$3</f>
        <v>6.8995312397017285E-3</v>
      </c>
      <c r="Q657" s="34"/>
      <c r="R657" s="34">
        <f t="shared" ref="R657:R720" si="179">M657*($I$5/$I$7)^$R$3</f>
        <v>0.11950761084981205</v>
      </c>
      <c r="S657" s="34">
        <f t="shared" ref="S657:S720" si="180">N657*($I$6/$I$7)^$S$3</f>
        <v>8.4892569999539425E-2</v>
      </c>
      <c r="T657" s="34">
        <f t="shared" si="168"/>
        <v>1</v>
      </c>
      <c r="U657" s="34">
        <f t="shared" ref="U657:U720" si="181">SUM(P657,R657,S657,T657)</f>
        <v>1.2112997120890532</v>
      </c>
      <c r="V657" s="22">
        <f t="shared" ref="V657:V720" si="182">P657/U657</f>
        <v>5.6959736478452028E-3</v>
      </c>
      <c r="W657" s="22">
        <f t="shared" ref="W657:W720" si="183">R657/U657</f>
        <v>9.866064497258463E-2</v>
      </c>
      <c r="X657" s="22">
        <f t="shared" si="169"/>
        <v>7.0083868717454326E-2</v>
      </c>
      <c r="Y657" s="22">
        <f t="shared" ref="Y657:Y720" si="184">T657/U657</f>
        <v>0.82555951266211591</v>
      </c>
      <c r="Z657" s="22">
        <f t="shared" si="170"/>
        <v>1</v>
      </c>
      <c r="AA657" s="22">
        <f t="array" ref="AA657:AD657">LINEST(V657:Y657,$AB$2:$AE$5,0,0)</f>
        <v>3.6967042892331945E-4</v>
      </c>
      <c r="AB657" s="22">
        <v>8.9621590633938325E-5</v>
      </c>
      <c r="AC657" s="22">
        <v>1.2796660117186861E-4</v>
      </c>
      <c r="AD657" s="22">
        <v>0.99967953073539328</v>
      </c>
      <c r="AE657" s="35">
        <f t="shared" si="173"/>
        <v>0.70035141836399872</v>
      </c>
      <c r="AF657" s="36"/>
      <c r="AG657" s="31" t="str">
        <f t="shared" ref="AG657:AG720" si="185">IF((P657&gt;$Q$11),AE657,"")</f>
        <v/>
      </c>
      <c r="AH657" s="34"/>
      <c r="AI657" s="17"/>
    </row>
    <row r="658" spans="1:35">
      <c r="A658" s="1">
        <v>128.19999999999999</v>
      </c>
      <c r="B658" s="41">
        <v>1.2376780000000001</v>
      </c>
      <c r="C658" s="41">
        <v>9.6377069999999995E-2</v>
      </c>
      <c r="D658" s="41">
        <v>0.1415573</v>
      </c>
      <c r="E658" s="41">
        <v>-5.3042660000000002E-3</v>
      </c>
      <c r="F658" s="41">
        <v>3.3324990000000001E-3</v>
      </c>
      <c r="G658" s="42">
        <f t="shared" si="172"/>
        <v>1.2393666176888889</v>
      </c>
      <c r="H658" s="42">
        <f t="shared" si="172"/>
        <v>0.10292708726666666</v>
      </c>
      <c r="I658" s="42">
        <f t="shared" si="172"/>
        <v>0.14268359237111111</v>
      </c>
      <c r="J658" s="42">
        <f t="shared" si="172"/>
        <v>8.0149275555555302E-4</v>
      </c>
      <c r="K658" s="42">
        <f t="shared" si="172"/>
        <v>7.6358653111111112E-3</v>
      </c>
      <c r="L658" s="34">
        <f t="shared" si="174"/>
        <v>6.1611029392982233E-3</v>
      </c>
      <c r="M658" s="34">
        <f t="shared" si="175"/>
        <v>0.11512621877550695</v>
      </c>
      <c r="N658" s="34">
        <f t="shared" si="176"/>
        <v>8.3048135876533549E-2</v>
      </c>
      <c r="O658" s="34">
        <f t="shared" si="177"/>
        <v>1</v>
      </c>
      <c r="P658" s="34">
        <f t="shared" si="178"/>
        <v>6.6827352704005019E-3</v>
      </c>
      <c r="Q658" s="34"/>
      <c r="R658" s="34">
        <f t="shared" si="179"/>
        <v>0.11947732473573504</v>
      </c>
      <c r="S658" s="34">
        <f t="shared" si="180"/>
        <v>8.4591964004401637E-2</v>
      </c>
      <c r="T658" s="34">
        <f t="shared" ref="T658:T721" si="186">O658</f>
        <v>1</v>
      </c>
      <c r="U658" s="34">
        <f t="shared" si="181"/>
        <v>1.2107520240105372</v>
      </c>
      <c r="V658" s="22">
        <f t="shared" si="182"/>
        <v>5.5194913061259038E-3</v>
      </c>
      <c r="W658" s="22">
        <f t="shared" si="183"/>
        <v>9.8680260174147133E-2</v>
      </c>
      <c r="X658" s="22">
        <f t="shared" ref="X658:X721" si="187">S658/U658</f>
        <v>6.9867291011578306E-2</v>
      </c>
      <c r="Y658" s="22">
        <f t="shared" si="184"/>
        <v>0.82593295750814866</v>
      </c>
      <c r="Z658" s="22">
        <f t="shared" ref="Z658:Z721" si="188">SUM(V658:Y658)</f>
        <v>1</v>
      </c>
      <c r="AA658" s="22">
        <f t="array" ref="AA658:AD658">LINEST(V658:Y658,$AB$2:$AE$5,0,0)</f>
        <v>-5.1735675752729432E-4</v>
      </c>
      <c r="AB658" s="22">
        <v>6.9983672783063537E-5</v>
      </c>
      <c r="AC658" s="22">
        <v>-1.0670420266501224E-4</v>
      </c>
      <c r="AD658" s="22">
        <v>1.0001806995158284</v>
      </c>
      <c r="AE658" s="35">
        <f t="shared" si="173"/>
        <v>-0.65586613305916974</v>
      </c>
      <c r="AF658" s="36"/>
      <c r="AG658" s="31" t="str">
        <f t="shared" si="185"/>
        <v/>
      </c>
      <c r="AH658" s="34"/>
      <c r="AI658" s="17"/>
    </row>
    <row r="659" spans="1:35">
      <c r="A659" s="1">
        <v>128.4</v>
      </c>
      <c r="B659" s="41">
        <v>1.225293</v>
      </c>
      <c r="C659" s="41">
        <v>9.5538479999999995E-2</v>
      </c>
      <c r="D659" s="41">
        <v>0.14019329999999999</v>
      </c>
      <c r="E659" s="41">
        <v>-5.3946330000000002E-3</v>
      </c>
      <c r="F659" s="41">
        <v>3.543484E-3</v>
      </c>
      <c r="G659" s="42">
        <f t="shared" si="172"/>
        <v>1.2269816176888888</v>
      </c>
      <c r="H659" s="42">
        <f t="shared" si="172"/>
        <v>0.10208849726666666</v>
      </c>
      <c r="I659" s="42">
        <f t="shared" si="172"/>
        <v>0.14131959237111111</v>
      </c>
      <c r="J659" s="42">
        <f t="shared" si="172"/>
        <v>7.1112575555555297E-4</v>
      </c>
      <c r="K659" s="42">
        <f t="shared" si="172"/>
        <v>7.8468503111111115E-3</v>
      </c>
      <c r="L659" s="34">
        <f t="shared" si="174"/>
        <v>6.3952468382462305E-3</v>
      </c>
      <c r="M659" s="34">
        <f t="shared" si="175"/>
        <v>0.11517661742748606</v>
      </c>
      <c r="N659" s="34">
        <f t="shared" si="176"/>
        <v>8.3202955769588416E-2</v>
      </c>
      <c r="O659" s="34">
        <f t="shared" si="177"/>
        <v>1</v>
      </c>
      <c r="P659" s="34">
        <f t="shared" si="178"/>
        <v>6.9367030594904159E-3</v>
      </c>
      <c r="Q659" s="34"/>
      <c r="R659" s="34">
        <f t="shared" si="179"/>
        <v>0.11952962816559486</v>
      </c>
      <c r="S659" s="34">
        <f t="shared" si="180"/>
        <v>8.4749661930817871E-2</v>
      </c>
      <c r="T659" s="34">
        <f t="shared" si="186"/>
        <v>1</v>
      </c>
      <c r="U659" s="34">
        <f t="shared" si="181"/>
        <v>1.2112159931559032</v>
      </c>
      <c r="V659" s="22">
        <f t="shared" si="182"/>
        <v>5.7270570226012106E-3</v>
      </c>
      <c r="W659" s="22">
        <f t="shared" si="183"/>
        <v>9.8685642231450821E-2</v>
      </c>
      <c r="X659" s="22">
        <f t="shared" si="187"/>
        <v>6.9970725625903465E-2</v>
      </c>
      <c r="Y659" s="22">
        <f t="shared" si="184"/>
        <v>0.82561657512004438</v>
      </c>
      <c r="Z659" s="22">
        <f t="shared" si="188"/>
        <v>0.99999999999999989</v>
      </c>
      <c r="AA659" s="22">
        <f t="array" ref="AA659:AD659">LINEST(V659:Y659,$AB$2:$AE$5,0,0)</f>
        <v>-5.5519812306864576E-5</v>
      </c>
      <c r="AB659" s="22">
        <v>1.0747281688142931E-4</v>
      </c>
      <c r="AC659" s="22">
        <v>1.6820966038951583E-4</v>
      </c>
      <c r="AD659" s="22">
        <v>0.99973976653703778</v>
      </c>
      <c r="AE659" s="35">
        <f t="shared" si="173"/>
        <v>0.63892178744406924</v>
      </c>
      <c r="AF659" s="36"/>
      <c r="AG659" s="31" t="str">
        <f t="shared" si="185"/>
        <v/>
      </c>
      <c r="AH659" s="34"/>
      <c r="AI659" s="17"/>
    </row>
    <row r="660" spans="1:35">
      <c r="A660" s="1">
        <v>128.6</v>
      </c>
      <c r="B660" s="41">
        <v>1.195235</v>
      </c>
      <c r="C660" s="41">
        <v>9.3085319999999999E-2</v>
      </c>
      <c r="D660" s="41">
        <v>0.13669680000000001</v>
      </c>
      <c r="E660" s="41">
        <v>-5.4380779999999998E-3</v>
      </c>
      <c r="F660" s="41">
        <v>3.2811099999999998E-3</v>
      </c>
      <c r="G660" s="42">
        <f t="shared" si="172"/>
        <v>1.1969236176888889</v>
      </c>
      <c r="H660" s="42">
        <f t="shared" si="172"/>
        <v>9.9635337266666665E-2</v>
      </c>
      <c r="I660" s="42">
        <f t="shared" si="172"/>
        <v>0.13782309237111112</v>
      </c>
      <c r="J660" s="42">
        <f t="shared" si="172"/>
        <v>6.6768075555555337E-4</v>
      </c>
      <c r="K660" s="42">
        <f t="shared" si="172"/>
        <v>7.5844763111111105E-3</v>
      </c>
      <c r="L660" s="34">
        <f t="shared" si="174"/>
        <v>6.336641870060008E-3</v>
      </c>
      <c r="M660" s="34">
        <f t="shared" si="175"/>
        <v>0.11514777579310401</v>
      </c>
      <c r="N660" s="34">
        <f t="shared" si="176"/>
        <v>8.3242853423721508E-2</v>
      </c>
      <c r="O660" s="34">
        <f t="shared" si="177"/>
        <v>1</v>
      </c>
      <c r="P660" s="34">
        <f t="shared" si="178"/>
        <v>6.8731362774097741E-3</v>
      </c>
      <c r="Q660" s="34"/>
      <c r="R660" s="34">
        <f t="shared" si="179"/>
        <v>0.11949969648405763</v>
      </c>
      <c r="S660" s="34">
        <f t="shared" si="180"/>
        <v>8.4790301264701343E-2</v>
      </c>
      <c r="T660" s="34">
        <f t="shared" si="186"/>
        <v>1</v>
      </c>
      <c r="U660" s="34">
        <f t="shared" si="181"/>
        <v>1.2111631340261688</v>
      </c>
      <c r="V660" s="22">
        <f t="shared" si="182"/>
        <v>5.674822890754592E-3</v>
      </c>
      <c r="W660" s="22">
        <f t="shared" si="183"/>
        <v>9.8665236025484632E-2</v>
      </c>
      <c r="X660" s="22">
        <f t="shared" si="187"/>
        <v>7.0007333349752815E-2</v>
      </c>
      <c r="Y660" s="22">
        <f t="shared" si="184"/>
        <v>0.82565260773400795</v>
      </c>
      <c r="Z660" s="22">
        <f t="shared" si="188"/>
        <v>1</v>
      </c>
      <c r="AA660" s="22">
        <f t="array" ref="AA660:AD660">LINEST(V660:Y660,$AB$2:$AE$5,0,0)</f>
        <v>6.7008690736905356E-5</v>
      </c>
      <c r="AB660" s="22">
        <v>8.3600444546789516E-5</v>
      </c>
      <c r="AC660" s="22">
        <v>9.9411685525872953E-5</v>
      </c>
      <c r="AD660" s="22">
        <v>0.99979833767928639</v>
      </c>
      <c r="AE660" s="35">
        <f t="shared" si="173"/>
        <v>0.8409518871403866</v>
      </c>
      <c r="AF660" s="36"/>
      <c r="AG660" s="31" t="str">
        <f t="shared" si="185"/>
        <v/>
      </c>
      <c r="AH660" s="34"/>
      <c r="AI660" s="17"/>
    </row>
    <row r="661" spans="1:35">
      <c r="A661" s="1">
        <v>128.80000000000001</v>
      </c>
      <c r="B661" s="41">
        <v>1.2711140000000001</v>
      </c>
      <c r="C661" s="41">
        <v>9.9685270000000006E-2</v>
      </c>
      <c r="D661" s="41">
        <v>0.1458604</v>
      </c>
      <c r="E661" s="41">
        <v>-5.3850390000000003E-3</v>
      </c>
      <c r="F661" s="41">
        <v>3.7806530000000001E-3</v>
      </c>
      <c r="G661" s="42">
        <f t="shared" si="172"/>
        <v>1.2728026176888889</v>
      </c>
      <c r="H661" s="42">
        <f t="shared" si="172"/>
        <v>0.10623528726666667</v>
      </c>
      <c r="I661" s="42">
        <f t="shared" si="172"/>
        <v>0.14698669237111112</v>
      </c>
      <c r="J661" s="42">
        <f t="shared" si="172"/>
        <v>7.2071975555555289E-4</v>
      </c>
      <c r="K661" s="42">
        <f t="shared" si="172"/>
        <v>8.0840193111111104E-3</v>
      </c>
      <c r="L661" s="34">
        <f t="shared" si="174"/>
        <v>6.3513534610651519E-3</v>
      </c>
      <c r="M661" s="34">
        <f t="shared" si="175"/>
        <v>0.11548270747431717</v>
      </c>
      <c r="N661" s="34">
        <f t="shared" si="176"/>
        <v>8.3465641718717579E-2</v>
      </c>
      <c r="O661" s="34">
        <f t="shared" si="177"/>
        <v>1</v>
      </c>
      <c r="P661" s="34">
        <f t="shared" si="178"/>
        <v>6.889093431358087E-3</v>
      </c>
      <c r="Q661" s="34"/>
      <c r="R661" s="34">
        <f t="shared" si="179"/>
        <v>0.11984728664784666</v>
      </c>
      <c r="S661" s="34">
        <f t="shared" si="180"/>
        <v>8.5017231095599985E-2</v>
      </c>
      <c r="T661" s="34">
        <f t="shared" si="186"/>
        <v>1</v>
      </c>
      <c r="U661" s="34">
        <f t="shared" si="181"/>
        <v>1.2117536111748048</v>
      </c>
      <c r="V661" s="22">
        <f t="shared" si="182"/>
        <v>5.6852262438723457E-3</v>
      </c>
      <c r="W661" s="22">
        <f t="shared" si="183"/>
        <v>9.8904006179650464E-2</v>
      </c>
      <c r="X661" s="22">
        <f t="shared" si="187"/>
        <v>7.0160493281447786E-2</v>
      </c>
      <c r="Y661" s="22">
        <f t="shared" si="184"/>
        <v>0.82525027429502928</v>
      </c>
      <c r="Z661" s="22">
        <f t="shared" si="188"/>
        <v>0.99999999999999989</v>
      </c>
      <c r="AA661" s="22">
        <f t="array" ref="AA661:AD661">LINEST(V661:Y661,$AB$2:$AE$5,0,0)</f>
        <v>7.3107326763204971E-4</v>
      </c>
      <c r="AB661" s="22">
        <v>3.8195167410925827E-4</v>
      </c>
      <c r="AC661" s="22">
        <v>1.1668900324175984E-4</v>
      </c>
      <c r="AD661" s="22">
        <v>0.99929789399323332</v>
      </c>
      <c r="AE661" s="35">
        <f t="shared" si="173"/>
        <v>3.2732448088353205</v>
      </c>
      <c r="AF661" s="36"/>
      <c r="AG661" s="31" t="str">
        <f t="shared" si="185"/>
        <v/>
      </c>
      <c r="AH661" s="34"/>
      <c r="AI661" s="17"/>
    </row>
    <row r="662" spans="1:35">
      <c r="A662" s="1">
        <v>129</v>
      </c>
      <c r="B662" s="41">
        <v>1.268561</v>
      </c>
      <c r="C662" s="41">
        <v>9.9045839999999996E-2</v>
      </c>
      <c r="D662" s="41">
        <v>0.1451385</v>
      </c>
      <c r="E662" s="41">
        <v>-5.3994079999999996E-3</v>
      </c>
      <c r="F662" s="41">
        <v>3.6969450000000001E-3</v>
      </c>
      <c r="G662" s="42">
        <f t="shared" si="172"/>
        <v>1.2702496176888889</v>
      </c>
      <c r="H662" s="42">
        <f t="shared" si="172"/>
        <v>0.10559585726666666</v>
      </c>
      <c r="I662" s="42">
        <f t="shared" si="172"/>
        <v>0.14626479237111112</v>
      </c>
      <c r="J662" s="42">
        <f t="shared" si="172"/>
        <v>7.0635075555555357E-4</v>
      </c>
      <c r="K662" s="42">
        <f t="shared" si="172"/>
        <v>8.0003113111111121E-3</v>
      </c>
      <c r="L662" s="34">
        <f t="shared" si="174"/>
        <v>6.2982198142023434E-3</v>
      </c>
      <c r="M662" s="34">
        <f t="shared" si="175"/>
        <v>0.11514649588104381</v>
      </c>
      <c r="N662" s="34">
        <f t="shared" si="176"/>
        <v>8.3130005155041375E-2</v>
      </c>
      <c r="O662" s="34">
        <f t="shared" si="177"/>
        <v>1</v>
      </c>
      <c r="P662" s="34">
        <f t="shared" si="178"/>
        <v>6.8314612022858778E-3</v>
      </c>
      <c r="Q662" s="34"/>
      <c r="R662" s="34">
        <f t="shared" si="179"/>
        <v>0.11949836819871588</v>
      </c>
      <c r="S662" s="34">
        <f t="shared" si="180"/>
        <v>8.467535519660005E-2</v>
      </c>
      <c r="T662" s="34">
        <f t="shared" si="186"/>
        <v>1</v>
      </c>
      <c r="U662" s="34">
        <f t="shared" si="181"/>
        <v>1.2110051845976018</v>
      </c>
      <c r="V662" s="22">
        <f t="shared" si="182"/>
        <v>5.6411494262560624E-3</v>
      </c>
      <c r="W662" s="22">
        <f t="shared" si="183"/>
        <v>9.8677007925794591E-2</v>
      </c>
      <c r="X662" s="22">
        <f t="shared" si="187"/>
        <v>6.9921546392665818E-2</v>
      </c>
      <c r="Y662" s="22">
        <f t="shared" si="184"/>
        <v>0.82576029625528358</v>
      </c>
      <c r="Z662" s="22">
        <f t="shared" si="188"/>
        <v>1</v>
      </c>
      <c r="AA662" s="22">
        <f t="array" ref="AA662:AD662">LINEST(V662:Y662,$AB$2:$AE$5,0,0)</f>
        <v>-2.7320695381859546E-4</v>
      </c>
      <c r="AB662" s="22">
        <v>8.3695401918534591E-5</v>
      </c>
      <c r="AC662" s="22">
        <v>5.4312590189017E-5</v>
      </c>
      <c r="AD662" s="22">
        <v>0.99993802382923225</v>
      </c>
      <c r="AE662" s="35">
        <f t="shared" si="173"/>
        <v>1.5409944844696311</v>
      </c>
      <c r="AF662" s="36"/>
      <c r="AG662" s="31" t="str">
        <f t="shared" si="185"/>
        <v/>
      </c>
      <c r="AH662" s="34"/>
      <c r="AI662" s="17"/>
    </row>
    <row r="663" spans="1:35">
      <c r="A663" s="1">
        <v>129.19999999999999</v>
      </c>
      <c r="B663" s="41">
        <v>1.251385</v>
      </c>
      <c r="C663" s="41">
        <v>9.7819939999999994E-2</v>
      </c>
      <c r="D663" s="41">
        <v>0.14352490000000001</v>
      </c>
      <c r="E663" s="41">
        <v>-5.1891669999999997E-3</v>
      </c>
      <c r="F663" s="41">
        <v>3.7293629999999999E-3</v>
      </c>
      <c r="G663" s="42">
        <f t="shared" si="172"/>
        <v>1.2530736176888888</v>
      </c>
      <c r="H663" s="42">
        <f t="shared" si="172"/>
        <v>0.10436995726666666</v>
      </c>
      <c r="I663" s="42">
        <f t="shared" si="172"/>
        <v>0.14465119237111113</v>
      </c>
      <c r="J663" s="42">
        <f t="shared" si="172"/>
        <v>9.1659175555555347E-4</v>
      </c>
      <c r="K663" s="42">
        <f t="shared" si="172"/>
        <v>8.0327293111111114E-3</v>
      </c>
      <c r="L663" s="34">
        <f t="shared" si="174"/>
        <v>6.4104209024257548E-3</v>
      </c>
      <c r="M663" s="34">
        <f t="shared" si="175"/>
        <v>0.11543710627145683</v>
      </c>
      <c r="N663" s="34">
        <f t="shared" si="176"/>
        <v>8.3291161663080732E-2</v>
      </c>
      <c r="O663" s="34">
        <f t="shared" si="177"/>
        <v>1</v>
      </c>
      <c r="P663" s="34">
        <f t="shared" si="178"/>
        <v>6.9531618420958846E-3</v>
      </c>
      <c r="Q663" s="34"/>
      <c r="R663" s="34">
        <f t="shared" si="179"/>
        <v>0.11979996198296637</v>
      </c>
      <c r="S663" s="34">
        <f t="shared" si="180"/>
        <v>8.4839507532871727E-2</v>
      </c>
      <c r="T663" s="34">
        <f t="shared" si="186"/>
        <v>1</v>
      </c>
      <c r="U663" s="34">
        <f t="shared" si="181"/>
        <v>1.2115926313579339</v>
      </c>
      <c r="V663" s="22">
        <f t="shared" si="182"/>
        <v>5.7388611172906282E-3</v>
      </c>
      <c r="W663" s="22">
        <f t="shared" si="183"/>
        <v>9.8878087306206591E-2</v>
      </c>
      <c r="X663" s="22">
        <f t="shared" si="187"/>
        <v>7.0023129339920914E-2</v>
      </c>
      <c r="Y663" s="22">
        <f t="shared" si="184"/>
        <v>0.82535992223658194</v>
      </c>
      <c r="Z663" s="22">
        <f t="shared" si="188"/>
        <v>1</v>
      </c>
      <c r="AA663" s="22">
        <f t="array" ref="AA663:AD663">LINEST(V663:Y663,$AB$2:$AE$5,0,0)</f>
        <v>2.0401261406195414E-4</v>
      </c>
      <c r="AB663" s="22">
        <v>3.394216730051693E-4</v>
      </c>
      <c r="AC663" s="22">
        <v>1.8601407940405437E-4</v>
      </c>
      <c r="AD663" s="22">
        <v>0.99941778074866405</v>
      </c>
      <c r="AE663" s="35">
        <f t="shared" si="173"/>
        <v>1.8247095816219772</v>
      </c>
      <c r="AF663" s="36"/>
      <c r="AG663" s="31">
        <f t="shared" si="185"/>
        <v>1.8247095816219772</v>
      </c>
      <c r="AH663" s="34"/>
      <c r="AI663" s="17"/>
    </row>
    <row r="664" spans="1:35">
      <c r="A664" s="1">
        <v>129.4</v>
      </c>
      <c r="B664" s="41">
        <v>1.280732</v>
      </c>
      <c r="C664" s="41">
        <v>0.1002401</v>
      </c>
      <c r="D664" s="41">
        <v>0.14677689999999999</v>
      </c>
      <c r="E664" s="41">
        <v>-5.5296210000000002E-3</v>
      </c>
      <c r="F664" s="41">
        <v>3.730648E-3</v>
      </c>
      <c r="G664" s="42">
        <f t="shared" si="172"/>
        <v>1.2824206176888888</v>
      </c>
      <c r="H664" s="42">
        <f t="shared" si="172"/>
        <v>0.10679011726666666</v>
      </c>
      <c r="I664" s="42">
        <f t="shared" si="172"/>
        <v>0.1479031923711111</v>
      </c>
      <c r="J664" s="42">
        <f t="shared" si="172"/>
        <v>5.7613775555555302E-4</v>
      </c>
      <c r="K664" s="42">
        <f t="shared" si="172"/>
        <v>8.0340143111111116E-3</v>
      </c>
      <c r="L664" s="34">
        <f t="shared" si="174"/>
        <v>6.2647264090229544E-3</v>
      </c>
      <c r="M664" s="34">
        <f t="shared" si="175"/>
        <v>0.11533126521129587</v>
      </c>
      <c r="N664" s="34">
        <f t="shared" si="176"/>
        <v>8.3272302233504486E-2</v>
      </c>
      <c r="O664" s="34">
        <f t="shared" si="177"/>
        <v>1</v>
      </c>
      <c r="P664" s="34">
        <f t="shared" si="178"/>
        <v>6.7951320640904341E-3</v>
      </c>
      <c r="Q664" s="34"/>
      <c r="R664" s="34">
        <f t="shared" si="179"/>
        <v>0.11969012074219842</v>
      </c>
      <c r="S664" s="34">
        <f t="shared" si="180"/>
        <v>8.4820297514837981E-2</v>
      </c>
      <c r="T664" s="34">
        <f t="shared" si="186"/>
        <v>1</v>
      </c>
      <c r="U664" s="34">
        <f t="shared" si="181"/>
        <v>1.2113055503211267</v>
      </c>
      <c r="V664" s="22">
        <f t="shared" si="182"/>
        <v>5.609758877344358E-3</v>
      </c>
      <c r="W664" s="22">
        <f t="shared" si="183"/>
        <v>9.8810841501112273E-2</v>
      </c>
      <c r="X664" s="22">
        <f t="shared" si="187"/>
        <v>7.0023865978614097E-2</v>
      </c>
      <c r="Y664" s="22">
        <f t="shared" si="184"/>
        <v>0.82555553364292933</v>
      </c>
      <c r="Z664" s="22">
        <f t="shared" si="188"/>
        <v>1</v>
      </c>
      <c r="AA664" s="22">
        <f t="array" ref="AA664:AD664">LINEST(V664:Y664,$AB$2:$AE$5,0,0)</f>
        <v>1.5282445913638662E-4</v>
      </c>
      <c r="AB664" s="22">
        <v>2.4967554003392934E-4</v>
      </c>
      <c r="AC664" s="22">
        <v>1.5018814193788319E-5</v>
      </c>
      <c r="AD664" s="22">
        <v>0.99969276960528408</v>
      </c>
      <c r="AE664" s="35">
        <f t="shared" si="173"/>
        <v>16.624184626852465</v>
      </c>
      <c r="AF664" s="36"/>
      <c r="AG664" s="31" t="str">
        <f t="shared" si="185"/>
        <v/>
      </c>
      <c r="AH664" s="34"/>
      <c r="AI664" s="17"/>
    </row>
    <row r="665" spans="1:35">
      <c r="A665" s="1">
        <v>129.6</v>
      </c>
      <c r="B665" s="41">
        <v>1.272783</v>
      </c>
      <c r="C665" s="41">
        <v>9.9550810000000003E-2</v>
      </c>
      <c r="D665" s="41">
        <v>0.1457367</v>
      </c>
      <c r="E665" s="41">
        <v>-5.3927460000000003E-3</v>
      </c>
      <c r="F665" s="41">
        <v>3.773907E-3</v>
      </c>
      <c r="G665" s="42">
        <f t="shared" si="172"/>
        <v>1.2744716176888888</v>
      </c>
      <c r="H665" s="42">
        <f t="shared" si="172"/>
        <v>0.10610082726666667</v>
      </c>
      <c r="I665" s="42">
        <f t="shared" si="172"/>
        <v>0.14686299237111111</v>
      </c>
      <c r="J665" s="42">
        <f t="shared" si="172"/>
        <v>7.1301275555555287E-4</v>
      </c>
      <c r="K665" s="42">
        <f t="shared" si="172"/>
        <v>8.077273311111112E-3</v>
      </c>
      <c r="L665" s="34">
        <f t="shared" si="174"/>
        <v>6.3377427939574991E-3</v>
      </c>
      <c r="M665" s="34">
        <f t="shared" si="175"/>
        <v>0.11523441584162593</v>
      </c>
      <c r="N665" s="34">
        <f t="shared" si="176"/>
        <v>8.3250835714230031E-2</v>
      </c>
      <c r="O665" s="34">
        <f t="shared" si="177"/>
        <v>1</v>
      </c>
      <c r="P665" s="34">
        <f t="shared" si="178"/>
        <v>6.8743304114848381E-3</v>
      </c>
      <c r="Q665" s="34"/>
      <c r="R665" s="34">
        <f t="shared" si="179"/>
        <v>0.11958961102587506</v>
      </c>
      <c r="S665" s="34">
        <f t="shared" si="180"/>
        <v>8.47984319424612E-2</v>
      </c>
      <c r="T665" s="34">
        <f t="shared" si="186"/>
        <v>1</v>
      </c>
      <c r="U665" s="34">
        <f t="shared" si="181"/>
        <v>1.2112623733798211</v>
      </c>
      <c r="V665" s="22">
        <f t="shared" si="182"/>
        <v>5.6753438087102396E-3</v>
      </c>
      <c r="W665" s="22">
        <f t="shared" si="183"/>
        <v>9.8731384425143703E-2</v>
      </c>
      <c r="X665" s="22">
        <f t="shared" si="187"/>
        <v>7.0008310177955613E-2</v>
      </c>
      <c r="Y665" s="22">
        <f t="shared" si="184"/>
        <v>0.82558496158819039</v>
      </c>
      <c r="Z665" s="22">
        <f t="shared" si="188"/>
        <v>1</v>
      </c>
      <c r="AA665" s="22">
        <f t="array" ref="AA665:AD665">LINEST(V665:Y665,$AB$2:$AE$5,0,0)</f>
        <v>8.8896388122795483E-5</v>
      </c>
      <c r="AB665" s="22">
        <v>1.6089920608238826E-4</v>
      </c>
      <c r="AC665" s="22">
        <v>1.0071227260540051E-4</v>
      </c>
      <c r="AD665" s="22">
        <v>0.99971364543851371</v>
      </c>
      <c r="AE665" s="35">
        <f t="shared" si="173"/>
        <v>1.5976127031986003</v>
      </c>
      <c r="AF665" s="36"/>
      <c r="AG665" s="31" t="str">
        <f t="shared" si="185"/>
        <v/>
      </c>
      <c r="AH665" s="34"/>
      <c r="AI665" s="17"/>
    </row>
    <row r="666" spans="1:35">
      <c r="A666" s="1">
        <v>129.80000000000001</v>
      </c>
      <c r="B666" s="41">
        <v>1.261115</v>
      </c>
      <c r="C666" s="41">
        <v>9.835381E-2</v>
      </c>
      <c r="D666" s="41">
        <v>0.1443034</v>
      </c>
      <c r="E666" s="41">
        <v>-5.3927810000000001E-3</v>
      </c>
      <c r="F666" s="41">
        <v>3.6921300000000001E-3</v>
      </c>
      <c r="G666" s="42">
        <f t="shared" si="172"/>
        <v>1.2628036176888888</v>
      </c>
      <c r="H666" s="42">
        <f t="shared" si="172"/>
        <v>0.10490382726666667</v>
      </c>
      <c r="I666" s="42">
        <f t="shared" si="172"/>
        <v>0.14542969237111111</v>
      </c>
      <c r="J666" s="42">
        <f t="shared" si="172"/>
        <v>7.1297775555555307E-4</v>
      </c>
      <c r="K666" s="42">
        <f t="shared" si="172"/>
        <v>7.9954963111111103E-3</v>
      </c>
      <c r="L666" s="34">
        <f t="shared" si="174"/>
        <v>6.3315437167847299E-3</v>
      </c>
      <c r="M666" s="34">
        <f t="shared" si="175"/>
        <v>0.11516413980288419</v>
      </c>
      <c r="N666" s="34">
        <f t="shared" si="176"/>
        <v>8.307216244649003E-2</v>
      </c>
      <c r="O666" s="34">
        <f t="shared" si="177"/>
        <v>1</v>
      </c>
      <c r="P666" s="34">
        <f t="shared" si="178"/>
        <v>6.8676064868767681E-3</v>
      </c>
      <c r="Q666" s="34">
        <f>AVERAGE(P657:P666)</f>
        <v>6.8602891285194315E-3</v>
      </c>
      <c r="R666" s="34">
        <f t="shared" si="179"/>
        <v>0.11951667895886901</v>
      </c>
      <c r="S666" s="34">
        <f t="shared" si="180"/>
        <v>8.4616437217670745E-2</v>
      </c>
      <c r="T666" s="34">
        <f t="shared" si="186"/>
        <v>1</v>
      </c>
      <c r="U666" s="34">
        <f t="shared" si="181"/>
        <v>1.2110007226634165</v>
      </c>
      <c r="V666" s="22">
        <f t="shared" si="182"/>
        <v>5.6710176619651272E-3</v>
      </c>
      <c r="W666" s="22">
        <f t="shared" si="183"/>
        <v>9.8692491855834563E-2</v>
      </c>
      <c r="X666" s="22">
        <f t="shared" si="187"/>
        <v>6.987315171172602E-2</v>
      </c>
      <c r="Y666" s="22">
        <f t="shared" si="184"/>
        <v>0.82576333877047425</v>
      </c>
      <c r="Z666" s="22">
        <f t="shared" si="188"/>
        <v>1</v>
      </c>
      <c r="AA666" s="22">
        <f t="array" ref="AA666:AD666">LINEST(V666:Y666,$AB$2:$AE$5,0,0)</f>
        <v>-4.4917576808434532E-4</v>
      </c>
      <c r="AB666" s="22">
        <v>9.8385219238292384E-5</v>
      </c>
      <c r="AC666" s="22">
        <v>9.3442287785739538E-5</v>
      </c>
      <c r="AD666" s="22">
        <v>0.99993317614152966</v>
      </c>
      <c r="AE666" s="35">
        <f t="shared" si="173"/>
        <v>1.0528982280901218</v>
      </c>
      <c r="AF666" s="36"/>
      <c r="AG666" s="31" t="str">
        <f t="shared" si="185"/>
        <v/>
      </c>
      <c r="AH666" s="34">
        <f>AVERAGE(AG657:AG666)</f>
        <v>1.8247095816219772</v>
      </c>
      <c r="AI666" s="17"/>
    </row>
    <row r="667" spans="1:35">
      <c r="A667" s="1">
        <v>130</v>
      </c>
      <c r="B667" s="41">
        <v>1.2661579999999999</v>
      </c>
      <c r="C667" s="41">
        <v>9.9249210000000004E-2</v>
      </c>
      <c r="D667" s="41">
        <v>0.14513329999999999</v>
      </c>
      <c r="E667" s="41">
        <v>-5.5172670000000002E-3</v>
      </c>
      <c r="F667" s="41">
        <v>3.853516E-3</v>
      </c>
      <c r="G667" s="42">
        <f t="shared" si="172"/>
        <v>1.2678466176888887</v>
      </c>
      <c r="H667" s="42">
        <f t="shared" si="172"/>
        <v>0.10579922726666667</v>
      </c>
      <c r="I667" s="42">
        <f t="shared" si="172"/>
        <v>0.14625959237111111</v>
      </c>
      <c r="J667" s="42">
        <f t="shared" si="172"/>
        <v>5.8849175555555303E-4</v>
      </c>
      <c r="K667" s="42">
        <f t="shared" si="172"/>
        <v>8.1568823111111115E-3</v>
      </c>
      <c r="L667" s="34">
        <f t="shared" si="174"/>
        <v>6.4336507250222384E-3</v>
      </c>
      <c r="M667" s="34">
        <f t="shared" si="175"/>
        <v>0.11536063616095958</v>
      </c>
      <c r="N667" s="34">
        <f t="shared" si="176"/>
        <v>8.3447970590893886E-2</v>
      </c>
      <c r="O667" s="34">
        <f t="shared" si="177"/>
        <v>1</v>
      </c>
      <c r="P667" s="34">
        <f t="shared" si="178"/>
        <v>6.9783584272398351E-3</v>
      </c>
      <c r="Q667" s="34"/>
      <c r="R667" s="34">
        <f t="shared" si="179"/>
        <v>0.11972060174407698</v>
      </c>
      <c r="S667" s="34">
        <f t="shared" si="180"/>
        <v>8.4999231469322992E-2</v>
      </c>
      <c r="T667" s="34">
        <f t="shared" si="186"/>
        <v>1</v>
      </c>
      <c r="U667" s="34">
        <f t="shared" si="181"/>
        <v>1.2116981916406397</v>
      </c>
      <c r="V667" s="22">
        <f t="shared" si="182"/>
        <v>5.759155601108173E-3</v>
      </c>
      <c r="W667" s="22">
        <f t="shared" si="183"/>
        <v>9.8803978226603806E-2</v>
      </c>
      <c r="X667" s="22">
        <f t="shared" si="187"/>
        <v>7.0148847341460499E-2</v>
      </c>
      <c r="Y667" s="22">
        <f t="shared" si="184"/>
        <v>0.82528801883082759</v>
      </c>
      <c r="Z667" s="22">
        <f t="shared" si="188"/>
        <v>1</v>
      </c>
      <c r="AA667" s="22">
        <f t="array" ref="AA667:AD667">LINEST(V667:Y667,$AB$2:$AE$5,0,0)</f>
        <v>6.7910711190441008E-4</v>
      </c>
      <c r="AB667" s="22">
        <v>2.7041295893611474E-4</v>
      </c>
      <c r="AC667" s="22">
        <v>2.1324223438424535E-4</v>
      </c>
      <c r="AD667" s="22">
        <v>0.99932734388917732</v>
      </c>
      <c r="AE667" s="35">
        <f t="shared" si="173"/>
        <v>1.2681022580585624</v>
      </c>
      <c r="AF667" s="36"/>
      <c r="AG667" s="31">
        <f t="shared" si="185"/>
        <v>1.2681022580585624</v>
      </c>
      <c r="AH667" s="34"/>
      <c r="AI667" s="17"/>
    </row>
    <row r="668" spans="1:35">
      <c r="A668" s="1">
        <v>130.19999999999999</v>
      </c>
      <c r="B668" s="41">
        <v>1.2916749999999999</v>
      </c>
      <c r="C668" s="41">
        <v>0.10117230000000001</v>
      </c>
      <c r="D668" s="41">
        <v>0.1478469</v>
      </c>
      <c r="E668" s="41">
        <v>-5.3090129999999996E-3</v>
      </c>
      <c r="F668" s="41">
        <v>3.8946409999999999E-3</v>
      </c>
      <c r="G668" s="42">
        <f t="shared" si="172"/>
        <v>1.2933636176888887</v>
      </c>
      <c r="H668" s="42">
        <f t="shared" si="172"/>
        <v>0.10772231726666667</v>
      </c>
      <c r="I668" s="42">
        <f t="shared" si="172"/>
        <v>0.14897319237111112</v>
      </c>
      <c r="J668" s="42">
        <f t="shared" si="172"/>
        <v>7.9674575555555363E-4</v>
      </c>
      <c r="K668" s="42">
        <f t="shared" si="172"/>
        <v>8.198007311111111E-3</v>
      </c>
      <c r="L668" s="34">
        <f t="shared" si="174"/>
        <v>6.3385170256761427E-3</v>
      </c>
      <c r="M668" s="34">
        <f t="shared" si="175"/>
        <v>0.11518276092945254</v>
      </c>
      <c r="N668" s="34">
        <f t="shared" si="176"/>
        <v>8.3288501233052828E-2</v>
      </c>
      <c r="O668" s="34">
        <f t="shared" si="177"/>
        <v>1</v>
      </c>
      <c r="P668" s="34">
        <f t="shared" si="178"/>
        <v>6.8751701938524791E-3</v>
      </c>
      <c r="Q668" s="34"/>
      <c r="R668" s="34">
        <f t="shared" si="179"/>
        <v>0.11953600385644331</v>
      </c>
      <c r="S668" s="34">
        <f t="shared" si="180"/>
        <v>8.4836797646625856E-2</v>
      </c>
      <c r="T668" s="34">
        <f t="shared" si="186"/>
        <v>1</v>
      </c>
      <c r="U668" s="34">
        <f t="shared" si="181"/>
        <v>1.2112479716969216</v>
      </c>
      <c r="V668" s="22">
        <f t="shared" si="182"/>
        <v>5.676104608225329E-3</v>
      </c>
      <c r="W668" s="22">
        <f t="shared" si="183"/>
        <v>9.8688300537648793E-2</v>
      </c>
      <c r="X668" s="22">
        <f t="shared" si="187"/>
        <v>7.0040817098559999E-2</v>
      </c>
      <c r="Y668" s="22">
        <f t="shared" si="184"/>
        <v>0.825594777755566</v>
      </c>
      <c r="Z668" s="22">
        <f t="shared" si="188"/>
        <v>1</v>
      </c>
      <c r="AA668" s="22">
        <f t="array" ref="AA668:AD668">LINEST(V668:Y668,$AB$2:$AE$5,0,0)</f>
        <v>2.0400932731678289E-4</v>
      </c>
      <c r="AB668" s="22">
        <v>1.1476519245855008E-4</v>
      </c>
      <c r="AC668" s="22">
        <v>1.0161254655782403E-4</v>
      </c>
      <c r="AD668" s="22">
        <v>0.99972684416988777</v>
      </c>
      <c r="AE668" s="35">
        <f t="shared" si="173"/>
        <v>1.1294391917758044</v>
      </c>
      <c r="AF668" s="36"/>
      <c r="AG668" s="31" t="str">
        <f t="shared" si="185"/>
        <v/>
      </c>
      <c r="AH668" s="34"/>
      <c r="AI668" s="17"/>
    </row>
    <row r="669" spans="1:35">
      <c r="A669" s="1">
        <v>130.4</v>
      </c>
      <c r="B669" s="41">
        <v>1.288794</v>
      </c>
      <c r="C669" s="41">
        <v>0.100618</v>
      </c>
      <c r="D669" s="41">
        <v>0.14727799999999999</v>
      </c>
      <c r="E669" s="41">
        <v>-5.229689E-3</v>
      </c>
      <c r="F669" s="41">
        <v>3.9057050000000002E-3</v>
      </c>
      <c r="G669" s="42">
        <f t="shared" si="172"/>
        <v>1.2904826176888888</v>
      </c>
      <c r="H669" s="42">
        <f t="shared" si="172"/>
        <v>0.10716801726666667</v>
      </c>
      <c r="I669" s="42">
        <f t="shared" si="172"/>
        <v>0.14840429237111111</v>
      </c>
      <c r="J669" s="42">
        <f t="shared" si="172"/>
        <v>8.7606975555555317E-4</v>
      </c>
      <c r="K669" s="42">
        <f t="shared" si="172"/>
        <v>8.2090713111111109E-3</v>
      </c>
      <c r="L669" s="34">
        <f t="shared" si="174"/>
        <v>6.3612412895670354E-3</v>
      </c>
      <c r="M669" s="34">
        <f t="shared" si="175"/>
        <v>0.1149990634022539</v>
      </c>
      <c r="N669" s="34">
        <f t="shared" si="176"/>
        <v>8.3044913428274372E-2</v>
      </c>
      <c r="O669" s="34">
        <f t="shared" si="177"/>
        <v>1</v>
      </c>
      <c r="P669" s="34">
        <f t="shared" si="178"/>
        <v>6.8998184169537236E-3</v>
      </c>
      <c r="Q669" s="34"/>
      <c r="R669" s="34">
        <f t="shared" si="179"/>
        <v>0.11934536362397757</v>
      </c>
      <c r="S669" s="34">
        <f t="shared" si="180"/>
        <v>8.4588681652254055E-2</v>
      </c>
      <c r="T669" s="34">
        <f t="shared" si="186"/>
        <v>1</v>
      </c>
      <c r="U669" s="34">
        <f t="shared" si="181"/>
        <v>1.2108338636931855</v>
      </c>
      <c r="V669" s="22">
        <f t="shared" si="182"/>
        <v>5.6984022530625856E-3</v>
      </c>
      <c r="W669" s="22">
        <f t="shared" si="183"/>
        <v>9.8564606757825718E-2</v>
      </c>
      <c r="X669" s="22">
        <f t="shared" si="187"/>
        <v>6.9859857895160485E-2</v>
      </c>
      <c r="Y669" s="22">
        <f t="shared" si="184"/>
        <v>0.82587713309395117</v>
      </c>
      <c r="Z669" s="22">
        <f t="shared" si="188"/>
        <v>1</v>
      </c>
      <c r="AA669" s="22">
        <f t="array" ref="AA669:AD669">LINEST(V669:Y669,$AB$2:$AE$5,0,0)</f>
        <v>-5.2802774574238812E-4</v>
      </c>
      <c r="AB669" s="22">
        <v>-4.9960101907264267E-5</v>
      </c>
      <c r="AC669" s="22">
        <v>1.2829713794473838E-4</v>
      </c>
      <c r="AD669" s="22">
        <v>1.0000686140848045</v>
      </c>
      <c r="AE669" s="35">
        <f t="shared" si="173"/>
        <v>-0.38940932516190391</v>
      </c>
      <c r="AF669" s="36"/>
      <c r="AG669" s="31" t="str">
        <f t="shared" si="185"/>
        <v/>
      </c>
      <c r="AH669" s="34"/>
      <c r="AI669" s="17"/>
    </row>
    <row r="670" spans="1:35">
      <c r="A670" s="1">
        <v>130.6</v>
      </c>
      <c r="B670" s="41">
        <v>1.229533</v>
      </c>
      <c r="C670" s="41">
        <v>9.5975790000000005E-2</v>
      </c>
      <c r="D670" s="41">
        <v>0.1403866</v>
      </c>
      <c r="E670" s="41">
        <v>-5.3868099999999997E-3</v>
      </c>
      <c r="F670" s="41">
        <v>3.291422E-3</v>
      </c>
      <c r="G670" s="42">
        <f t="shared" si="172"/>
        <v>1.2312216176888888</v>
      </c>
      <c r="H670" s="42">
        <f t="shared" si="172"/>
        <v>0.10252580726666667</v>
      </c>
      <c r="I670" s="42">
        <f t="shared" si="172"/>
        <v>0.14151289237111112</v>
      </c>
      <c r="J670" s="42">
        <f t="shared" si="172"/>
        <v>7.1894875555555352E-4</v>
      </c>
      <c r="K670" s="42">
        <f t="shared" si="172"/>
        <v>7.5947883111111107E-3</v>
      </c>
      <c r="L670" s="34">
        <f t="shared" si="174"/>
        <v>6.1684981826157304E-3</v>
      </c>
      <c r="M670" s="34">
        <f t="shared" si="175"/>
        <v>0.11493697831324896</v>
      </c>
      <c r="N670" s="34">
        <f t="shared" si="176"/>
        <v>8.3271610726845927E-2</v>
      </c>
      <c r="O670" s="34">
        <f t="shared" si="177"/>
        <v>1</v>
      </c>
      <c r="P670" s="34">
        <f t="shared" si="178"/>
        <v>6.6907566350551759E-3</v>
      </c>
      <c r="Q670" s="34"/>
      <c r="R670" s="34">
        <f t="shared" si="179"/>
        <v>0.11928093207728746</v>
      </c>
      <c r="S670" s="34">
        <f t="shared" si="180"/>
        <v>8.481959315337638E-2</v>
      </c>
      <c r="T670" s="34">
        <f t="shared" si="186"/>
        <v>1</v>
      </c>
      <c r="U670" s="34">
        <f t="shared" si="181"/>
        <v>1.2107912818657189</v>
      </c>
      <c r="V670" s="22">
        <f t="shared" si="182"/>
        <v>5.5259372405996598E-3</v>
      </c>
      <c r="W670" s="22">
        <f t="shared" si="183"/>
        <v>9.8514858724029153E-2</v>
      </c>
      <c r="X670" s="22">
        <f t="shared" si="187"/>
        <v>7.0053026003521535E-2</v>
      </c>
      <c r="Y670" s="22">
        <f t="shared" si="184"/>
        <v>0.82590617803184974</v>
      </c>
      <c r="Z670" s="22">
        <f t="shared" si="188"/>
        <v>1</v>
      </c>
      <c r="AA670" s="22">
        <f t="array" ref="AA670:AD670">LINEST(V670:Y670,$AB$2:$AE$5,0,0)</f>
        <v>1.6285097078513227E-4</v>
      </c>
      <c r="AB670" s="22">
        <v>-9.924930997345581E-5</v>
      </c>
      <c r="AC670" s="22">
        <v>-9.805219104044345E-5</v>
      </c>
      <c r="AD670" s="22">
        <v>1.0001519820608304</v>
      </c>
      <c r="AE670" s="35">
        <f t="shared" si="173"/>
        <v>1.0122089972728767</v>
      </c>
      <c r="AF670" s="36"/>
      <c r="AG670" s="31" t="str">
        <f t="shared" si="185"/>
        <v/>
      </c>
      <c r="AH670" s="34"/>
      <c r="AI670" s="17"/>
    </row>
    <row r="671" spans="1:35">
      <c r="A671" s="1">
        <v>130.80000000000001</v>
      </c>
      <c r="B671" s="41">
        <v>1.2081569999999999</v>
      </c>
      <c r="C671" s="41">
        <v>9.4219300000000006E-2</v>
      </c>
      <c r="D671" s="41">
        <v>0.13850570000000001</v>
      </c>
      <c r="E671" s="41">
        <v>-5.2768880000000004E-3</v>
      </c>
      <c r="F671" s="41">
        <v>3.1729280000000002E-3</v>
      </c>
      <c r="G671" s="42">
        <f t="shared" si="172"/>
        <v>1.2098456176888888</v>
      </c>
      <c r="H671" s="42">
        <f t="shared" si="172"/>
        <v>0.10076931726666667</v>
      </c>
      <c r="I671" s="42">
        <f t="shared" si="172"/>
        <v>0.13963199237111112</v>
      </c>
      <c r="J671" s="42">
        <f t="shared" si="172"/>
        <v>8.288707555555528E-4</v>
      </c>
      <c r="K671" s="42">
        <f t="shared" si="172"/>
        <v>7.4762943111111113E-3</v>
      </c>
      <c r="L671" s="34">
        <f t="shared" si="174"/>
        <v>6.1795440689306497E-3</v>
      </c>
      <c r="M671" s="34">
        <f t="shared" si="175"/>
        <v>0.11541306620413566</v>
      </c>
      <c r="N671" s="34">
        <f t="shared" si="176"/>
        <v>8.3291054489383176E-2</v>
      </c>
      <c r="O671" s="34">
        <f t="shared" si="177"/>
        <v>1</v>
      </c>
      <c r="P671" s="34">
        <f t="shared" si="178"/>
        <v>6.7027377259080345E-3</v>
      </c>
      <c r="Q671" s="34"/>
      <c r="R671" s="34">
        <f t="shared" si="179"/>
        <v>0.11977501333998522</v>
      </c>
      <c r="S671" s="34">
        <f t="shared" si="180"/>
        <v>8.4839398366862523E-2</v>
      </c>
      <c r="T671" s="34">
        <f t="shared" si="186"/>
        <v>1</v>
      </c>
      <c r="U671" s="34">
        <f t="shared" si="181"/>
        <v>1.2113171494327557</v>
      </c>
      <c r="V671" s="22">
        <f t="shared" si="182"/>
        <v>5.53342923366258E-3</v>
      </c>
      <c r="W671" s="22">
        <f t="shared" si="183"/>
        <v>9.8879978208906164E-2</v>
      </c>
      <c r="X671" s="22">
        <f t="shared" si="187"/>
        <v>7.0038964119835775E-2</v>
      </c>
      <c r="Y671" s="22">
        <f t="shared" si="184"/>
        <v>0.82554762843759555</v>
      </c>
      <c r="Z671" s="22">
        <f t="shared" si="188"/>
        <v>1</v>
      </c>
      <c r="AA671" s="22">
        <f t="array" ref="AA671:AD671">LINEST(V671:Y671,$AB$2:$AE$5,0,0)</f>
        <v>2.0919033396126876E-4</v>
      </c>
      <c r="AB671" s="22">
        <v>3.2541014256725552E-4</v>
      </c>
      <c r="AC671" s="22">
        <v>-8.4953747816805507E-5</v>
      </c>
      <c r="AD671" s="22">
        <v>0.99970131942710527</v>
      </c>
      <c r="AE671" s="35">
        <f t="shared" si="173"/>
        <v>-3.830438926237496</v>
      </c>
      <c r="AF671" s="36"/>
      <c r="AG671" s="31" t="str">
        <f t="shared" si="185"/>
        <v/>
      </c>
      <c r="AH671" s="34"/>
      <c r="AI671" s="17"/>
    </row>
    <row r="672" spans="1:35">
      <c r="A672" s="1">
        <v>131</v>
      </c>
      <c r="B672" s="41">
        <v>1.2216359999999999</v>
      </c>
      <c r="C672" s="41">
        <v>9.5398200000000002E-2</v>
      </c>
      <c r="D672" s="41">
        <v>0.1398172</v>
      </c>
      <c r="E672" s="41">
        <v>-5.436209E-3</v>
      </c>
      <c r="F672" s="41">
        <v>3.3042530000000001E-3</v>
      </c>
      <c r="G672" s="42">
        <f t="shared" si="172"/>
        <v>1.2233246176888888</v>
      </c>
      <c r="H672" s="42">
        <f t="shared" si="172"/>
        <v>0.10194821726666667</v>
      </c>
      <c r="I672" s="42">
        <f t="shared" si="172"/>
        <v>0.14094349237111112</v>
      </c>
      <c r="J672" s="42">
        <f t="shared" si="172"/>
        <v>6.695497555555532E-4</v>
      </c>
      <c r="K672" s="42">
        <f t="shared" si="172"/>
        <v>7.6076193111111112E-3</v>
      </c>
      <c r="L672" s="34">
        <f t="shared" si="174"/>
        <v>6.2188066855741568E-3</v>
      </c>
      <c r="M672" s="34">
        <f t="shared" si="175"/>
        <v>0.11521348490262731</v>
      </c>
      <c r="N672" s="34">
        <f t="shared" si="176"/>
        <v>8.3337011119148222E-2</v>
      </c>
      <c r="O672" s="34">
        <f t="shared" si="177"/>
        <v>1</v>
      </c>
      <c r="P672" s="34">
        <f t="shared" si="178"/>
        <v>6.7453245282447062E-3</v>
      </c>
      <c r="Q672" s="34"/>
      <c r="R672" s="34">
        <f t="shared" si="179"/>
        <v>0.11956788901830494</v>
      </c>
      <c r="S672" s="34">
        <f t="shared" si="180"/>
        <v>8.4886209310056082E-2</v>
      </c>
      <c r="T672" s="34">
        <f t="shared" si="186"/>
        <v>1</v>
      </c>
      <c r="U672" s="34">
        <f t="shared" si="181"/>
        <v>1.2111994228566056</v>
      </c>
      <c r="V672" s="22">
        <f t="shared" si="182"/>
        <v>5.5691279247276262E-3</v>
      </c>
      <c r="W672" s="22">
        <f t="shared" si="183"/>
        <v>9.8718581566283187E-2</v>
      </c>
      <c r="X672" s="22">
        <f t="shared" si="187"/>
        <v>7.0084420210383302E-2</v>
      </c>
      <c r="Y672" s="22">
        <f t="shared" si="184"/>
        <v>0.82562787029860596</v>
      </c>
      <c r="Z672" s="22">
        <f t="shared" si="188"/>
        <v>1</v>
      </c>
      <c r="AA672" s="22">
        <f t="array" ref="AA672:AD672">LINEST(V672:Y672,$AB$2:$AE$5,0,0)</f>
        <v>3.5233651085696905E-4</v>
      </c>
      <c r="AB672" s="22">
        <v>1.4601929818003652E-4</v>
      </c>
      <c r="AC672" s="22">
        <v>-3.890844123015437E-5</v>
      </c>
      <c r="AD672" s="22">
        <v>0.99979483097169253</v>
      </c>
      <c r="AE672" s="35">
        <f t="shared" si="173"/>
        <v>-3.7528950932855754</v>
      </c>
      <c r="AF672" s="36"/>
      <c r="AG672" s="31" t="str">
        <f t="shared" si="185"/>
        <v/>
      </c>
      <c r="AH672" s="34"/>
      <c r="AI672" s="17"/>
    </row>
    <row r="673" spans="1:35">
      <c r="A673" s="1">
        <v>131.19999999999999</v>
      </c>
      <c r="B673" s="41">
        <v>1.2088410000000001</v>
      </c>
      <c r="C673" s="41">
        <v>9.4385549999999999E-2</v>
      </c>
      <c r="D673" s="41">
        <v>0.13831879999999999</v>
      </c>
      <c r="E673" s="41">
        <v>-5.4272280000000001E-3</v>
      </c>
      <c r="F673" s="41">
        <v>3.6004560000000001E-3</v>
      </c>
      <c r="G673" s="42">
        <f t="shared" si="172"/>
        <v>1.2105296176888889</v>
      </c>
      <c r="H673" s="42">
        <f t="shared" si="172"/>
        <v>0.10093556726666666</v>
      </c>
      <c r="I673" s="42">
        <f t="shared" si="172"/>
        <v>0.13944509237111111</v>
      </c>
      <c r="J673" s="42">
        <f t="shared" si="172"/>
        <v>6.7853075555555312E-4</v>
      </c>
      <c r="K673" s="42">
        <f t="shared" si="172"/>
        <v>7.9038223111111104E-3</v>
      </c>
      <c r="L673" s="34">
        <f t="shared" si="174"/>
        <v>6.5292267083897366E-3</v>
      </c>
      <c r="M673" s="34">
        <f t="shared" si="175"/>
        <v>0.11519345775061331</v>
      </c>
      <c r="N673" s="34">
        <f t="shared" si="176"/>
        <v>8.3381328132532753E-2</v>
      </c>
      <c r="O673" s="34">
        <f t="shared" si="177"/>
        <v>1</v>
      </c>
      <c r="P673" s="34">
        <f t="shared" si="178"/>
        <v>7.0820263908083743E-3</v>
      </c>
      <c r="Q673" s="34"/>
      <c r="R673" s="34">
        <f t="shared" si="179"/>
        <v>0.11954710495564606</v>
      </c>
      <c r="S673" s="34">
        <f t="shared" si="180"/>
        <v>8.4931350157125551E-2</v>
      </c>
      <c r="T673" s="34">
        <f t="shared" si="186"/>
        <v>1</v>
      </c>
      <c r="U673" s="34">
        <f t="shared" si="181"/>
        <v>1.2115604815035801</v>
      </c>
      <c r="V673" s="22">
        <f t="shared" si="182"/>
        <v>5.8453758594200628E-3</v>
      </c>
      <c r="W673" s="22">
        <f t="shared" si="183"/>
        <v>9.8672007531382E-2</v>
      </c>
      <c r="X673" s="22">
        <f t="shared" si="187"/>
        <v>7.0100792699777884E-2</v>
      </c>
      <c r="Y673" s="22">
        <f t="shared" si="184"/>
        <v>0.82538182390941994</v>
      </c>
      <c r="Z673" s="22">
        <f t="shared" si="188"/>
        <v>0.99999999999999989</v>
      </c>
      <c r="AA673" s="22">
        <f t="array" ref="AA673:AD673">LINEST(V673:Y673,$AB$2:$AE$5,0,0)</f>
        <v>4.8010819430824693E-4</v>
      </c>
      <c r="AB673" s="22">
        <v>1.1819529746312067E-4</v>
      </c>
      <c r="AC673" s="22">
        <v>3.2540037109229366E-4</v>
      </c>
      <c r="AD673" s="22">
        <v>0.99942278785706229</v>
      </c>
      <c r="AE673" s="35">
        <f t="shared" si="173"/>
        <v>0.36323037083936455</v>
      </c>
      <c r="AF673" s="36"/>
      <c r="AG673" s="31">
        <f t="shared" si="185"/>
        <v>0.36323037083936455</v>
      </c>
      <c r="AH673" s="34"/>
      <c r="AI673" s="17"/>
    </row>
    <row r="674" spans="1:35">
      <c r="A674" s="1">
        <v>131.4</v>
      </c>
      <c r="B674" s="41">
        <v>1.2324170000000001</v>
      </c>
      <c r="C674" s="41">
        <v>9.5974030000000002E-2</v>
      </c>
      <c r="D674" s="41">
        <v>0.1412524</v>
      </c>
      <c r="E674" s="41">
        <v>-5.4428840000000003E-3</v>
      </c>
      <c r="F674" s="41">
        <v>3.3322899999999999E-3</v>
      </c>
      <c r="G674" s="42">
        <f t="shared" si="172"/>
        <v>1.2341056176888889</v>
      </c>
      <c r="H674" s="42">
        <f t="shared" si="172"/>
        <v>0.10252404726666667</v>
      </c>
      <c r="I674" s="42">
        <f t="shared" si="172"/>
        <v>0.14237869237111112</v>
      </c>
      <c r="J674" s="42">
        <f t="shared" si="172"/>
        <v>6.6287475555555295E-4</v>
      </c>
      <c r="K674" s="42">
        <f t="shared" si="172"/>
        <v>7.635656311111111E-3</v>
      </c>
      <c r="L674" s="34">
        <f t="shared" si="174"/>
        <v>6.1871984064138805E-3</v>
      </c>
      <c r="M674" s="34">
        <f t="shared" si="175"/>
        <v>0.11536994105718752</v>
      </c>
      <c r="N674" s="34">
        <f t="shared" si="176"/>
        <v>8.3075585911895913E-2</v>
      </c>
      <c r="O674" s="34">
        <f t="shared" si="177"/>
        <v>1</v>
      </c>
      <c r="P674" s="34">
        <f t="shared" si="178"/>
        <v>6.7110401210432411E-3</v>
      </c>
      <c r="Q674" s="34"/>
      <c r="R674" s="34">
        <f t="shared" si="179"/>
        <v>0.11973025831162591</v>
      </c>
      <c r="S674" s="34">
        <f t="shared" si="180"/>
        <v>8.4619924323784901E-2</v>
      </c>
      <c r="T674" s="34">
        <f t="shared" si="186"/>
        <v>1</v>
      </c>
      <c r="U674" s="34">
        <f t="shared" si="181"/>
        <v>1.2110612227564541</v>
      </c>
      <c r="V674" s="22">
        <f t="shared" si="182"/>
        <v>5.5414540528087239E-3</v>
      </c>
      <c r="W674" s="22">
        <f t="shared" si="183"/>
        <v>9.886391873658712E-2</v>
      </c>
      <c r="X674" s="22">
        <f t="shared" si="187"/>
        <v>6.9872540490714785E-2</v>
      </c>
      <c r="Y674" s="22">
        <f t="shared" si="184"/>
        <v>0.82572208671988934</v>
      </c>
      <c r="Z674" s="22">
        <f t="shared" si="188"/>
        <v>1</v>
      </c>
      <c r="AA674" s="22">
        <f t="array" ref="AA674:AD674">LINEST(V674:Y674,$AB$2:$AE$5,0,0)</f>
        <v>-4.4101325867014154E-4</v>
      </c>
      <c r="AB674" s="22">
        <v>2.8673170317846693E-4</v>
      </c>
      <c r="AC674" s="22">
        <v>-7.5993225892437909E-5</v>
      </c>
      <c r="AD674" s="22">
        <v>0.99991198977796814</v>
      </c>
      <c r="AE674" s="35">
        <f t="shared" si="173"/>
        <v>-3.7731218777883151</v>
      </c>
      <c r="AF674" s="17"/>
      <c r="AG674" s="31" t="str">
        <f t="shared" si="185"/>
        <v/>
      </c>
      <c r="AH674" s="34"/>
      <c r="AI674" s="17"/>
    </row>
    <row r="675" spans="1:35">
      <c r="A675" s="1">
        <v>131.6</v>
      </c>
      <c r="B675" s="41">
        <v>1.209792</v>
      </c>
      <c r="C675" s="41">
        <v>9.4313960000000002E-2</v>
      </c>
      <c r="D675" s="41">
        <v>0.13839119999999999</v>
      </c>
      <c r="E675" s="41">
        <v>-5.4795900000000003E-3</v>
      </c>
      <c r="F675" s="41">
        <v>3.4614860000000002E-3</v>
      </c>
      <c r="G675" s="42">
        <f t="shared" si="172"/>
        <v>1.2114806176888888</v>
      </c>
      <c r="H675" s="42">
        <f t="shared" si="172"/>
        <v>0.10086397726666667</v>
      </c>
      <c r="I675" s="42">
        <f t="shared" si="172"/>
        <v>0.13951749237111111</v>
      </c>
      <c r="J675" s="42">
        <f t="shared" si="172"/>
        <v>6.2616875555555288E-4</v>
      </c>
      <c r="K675" s="42">
        <f t="shared" si="172"/>
        <v>7.7648523111111117E-3</v>
      </c>
      <c r="L675" s="34">
        <f t="shared" si="174"/>
        <v>6.4093904580363207E-3</v>
      </c>
      <c r="M675" s="34">
        <f t="shared" si="175"/>
        <v>0.11516279363780918</v>
      </c>
      <c r="N675" s="34">
        <f t="shared" si="176"/>
        <v>8.3256781655394824E-2</v>
      </c>
      <c r="O675" s="34">
        <f t="shared" si="177"/>
        <v>1</v>
      </c>
      <c r="P675" s="34">
        <f t="shared" si="178"/>
        <v>6.9520441547056069E-3</v>
      </c>
      <c r="Q675" s="34"/>
      <c r="R675" s="34">
        <f t="shared" si="179"/>
        <v>0.11951528191653127</v>
      </c>
      <c r="S675" s="34">
        <f t="shared" si="180"/>
        <v>8.4804488416043378E-2</v>
      </c>
      <c r="T675" s="34">
        <f t="shared" si="186"/>
        <v>1</v>
      </c>
      <c r="U675" s="34">
        <f t="shared" si="181"/>
        <v>1.2112718144872803</v>
      </c>
      <c r="V675" s="22">
        <f t="shared" si="182"/>
        <v>5.7394583705791423E-3</v>
      </c>
      <c r="W675" s="22">
        <f t="shared" si="183"/>
        <v>9.8669250359070676E-2</v>
      </c>
      <c r="X675" s="22">
        <f t="shared" si="187"/>
        <v>7.0012764601428704E-2</v>
      </c>
      <c r="Y675" s="22">
        <f t="shared" si="184"/>
        <v>0.82557852666892151</v>
      </c>
      <c r="Z675" s="22">
        <f t="shared" si="188"/>
        <v>1</v>
      </c>
      <c r="AA675" s="22">
        <f t="array" ref="AA675:AD675">LINEST(V675:Y675,$AB$2:$AE$5,0,0)</f>
        <v>1.0718067594901874E-4</v>
      </c>
      <c r="AB675" s="22">
        <v>9.4676400077469173E-5</v>
      </c>
      <c r="AC675" s="22">
        <v>1.8480183865398814E-4</v>
      </c>
      <c r="AD675" s="22">
        <v>0.99969069148562395</v>
      </c>
      <c r="AE675" s="35">
        <f t="shared" si="173"/>
        <v>0.51231308501608352</v>
      </c>
      <c r="AF675" s="17"/>
      <c r="AG675" s="31">
        <f t="shared" si="185"/>
        <v>0.51231308501608352</v>
      </c>
      <c r="AH675" s="34"/>
      <c r="AI675" s="17"/>
    </row>
    <row r="676" spans="1:35">
      <c r="A676" s="1">
        <v>131.80000000000001</v>
      </c>
      <c r="B676" s="41">
        <v>1.3063990000000001</v>
      </c>
      <c r="C676" s="41">
        <v>0.10247299999999999</v>
      </c>
      <c r="D676" s="41">
        <v>0.14991199999999999</v>
      </c>
      <c r="E676" s="41">
        <v>-5.4890570000000003E-3</v>
      </c>
      <c r="F676" s="41">
        <v>4.0270430000000001E-3</v>
      </c>
      <c r="G676" s="42">
        <f t="shared" si="172"/>
        <v>1.3080876176888889</v>
      </c>
      <c r="H676" s="42">
        <f t="shared" si="172"/>
        <v>0.10902301726666666</v>
      </c>
      <c r="I676" s="42">
        <f t="shared" si="172"/>
        <v>0.1510382923711111</v>
      </c>
      <c r="J676" s="42">
        <f t="shared" si="172"/>
        <v>6.167017555555529E-4</v>
      </c>
      <c r="K676" s="42">
        <f t="shared" si="172"/>
        <v>8.3304093111111113E-3</v>
      </c>
      <c r="L676" s="34">
        <f t="shared" si="174"/>
        <v>6.3683878652021518E-3</v>
      </c>
      <c r="M676" s="34">
        <f t="shared" si="175"/>
        <v>0.11546496605323997</v>
      </c>
      <c r="N676" s="34">
        <f t="shared" si="176"/>
        <v>8.3345347660493119E-2</v>
      </c>
      <c r="O676" s="34">
        <f t="shared" si="177"/>
        <v>1</v>
      </c>
      <c r="P676" s="34">
        <f t="shared" si="178"/>
        <v>6.9075700603737269E-3</v>
      </c>
      <c r="Q676" s="34">
        <f>AVERAGE(P667:P676)</f>
        <v>6.8544846654184904E-3</v>
      </c>
      <c r="R676" s="34">
        <f t="shared" si="179"/>
        <v>0.11982887470354883</v>
      </c>
      <c r="S676" s="34">
        <f t="shared" si="180"/>
        <v>8.4894700824018746E-2</v>
      </c>
      <c r="T676" s="34">
        <f t="shared" si="186"/>
        <v>1</v>
      </c>
      <c r="U676" s="34">
        <f t="shared" si="181"/>
        <v>1.2116311455879414</v>
      </c>
      <c r="V676" s="22">
        <f t="shared" si="182"/>
        <v>5.7010502623072168E-3</v>
      </c>
      <c r="W676" s="22">
        <f t="shared" si="183"/>
        <v>9.889880690166819E-2</v>
      </c>
      <c r="X676" s="22">
        <f t="shared" si="187"/>
        <v>7.0066456390755608E-2</v>
      </c>
      <c r="Y676" s="22">
        <f t="shared" si="184"/>
        <v>0.82533368644526894</v>
      </c>
      <c r="Z676" s="22">
        <f t="shared" si="188"/>
        <v>1</v>
      </c>
      <c r="AA676" s="22">
        <f t="array" ref="AA676:AD676">LINEST(V676:Y676,$AB$2:$AE$5,0,0)</f>
        <v>3.678620273743994E-4</v>
      </c>
      <c r="AB676" s="22">
        <v>3.6561427534623995E-4</v>
      </c>
      <c r="AC676" s="22">
        <v>1.3668741630406146E-4</v>
      </c>
      <c r="AD676" s="22">
        <v>0.99939531499384626</v>
      </c>
      <c r="AE676" s="35">
        <f t="shared" si="173"/>
        <v>2.6748202960609788</v>
      </c>
      <c r="AF676" s="17"/>
      <c r="AG676" s="31" t="str">
        <f t="shared" si="185"/>
        <v/>
      </c>
      <c r="AH676" s="34">
        <f>AVERAGE(AG667:AG676)</f>
        <v>0.71454857130467009</v>
      </c>
      <c r="AI676" s="17"/>
    </row>
    <row r="677" spans="1:35">
      <c r="A677" s="1">
        <v>132</v>
      </c>
      <c r="B677" s="41">
        <v>1.2787170000000001</v>
      </c>
      <c r="C677" s="41">
        <v>0.1002869</v>
      </c>
      <c r="D677" s="41">
        <v>0.14631730000000001</v>
      </c>
      <c r="E677" s="41">
        <v>-5.0411350000000004E-3</v>
      </c>
      <c r="F677" s="41">
        <v>3.7908740000000001E-3</v>
      </c>
      <c r="G677" s="42">
        <f t="shared" si="172"/>
        <v>1.2804056176888889</v>
      </c>
      <c r="H677" s="42">
        <f t="shared" si="172"/>
        <v>0.10683691726666666</v>
      </c>
      <c r="I677" s="42">
        <f t="shared" si="172"/>
        <v>0.14744359237111113</v>
      </c>
      <c r="J677" s="42">
        <f t="shared" si="172"/>
        <v>1.0646237555555528E-3</v>
      </c>
      <c r="K677" s="42">
        <f t="shared" si="172"/>
        <v>8.0942403111111116E-3</v>
      </c>
      <c r="L677" s="34">
        <f t="shared" si="174"/>
        <v>6.3216219917256239E-3</v>
      </c>
      <c r="M677" s="34">
        <f t="shared" si="175"/>
        <v>0.11515381558325587</v>
      </c>
      <c r="N677" s="34">
        <f t="shared" si="176"/>
        <v>8.3439900443037368E-2</v>
      </c>
      <c r="O677" s="34">
        <f t="shared" si="177"/>
        <v>1</v>
      </c>
      <c r="P677" s="34">
        <f t="shared" si="178"/>
        <v>6.8568447348578577E-3</v>
      </c>
      <c r="Q677" s="34"/>
      <c r="R677" s="34">
        <f t="shared" si="179"/>
        <v>0.11950596454338402</v>
      </c>
      <c r="S677" s="34">
        <f t="shared" si="180"/>
        <v>8.4991011300985866E-2</v>
      </c>
      <c r="T677" s="34">
        <f t="shared" si="186"/>
        <v>1</v>
      </c>
      <c r="U677" s="34">
        <f t="shared" si="181"/>
        <v>1.2113538205792278</v>
      </c>
      <c r="V677" s="22">
        <f t="shared" si="182"/>
        <v>5.6604805452953044E-3</v>
      </c>
      <c r="W677" s="22">
        <f t="shared" si="183"/>
        <v>9.865487895703369E-2</v>
      </c>
      <c r="X677" s="22">
        <f t="shared" si="187"/>
        <v>7.0162003749116075E-2</v>
      </c>
      <c r="Y677" s="22">
        <f t="shared" si="184"/>
        <v>0.82552263674855486</v>
      </c>
      <c r="Z677" s="22">
        <f t="shared" si="188"/>
        <v>1</v>
      </c>
      <c r="AA677" s="22">
        <f t="array" ref="AA677:AD677">LINEST(V677:Y677,$AB$2:$AE$5,0,0)</f>
        <v>6.6252679405533026E-4</v>
      </c>
      <c r="AB677" s="22">
        <v>8.9457854788566529E-5</v>
      </c>
      <c r="AC677" s="22">
        <v>8.1767226928149074E-5</v>
      </c>
      <c r="AD677" s="22">
        <v>0.99964439192234067</v>
      </c>
      <c r="AE677" s="35">
        <f t="shared" si="173"/>
        <v>1.0940551385847461</v>
      </c>
      <c r="AF677" s="17"/>
      <c r="AG677" s="31" t="str">
        <f t="shared" si="185"/>
        <v/>
      </c>
      <c r="AH677" s="34"/>
      <c r="AI677" s="17"/>
    </row>
    <row r="678" spans="1:35">
      <c r="A678" s="1">
        <v>132.19999999999999</v>
      </c>
      <c r="B678" s="41">
        <v>1.2468349999999999</v>
      </c>
      <c r="C678" s="41">
        <v>9.7177459999999993E-2</v>
      </c>
      <c r="D678" s="41">
        <v>0.1423634</v>
      </c>
      <c r="E678" s="41">
        <v>-5.4371890000000003E-3</v>
      </c>
      <c r="F678" s="41">
        <v>3.6607900000000001E-3</v>
      </c>
      <c r="G678" s="42">
        <f t="shared" si="172"/>
        <v>1.2485236176888888</v>
      </c>
      <c r="H678" s="42">
        <f t="shared" si="172"/>
        <v>0.10372747726666666</v>
      </c>
      <c r="I678" s="42">
        <f t="shared" si="172"/>
        <v>0.14348969237111112</v>
      </c>
      <c r="J678" s="42">
        <f t="shared" si="172"/>
        <v>6.6856975555555295E-4</v>
      </c>
      <c r="K678" s="42">
        <f t="shared" si="172"/>
        <v>7.9641563111111108E-3</v>
      </c>
      <c r="L678" s="34">
        <f t="shared" si="174"/>
        <v>6.3788591567481628E-3</v>
      </c>
      <c r="M678" s="34">
        <f t="shared" si="175"/>
        <v>0.11492749543394409</v>
      </c>
      <c r="N678" s="34">
        <f t="shared" si="176"/>
        <v>8.3080108215072487E-2</v>
      </c>
      <c r="O678" s="34">
        <f t="shared" si="177"/>
        <v>1</v>
      </c>
      <c r="P678" s="34">
        <f t="shared" si="178"/>
        <v>6.9189279081536808E-3</v>
      </c>
      <c r="Q678" s="34"/>
      <c r="R678" s="34">
        <f t="shared" si="179"/>
        <v>0.11927109079992955</v>
      </c>
      <c r="S678" s="34">
        <f t="shared" si="180"/>
        <v>8.4624530694578079E-2</v>
      </c>
      <c r="T678" s="34">
        <f t="shared" si="186"/>
        <v>1</v>
      </c>
      <c r="U678" s="34">
        <f t="shared" si="181"/>
        <v>1.2108145494026612</v>
      </c>
      <c r="V678" s="22">
        <f t="shared" si="182"/>
        <v>5.7142754945974502E-3</v>
      </c>
      <c r="W678" s="22">
        <f t="shared" si="183"/>
        <v>9.8504837804245335E-2</v>
      </c>
      <c r="X678" s="22">
        <f t="shared" si="187"/>
        <v>6.9890579640231806E-2</v>
      </c>
      <c r="Y678" s="22">
        <f t="shared" si="184"/>
        <v>0.82589030706092548</v>
      </c>
      <c r="Z678" s="22">
        <f t="shared" si="188"/>
        <v>1</v>
      </c>
      <c r="AA678" s="22">
        <f t="array" ref="AA678:AD678">LINEST(V678:Y678,$AB$2:$AE$5,0,0)</f>
        <v>-4.201984581868636E-4</v>
      </c>
      <c r="AB678" s="22">
        <v>-1.1443356190116677E-4</v>
      </c>
      <c r="AC678" s="22">
        <v>1.4897425054387334E-4</v>
      </c>
      <c r="AD678" s="22">
        <v>1.0000824028309423</v>
      </c>
      <c r="AE678" s="35">
        <f t="shared" si="173"/>
        <v>-0.76814322933925927</v>
      </c>
      <c r="AF678" s="17"/>
      <c r="AG678" s="31" t="str">
        <f t="shared" si="185"/>
        <v/>
      </c>
      <c r="AH678" s="34"/>
      <c r="AI678" s="17"/>
    </row>
    <row r="679" spans="1:35">
      <c r="A679" s="1">
        <v>132.4</v>
      </c>
      <c r="B679" s="41">
        <v>1.2192270000000001</v>
      </c>
      <c r="C679" s="41">
        <v>9.5404249999999996E-2</v>
      </c>
      <c r="D679" s="41">
        <v>0.1396046</v>
      </c>
      <c r="E679" s="41">
        <v>-5.2068740000000002E-3</v>
      </c>
      <c r="F679" s="41">
        <v>3.499701E-3</v>
      </c>
      <c r="G679" s="42">
        <f t="shared" si="172"/>
        <v>1.2209156176888889</v>
      </c>
      <c r="H679" s="42">
        <f t="shared" si="172"/>
        <v>0.10195426726666666</v>
      </c>
      <c r="I679" s="42">
        <f t="shared" si="172"/>
        <v>0.14073089237111111</v>
      </c>
      <c r="J679" s="42">
        <f t="shared" si="172"/>
        <v>8.9888475555555299E-4</v>
      </c>
      <c r="K679" s="42">
        <f t="shared" si="172"/>
        <v>7.8030673111111112E-3</v>
      </c>
      <c r="L679" s="34">
        <f t="shared" si="174"/>
        <v>6.391160206371831E-3</v>
      </c>
      <c r="M679" s="34">
        <f t="shared" si="175"/>
        <v>0.11526668209675721</v>
      </c>
      <c r="N679" s="34">
        <f t="shared" si="176"/>
        <v>8.3506399450978624E-2</v>
      </c>
      <c r="O679" s="34">
        <f t="shared" si="177"/>
        <v>1</v>
      </c>
      <c r="P679" s="34">
        <f t="shared" si="178"/>
        <v>6.9322704312364709E-3</v>
      </c>
      <c r="Q679" s="34"/>
      <c r="R679" s="34">
        <f t="shared" si="179"/>
        <v>0.11962309675904105</v>
      </c>
      <c r="S679" s="34">
        <f t="shared" si="180"/>
        <v>8.5058746496083554E-2</v>
      </c>
      <c r="T679" s="34">
        <f t="shared" si="186"/>
        <v>1</v>
      </c>
      <c r="U679" s="34">
        <f t="shared" si="181"/>
        <v>1.2116141136863612</v>
      </c>
      <c r="V679" s="22">
        <f t="shared" si="182"/>
        <v>5.7215167378208342E-3</v>
      </c>
      <c r="W679" s="22">
        <f t="shared" si="183"/>
        <v>9.8730359285008062E-2</v>
      </c>
      <c r="X679" s="22">
        <f t="shared" si="187"/>
        <v>7.0202835651435702E-2</v>
      </c>
      <c r="Y679" s="22">
        <f t="shared" si="184"/>
        <v>0.82534528832573528</v>
      </c>
      <c r="Z679" s="22">
        <f t="shared" si="188"/>
        <v>0.99999999999999989</v>
      </c>
      <c r="AA679" s="22">
        <f t="array" ref="AA679:AD679">LINEST(V679:Y679,$AB$2:$AE$5,0,0)</f>
        <v>8.5893618112617193E-4</v>
      </c>
      <c r="AB679" s="22">
        <v>1.8794238904992595E-4</v>
      </c>
      <c r="AC679" s="22">
        <v>1.6337567544950739E-4</v>
      </c>
      <c r="AD679" s="22">
        <v>0.99940963623744539</v>
      </c>
      <c r="AE679" s="35">
        <f t="shared" si="173"/>
        <v>1.1503694692176567</v>
      </c>
      <c r="AF679" s="17"/>
      <c r="AG679" s="31" t="str">
        <f t="shared" si="185"/>
        <v/>
      </c>
      <c r="AH679" s="34"/>
      <c r="AI679" s="17"/>
    </row>
    <row r="680" spans="1:35">
      <c r="A680" s="1">
        <v>132.6</v>
      </c>
      <c r="B680" s="41">
        <v>1.2441960000000001</v>
      </c>
      <c r="C680" s="41">
        <v>9.6910040000000003E-2</v>
      </c>
      <c r="D680" s="41">
        <v>0.14225160000000001</v>
      </c>
      <c r="E680" s="41">
        <v>-5.5662089999999999E-3</v>
      </c>
      <c r="F680" s="41">
        <v>3.5400420000000002E-3</v>
      </c>
      <c r="G680" s="42">
        <f t="shared" si="172"/>
        <v>1.2458846176888889</v>
      </c>
      <c r="H680" s="42">
        <f t="shared" si="172"/>
        <v>0.10346005726666667</v>
      </c>
      <c r="I680" s="42">
        <f t="shared" si="172"/>
        <v>0.14337789237111112</v>
      </c>
      <c r="J680" s="42">
        <f t="shared" si="172"/>
        <v>5.395497555555533E-4</v>
      </c>
      <c r="K680" s="42">
        <f t="shared" si="172"/>
        <v>7.8434083111111122E-3</v>
      </c>
      <c r="L680" s="34">
        <f t="shared" si="174"/>
        <v>6.2954532063014016E-3</v>
      </c>
      <c r="M680" s="34">
        <f t="shared" si="175"/>
        <v>0.11508119639287027</v>
      </c>
      <c r="N680" s="34">
        <f t="shared" si="176"/>
        <v>8.3041443643942461E-2</v>
      </c>
      <c r="O680" s="34">
        <f t="shared" si="177"/>
        <v>1</v>
      </c>
      <c r="P680" s="34">
        <f t="shared" si="178"/>
        <v>6.8284603583816045E-3</v>
      </c>
      <c r="Q680" s="34"/>
      <c r="R680" s="34">
        <f t="shared" si="179"/>
        <v>0.11943060076713889</v>
      </c>
      <c r="S680" s="34">
        <f t="shared" si="180"/>
        <v>8.4585147366165514E-2</v>
      </c>
      <c r="T680" s="34">
        <f t="shared" si="186"/>
        <v>1</v>
      </c>
      <c r="U680" s="34">
        <f t="shared" si="181"/>
        <v>1.2108442084916859</v>
      </c>
      <c r="V680" s="22">
        <f t="shared" si="182"/>
        <v>5.6394210836484262E-3</v>
      </c>
      <c r="W680" s="22">
        <f t="shared" si="183"/>
        <v>9.8634159481103004E-2</v>
      </c>
      <c r="X680" s="22">
        <f t="shared" si="187"/>
        <v>6.9856342189166365E-2</v>
      </c>
      <c r="Y680" s="22">
        <f t="shared" si="184"/>
        <v>0.8258700772460823</v>
      </c>
      <c r="Z680" s="22">
        <f t="shared" si="188"/>
        <v>1</v>
      </c>
      <c r="AA680" s="22">
        <f t="array" ref="AA680:AD680">LINEST(V680:Y680,$AB$2:$AE$5,0,0)</f>
        <v>-5.3922035130946403E-4</v>
      </c>
      <c r="AB680" s="22">
        <v>2.5484017243419751E-5</v>
      </c>
      <c r="AC680" s="22">
        <v>5.1058706732186619E-5</v>
      </c>
      <c r="AD680" s="22">
        <v>1.0000735217901136</v>
      </c>
      <c r="AE680" s="35">
        <f t="shared" si="173"/>
        <v>0.49911207851559275</v>
      </c>
      <c r="AF680" s="17"/>
      <c r="AG680" s="31" t="str">
        <f t="shared" si="185"/>
        <v/>
      </c>
      <c r="AH680" s="34"/>
      <c r="AI680" s="17"/>
    </row>
    <row r="681" spans="1:35">
      <c r="A681" s="1">
        <v>132.80000000000001</v>
      </c>
      <c r="B681" s="41">
        <v>1.245746</v>
      </c>
      <c r="C681" s="41">
        <v>9.7448010000000002E-2</v>
      </c>
      <c r="D681" s="41">
        <v>0.14300119999999999</v>
      </c>
      <c r="E681" s="41">
        <v>-5.2328419999999997E-3</v>
      </c>
      <c r="F681" s="41">
        <v>3.5590639999999998E-3</v>
      </c>
      <c r="G681" s="42">
        <f t="shared" ref="G681:K731" si="189">B681-AVERAGE(B$17:B$106)</f>
        <v>1.2474346176888889</v>
      </c>
      <c r="H681" s="42">
        <f t="shared" si="189"/>
        <v>0.10399802726666667</v>
      </c>
      <c r="I681" s="42">
        <f t="shared" si="189"/>
        <v>0.14412749237111111</v>
      </c>
      <c r="J681" s="42">
        <f t="shared" si="189"/>
        <v>8.7291675555555351E-4</v>
      </c>
      <c r="K681" s="42">
        <f t="shared" si="189"/>
        <v>7.8624303111111109E-3</v>
      </c>
      <c r="L681" s="34">
        <f t="shared" si="174"/>
        <v>6.3028796857327613E-3</v>
      </c>
      <c r="M681" s="34">
        <f t="shared" si="175"/>
        <v>0.11553911549940377</v>
      </c>
      <c r="N681" s="34">
        <f t="shared" si="176"/>
        <v>8.3369521570070659E-2</v>
      </c>
      <c r="O681" s="34">
        <f t="shared" si="177"/>
        <v>1</v>
      </c>
      <c r="P681" s="34">
        <f t="shared" si="178"/>
        <v>6.8365156037686432E-3</v>
      </c>
      <c r="Q681" s="34"/>
      <c r="R681" s="34">
        <f t="shared" si="179"/>
        <v>0.11990582657039997</v>
      </c>
      <c r="S681" s="34">
        <f t="shared" si="180"/>
        <v>8.4919324115887332E-2</v>
      </c>
      <c r="T681" s="34">
        <f t="shared" si="186"/>
        <v>1</v>
      </c>
      <c r="U681" s="34">
        <f t="shared" si="181"/>
        <v>1.2116616662900559</v>
      </c>
      <c r="V681" s="22">
        <f t="shared" si="182"/>
        <v>5.6422644983901565E-3</v>
      </c>
      <c r="W681" s="22">
        <f t="shared" si="183"/>
        <v>9.8959825095016329E-2</v>
      </c>
      <c r="X681" s="22">
        <f t="shared" si="187"/>
        <v>7.0085013398087287E-2</v>
      </c>
      <c r="Y681" s="22">
        <f t="shared" si="184"/>
        <v>0.8253128970085063</v>
      </c>
      <c r="Z681" s="22">
        <f t="shared" si="188"/>
        <v>1</v>
      </c>
      <c r="AA681" s="22">
        <f t="array" ref="AA681:AD681">LINEST(V681:Y681,$AB$2:$AE$5,0,0)</f>
        <v>4.4036305363103211E-4</v>
      </c>
      <c r="AB681" s="22">
        <v>4.3386462460669813E-4</v>
      </c>
      <c r="AC681" s="22">
        <v>5.9825696993694332E-5</v>
      </c>
      <c r="AD681" s="22">
        <v>0.99938374796328144</v>
      </c>
      <c r="AE681" s="35">
        <f t="shared" si="173"/>
        <v>7.2521449211436311</v>
      </c>
      <c r="AF681" s="17"/>
      <c r="AG681" s="31" t="str">
        <f t="shared" si="185"/>
        <v/>
      </c>
      <c r="AH681" s="34"/>
      <c r="AI681" s="17"/>
    </row>
    <row r="682" spans="1:35">
      <c r="A682" s="1">
        <v>133</v>
      </c>
      <c r="B682" s="41">
        <v>1.2356609999999999</v>
      </c>
      <c r="C682" s="41">
        <v>9.6437809999999999E-2</v>
      </c>
      <c r="D682" s="41">
        <v>0.14153460000000001</v>
      </c>
      <c r="E682" s="41">
        <v>-5.501326E-3</v>
      </c>
      <c r="F682" s="41">
        <v>3.5657219999999999E-3</v>
      </c>
      <c r="G682" s="42">
        <f t="shared" si="189"/>
        <v>1.2373496176888887</v>
      </c>
      <c r="H682" s="42">
        <f t="shared" si="189"/>
        <v>0.10298782726666666</v>
      </c>
      <c r="I682" s="42">
        <f t="shared" si="189"/>
        <v>0.14266089237111113</v>
      </c>
      <c r="J682" s="42">
        <f t="shared" si="189"/>
        <v>6.0443275555555325E-4</v>
      </c>
      <c r="K682" s="42">
        <f t="shared" si="189"/>
        <v>7.8690883111111106E-3</v>
      </c>
      <c r="L682" s="34">
        <f t="shared" si="174"/>
        <v>6.3596320705290458E-3</v>
      </c>
      <c r="M682" s="34">
        <f t="shared" si="175"/>
        <v>0.11529554002495426</v>
      </c>
      <c r="N682" s="34">
        <f t="shared" si="176"/>
        <v>8.3232601194015376E-2</v>
      </c>
      <c r="O682" s="34">
        <f t="shared" si="177"/>
        <v>1</v>
      </c>
      <c r="P682" s="34">
        <f t="shared" si="178"/>
        <v>6.8980729527196522E-3</v>
      </c>
      <c r="Q682" s="34"/>
      <c r="R682" s="34">
        <f t="shared" si="179"/>
        <v>0.11965304535020535</v>
      </c>
      <c r="S682" s="34">
        <f t="shared" si="180"/>
        <v>8.4779858450577783E-2</v>
      </c>
      <c r="T682" s="34">
        <f t="shared" si="186"/>
        <v>1</v>
      </c>
      <c r="U682" s="34">
        <f t="shared" si="181"/>
        <v>1.2113309767535028</v>
      </c>
      <c r="V682" s="22">
        <f t="shared" si="182"/>
        <v>5.6946227621514555E-3</v>
      </c>
      <c r="W682" s="22">
        <f t="shared" si="183"/>
        <v>9.8778160260450346E-2</v>
      </c>
      <c r="X682" s="22">
        <f t="shared" si="187"/>
        <v>6.9989012150747529E-2</v>
      </c>
      <c r="Y682" s="22">
        <f t="shared" si="184"/>
        <v>0.82553820482665063</v>
      </c>
      <c r="Z682" s="22">
        <f t="shared" si="188"/>
        <v>1</v>
      </c>
      <c r="AA682" s="22">
        <f t="array" ref="AA682:AD682">LINEST(V682:Y682,$AB$2:$AE$5,0,0)</f>
        <v>3.1781903604739481E-5</v>
      </c>
      <c r="AB682" s="22">
        <v>2.1475183036245298E-4</v>
      </c>
      <c r="AC682" s="22">
        <v>1.2641169947024612E-4</v>
      </c>
      <c r="AD682" s="22">
        <v>0.99964998727135757</v>
      </c>
      <c r="AE682" s="35">
        <f t="shared" si="173"/>
        <v>1.6988287576420071</v>
      </c>
      <c r="AF682" s="17"/>
      <c r="AG682" s="31" t="str">
        <f t="shared" si="185"/>
        <v/>
      </c>
      <c r="AH682" s="34"/>
      <c r="AI682" s="17"/>
    </row>
    <row r="683" spans="1:35">
      <c r="A683" s="1">
        <v>133.19999999999999</v>
      </c>
      <c r="B683" s="41">
        <v>1.286689</v>
      </c>
      <c r="C683" s="41">
        <v>0.1008805</v>
      </c>
      <c r="D683" s="41">
        <v>0.14736379999999999</v>
      </c>
      <c r="E683" s="41">
        <v>-5.3921899999999998E-3</v>
      </c>
      <c r="F683" s="41">
        <v>3.764786E-3</v>
      </c>
      <c r="G683" s="42">
        <f t="shared" si="189"/>
        <v>1.2883776176888888</v>
      </c>
      <c r="H683" s="42">
        <f t="shared" si="189"/>
        <v>0.10743051726666666</v>
      </c>
      <c r="I683" s="42">
        <f t="shared" si="189"/>
        <v>0.1484900923711111</v>
      </c>
      <c r="J683" s="42">
        <f t="shared" si="189"/>
        <v>7.1356875555555338E-4</v>
      </c>
      <c r="K683" s="42">
        <f t="shared" si="189"/>
        <v>8.0681523111111111E-3</v>
      </c>
      <c r="L683" s="34">
        <f t="shared" si="174"/>
        <v>6.2622574316246538E-3</v>
      </c>
      <c r="M683" s="34">
        <f t="shared" si="175"/>
        <v>0.11525354859662564</v>
      </c>
      <c r="N683" s="34">
        <f t="shared" si="176"/>
        <v>8.3384339957237957E-2</v>
      </c>
      <c r="O683" s="34">
        <f t="shared" si="177"/>
        <v>1</v>
      </c>
      <c r="P683" s="34">
        <f t="shared" si="178"/>
        <v>6.7924540496985299E-3</v>
      </c>
      <c r="Q683" s="34"/>
      <c r="R683" s="34">
        <f t="shared" si="179"/>
        <v>0.11960946688847962</v>
      </c>
      <c r="S683" s="34">
        <f t="shared" si="180"/>
        <v>8.4934417970320406E-2</v>
      </c>
      <c r="T683" s="34">
        <f t="shared" si="186"/>
        <v>1</v>
      </c>
      <c r="U683" s="34">
        <f t="shared" si="181"/>
        <v>1.2113363389084986</v>
      </c>
      <c r="V683" s="22">
        <f t="shared" si="182"/>
        <v>5.6074055004566451E-3</v>
      </c>
      <c r="W683" s="22">
        <f t="shared" si="183"/>
        <v>9.8741747478868158E-2</v>
      </c>
      <c r="X683" s="22">
        <f t="shared" si="187"/>
        <v>7.0116296557942312E-2</v>
      </c>
      <c r="Y683" s="22">
        <f t="shared" si="184"/>
        <v>0.82553455046273283</v>
      </c>
      <c r="Z683" s="22">
        <f t="shared" si="188"/>
        <v>1</v>
      </c>
      <c r="AA683" s="22">
        <f t="array" ref="AA683:AD683">LINEST(V683:Y683,$AB$2:$AE$5,0,0)</f>
        <v>4.9336984187862108E-4</v>
      </c>
      <c r="AB683" s="22">
        <v>1.8037714708453423E-4</v>
      </c>
      <c r="AC683" s="22">
        <v>1.2105659507927752E-5</v>
      </c>
      <c r="AD683" s="22">
        <v>0.99967020875886992</v>
      </c>
      <c r="AE683" s="35">
        <f t="shared" si="173"/>
        <v>14.900232983292558</v>
      </c>
      <c r="AF683" s="17"/>
      <c r="AG683" s="31" t="str">
        <f t="shared" si="185"/>
        <v/>
      </c>
      <c r="AH683" s="34"/>
      <c r="AI683" s="17"/>
    </row>
    <row r="684" spans="1:35">
      <c r="A684" s="1">
        <v>133.4</v>
      </c>
      <c r="B684" s="41">
        <v>1.286818</v>
      </c>
      <c r="C684" s="41">
        <v>0.10070270000000001</v>
      </c>
      <c r="D684" s="41">
        <v>0.14733769999999999</v>
      </c>
      <c r="E684" s="41">
        <v>-5.3602090000000003E-3</v>
      </c>
      <c r="F684" s="41">
        <v>3.8818640000000001E-3</v>
      </c>
      <c r="G684" s="42">
        <f t="shared" si="189"/>
        <v>1.2885066176888889</v>
      </c>
      <c r="H684" s="42">
        <f t="shared" si="189"/>
        <v>0.10725271726666667</v>
      </c>
      <c r="I684" s="42">
        <f t="shared" si="189"/>
        <v>0.1484639923711111</v>
      </c>
      <c r="J684" s="42">
        <f t="shared" si="189"/>
        <v>7.4554975555555288E-4</v>
      </c>
      <c r="K684" s="42">
        <f t="shared" si="189"/>
        <v>8.1852303111111108E-3</v>
      </c>
      <c r="L684" s="34">
        <f t="shared" si="174"/>
        <v>6.3524938085241893E-3</v>
      </c>
      <c r="M684" s="34">
        <f t="shared" si="175"/>
        <v>0.11522175387612785</v>
      </c>
      <c r="N684" s="34">
        <f t="shared" si="176"/>
        <v>8.323800265693547E-2</v>
      </c>
      <c r="O684" s="34">
        <f t="shared" si="177"/>
        <v>1</v>
      </c>
      <c r="P684" s="34">
        <f t="shared" si="178"/>
        <v>6.8903303268068568E-3</v>
      </c>
      <c r="Q684" s="34"/>
      <c r="R684" s="34">
        <f t="shared" si="179"/>
        <v>0.11957647051123212</v>
      </c>
      <c r="S684" s="34">
        <f t="shared" si="180"/>
        <v>8.478536032430542E-2</v>
      </c>
      <c r="T684" s="34">
        <f t="shared" si="186"/>
        <v>1</v>
      </c>
      <c r="U684" s="34">
        <f t="shared" si="181"/>
        <v>1.2112521611623444</v>
      </c>
      <c r="V684" s="22">
        <f t="shared" si="182"/>
        <v>5.6886010590847932E-3</v>
      </c>
      <c r="W684" s="22">
        <f t="shared" si="183"/>
        <v>9.8721368138971075E-2</v>
      </c>
      <c r="X684" s="22">
        <f t="shared" si="187"/>
        <v>6.9998108604358247E-2</v>
      </c>
      <c r="Y684" s="22">
        <f t="shared" si="184"/>
        <v>0.82559192219758593</v>
      </c>
      <c r="Z684" s="22">
        <f t="shared" si="188"/>
        <v>1</v>
      </c>
      <c r="AA684" s="22">
        <f t="array" ref="AA684:AD684">LINEST(V684:Y684,$AB$2:$AE$5,0,0)</f>
        <v>5.0132036822005548E-5</v>
      </c>
      <c r="AB684" s="22">
        <v>1.4912663219439798E-4</v>
      </c>
      <c r="AC684" s="22">
        <v>1.1802654558480975E-4</v>
      </c>
      <c r="AD684" s="22">
        <v>0.99971889209384091</v>
      </c>
      <c r="AE684" s="35">
        <f t="shared" si="173"/>
        <v>1.2635007781977385</v>
      </c>
      <c r="AF684" s="17"/>
      <c r="AG684" s="31" t="str">
        <f t="shared" si="185"/>
        <v/>
      </c>
      <c r="AH684" s="34"/>
      <c r="AI684" s="17"/>
    </row>
    <row r="685" spans="1:35">
      <c r="A685" s="1">
        <v>133.6</v>
      </c>
      <c r="B685" s="41">
        <v>1.248488</v>
      </c>
      <c r="C685" s="41">
        <v>9.7647120000000004E-2</v>
      </c>
      <c r="D685" s="41">
        <v>0.14313429999999999</v>
      </c>
      <c r="E685" s="41">
        <v>-5.3180520000000002E-3</v>
      </c>
      <c r="F685" s="41">
        <v>3.6816319999999998E-3</v>
      </c>
      <c r="G685" s="42">
        <f t="shared" si="189"/>
        <v>1.2501766176888889</v>
      </c>
      <c r="H685" s="42">
        <f t="shared" si="189"/>
        <v>0.10419713726666667</v>
      </c>
      <c r="I685" s="42">
        <f t="shared" si="189"/>
        <v>0.14426059237111111</v>
      </c>
      <c r="J685" s="42">
        <f t="shared" si="189"/>
        <v>7.8770675555555301E-4</v>
      </c>
      <c r="K685" s="42">
        <f t="shared" si="189"/>
        <v>7.9849983111111109E-3</v>
      </c>
      <c r="L685" s="34">
        <f t="shared" si="174"/>
        <v>6.387096189554721E-3</v>
      </c>
      <c r="M685" s="34">
        <f t="shared" si="175"/>
        <v>0.11539216965823215</v>
      </c>
      <c r="N685" s="34">
        <f t="shared" si="176"/>
        <v>8.3345933520408005E-2</v>
      </c>
      <c r="O685" s="34">
        <f t="shared" si="177"/>
        <v>1</v>
      </c>
      <c r="P685" s="34">
        <f t="shared" si="178"/>
        <v>6.9278623327530047E-3</v>
      </c>
      <c r="Q685" s="34"/>
      <c r="R685" s="34">
        <f t="shared" si="179"/>
        <v>0.1197533270253705</v>
      </c>
      <c r="S685" s="34">
        <f t="shared" si="180"/>
        <v>8.489529757481043E-2</v>
      </c>
      <c r="T685" s="34">
        <f t="shared" si="186"/>
        <v>1</v>
      </c>
      <c r="U685" s="34">
        <f t="shared" si="181"/>
        <v>1.211576486932934</v>
      </c>
      <c r="V685" s="22">
        <f t="shared" si="182"/>
        <v>5.7180561091034875E-3</v>
      </c>
      <c r="W685" s="22">
        <f t="shared" si="183"/>
        <v>9.8840913732588284E-2</v>
      </c>
      <c r="X685" s="22">
        <f t="shared" si="187"/>
        <v>7.0070109886103918E-2</v>
      </c>
      <c r="Y685" s="22">
        <f t="shared" si="184"/>
        <v>0.82537092027220427</v>
      </c>
      <c r="Z685" s="22">
        <f t="shared" si="188"/>
        <v>1</v>
      </c>
      <c r="AA685" s="22">
        <f t="array" ref="AA685:AD685">LINEST(V685:Y685,$AB$2:$AE$5,0,0)</f>
        <v>3.7110705431025499E-4</v>
      </c>
      <c r="AB685" s="22">
        <v>3.0006755749567712E-4</v>
      </c>
      <c r="AC685" s="22">
        <v>1.586351300156534E-4</v>
      </c>
      <c r="AD685" s="22">
        <v>0.99943801221792294</v>
      </c>
      <c r="AE685" s="35">
        <f t="shared" si="173"/>
        <v>1.8915580519022981</v>
      </c>
      <c r="AF685" s="17"/>
      <c r="AG685" s="31" t="str">
        <f t="shared" si="185"/>
        <v/>
      </c>
      <c r="AH685" s="34"/>
      <c r="AI685" s="17"/>
    </row>
    <row r="686" spans="1:35">
      <c r="A686" s="1">
        <v>133.80000000000001</v>
      </c>
      <c r="B686" s="41">
        <v>1.2816289999999999</v>
      </c>
      <c r="C686" s="41">
        <v>0.1002806</v>
      </c>
      <c r="D686" s="41">
        <v>0.14680889999999999</v>
      </c>
      <c r="E686" s="41">
        <v>-5.3834039999999996E-3</v>
      </c>
      <c r="F686" s="41">
        <v>3.7507270000000001E-3</v>
      </c>
      <c r="G686" s="42">
        <f t="shared" si="189"/>
        <v>1.2833176176888887</v>
      </c>
      <c r="H686" s="42">
        <f t="shared" si="189"/>
        <v>0.10683061726666666</v>
      </c>
      <c r="I686" s="42">
        <f t="shared" si="189"/>
        <v>0.14793519237111111</v>
      </c>
      <c r="J686" s="42">
        <f t="shared" si="189"/>
        <v>7.2235475555555359E-4</v>
      </c>
      <c r="K686" s="42">
        <f t="shared" si="189"/>
        <v>8.0540933111111108E-3</v>
      </c>
      <c r="L686" s="34">
        <f t="shared" si="174"/>
        <v>6.2759937213482898E-3</v>
      </c>
      <c r="M686" s="34">
        <f t="shared" si="175"/>
        <v>0.11527558753344773</v>
      </c>
      <c r="N686" s="34">
        <f t="shared" si="176"/>
        <v>8.3245656253871619E-2</v>
      </c>
      <c r="O686" s="34">
        <f t="shared" si="177"/>
        <v>1</v>
      </c>
      <c r="P686" s="34">
        <f t="shared" si="178"/>
        <v>6.8073533280785525E-3</v>
      </c>
      <c r="Q686" s="34">
        <f>AVERAGE(P677:P686)</f>
        <v>6.8689092026454849E-3</v>
      </c>
      <c r="R686" s="34">
        <f t="shared" si="179"/>
        <v>0.11963233876978981</v>
      </c>
      <c r="S686" s="34">
        <f t="shared" si="180"/>
        <v>8.4793156198224723E-2</v>
      </c>
      <c r="T686" s="34">
        <f t="shared" si="186"/>
        <v>1</v>
      </c>
      <c r="U686" s="34">
        <f t="shared" si="181"/>
        <v>1.211232848296093</v>
      </c>
      <c r="V686" s="22">
        <f t="shared" si="182"/>
        <v>5.6201855305153137E-3</v>
      </c>
      <c r="W686" s="22">
        <f t="shared" si="183"/>
        <v>9.8769067349917986E-2</v>
      </c>
      <c r="X686" s="22">
        <f t="shared" si="187"/>
        <v>7.0005661023400959E-2</v>
      </c>
      <c r="Y686" s="22">
        <f t="shared" si="184"/>
        <v>0.82560508609616579</v>
      </c>
      <c r="Z686" s="22">
        <f t="shared" si="188"/>
        <v>1</v>
      </c>
      <c r="AA686" s="22">
        <f t="array" ref="AA686:AD686">LINEST(V686:Y686,$AB$2:$AE$5,0,0)</f>
        <v>7.3495911510120787E-5</v>
      </c>
      <c r="AB686" s="22">
        <v>1.9962795842602972E-4</v>
      </c>
      <c r="AC686" s="22">
        <v>2.8235784269253974E-5</v>
      </c>
      <c r="AD686" s="22">
        <v>0.99975167835257217</v>
      </c>
      <c r="AE686" s="35">
        <f t="shared" si="173"/>
        <v>7.0700341284093593</v>
      </c>
      <c r="AF686" s="17"/>
      <c r="AG686" s="31" t="str">
        <f t="shared" si="185"/>
        <v/>
      </c>
      <c r="AH686" s="34" t="e">
        <f>AVERAGE(AG677:AG686)</f>
        <v>#DIV/0!</v>
      </c>
      <c r="AI686" s="17"/>
    </row>
    <row r="687" spans="1:35">
      <c r="A687" s="1">
        <v>134</v>
      </c>
      <c r="B687" s="41">
        <v>1.2309159999999999</v>
      </c>
      <c r="C687" s="41">
        <v>9.6057509999999999E-2</v>
      </c>
      <c r="D687" s="41">
        <v>0.14058770000000001</v>
      </c>
      <c r="E687" s="41">
        <v>-5.3778879999999999E-3</v>
      </c>
      <c r="F687" s="41">
        <v>3.671292E-3</v>
      </c>
      <c r="G687" s="42">
        <f t="shared" si="189"/>
        <v>1.2326046176888887</v>
      </c>
      <c r="H687" s="42">
        <f t="shared" si="189"/>
        <v>0.10260752726666666</v>
      </c>
      <c r="I687" s="42">
        <f t="shared" si="189"/>
        <v>0.14171399237111112</v>
      </c>
      <c r="J687" s="42">
        <f t="shared" si="189"/>
        <v>7.2787075555555327E-4</v>
      </c>
      <c r="K687" s="42">
        <f t="shared" si="189"/>
        <v>7.9746583111111116E-3</v>
      </c>
      <c r="L687" s="34">
        <f t="shared" si="174"/>
        <v>6.469761833330992E-3</v>
      </c>
      <c r="M687" s="34">
        <f t="shared" si="175"/>
        <v>0.1149711678322464</v>
      </c>
      <c r="N687" s="34">
        <f t="shared" si="176"/>
        <v>8.3244477421359916E-2</v>
      </c>
      <c r="O687" s="34">
        <f t="shared" si="177"/>
        <v>1</v>
      </c>
      <c r="P687" s="34">
        <f t="shared" si="178"/>
        <v>7.0175268974838403E-3</v>
      </c>
      <c r="Q687" s="34"/>
      <c r="R687" s="34">
        <f t="shared" si="179"/>
        <v>0.11931641376258263</v>
      </c>
      <c r="S687" s="34">
        <f t="shared" si="180"/>
        <v>8.479195545173783E-2</v>
      </c>
      <c r="T687" s="34">
        <f t="shared" si="186"/>
        <v>1</v>
      </c>
      <c r="U687" s="34">
        <f t="shared" si="181"/>
        <v>1.2111258961118043</v>
      </c>
      <c r="V687" s="22">
        <f t="shared" si="182"/>
        <v>5.7942175293360437E-3</v>
      </c>
      <c r="W687" s="22">
        <f t="shared" si="183"/>
        <v>9.8516937129026608E-2</v>
      </c>
      <c r="X687" s="22">
        <f t="shared" si="187"/>
        <v>7.0010851657910808E-2</v>
      </c>
      <c r="Y687" s="22">
        <f t="shared" si="184"/>
        <v>0.82567799368372652</v>
      </c>
      <c r="Z687" s="22">
        <f t="shared" si="188"/>
        <v>1</v>
      </c>
      <c r="AA687" s="22">
        <f t="array" ref="AA687:AD687">LINEST(V687:Y687,$AB$2:$AE$5,0,0)</f>
        <v>7.3617584455475319E-5</v>
      </c>
      <c r="AB687" s="22">
        <v>-7.8317090665515286E-5</v>
      </c>
      <c r="AC687" s="22">
        <v>2.5566355845444414E-4</v>
      </c>
      <c r="AD687" s="22">
        <v>0.99980216732479932</v>
      </c>
      <c r="AE687" s="35">
        <f t="shared" si="173"/>
        <v>-0.30632872020933855</v>
      </c>
      <c r="AF687" s="17"/>
      <c r="AG687" s="31">
        <f t="shared" si="185"/>
        <v>-0.30632872020933855</v>
      </c>
      <c r="AH687" s="34"/>
      <c r="AI687" s="17"/>
    </row>
    <row r="688" spans="1:35">
      <c r="A688" s="1">
        <v>134.19999999999999</v>
      </c>
      <c r="B688" s="41">
        <v>1.210521</v>
      </c>
      <c r="C688" s="41">
        <v>9.4147389999999997E-2</v>
      </c>
      <c r="D688" s="41">
        <v>0.1384428</v>
      </c>
      <c r="E688" s="41">
        <v>-5.3236209999999997E-3</v>
      </c>
      <c r="F688" s="41">
        <v>3.3801539999999998E-3</v>
      </c>
      <c r="G688" s="42">
        <f t="shared" si="189"/>
        <v>1.2122096176888888</v>
      </c>
      <c r="H688" s="42">
        <f t="shared" si="189"/>
        <v>0.10069740726666666</v>
      </c>
      <c r="I688" s="42">
        <f t="shared" si="189"/>
        <v>0.13956909237111112</v>
      </c>
      <c r="J688" s="42">
        <f t="shared" si="189"/>
        <v>7.8213775555555348E-4</v>
      </c>
      <c r="K688" s="42">
        <f t="shared" si="189"/>
        <v>7.6835203111111109E-3</v>
      </c>
      <c r="L688" s="34">
        <f t="shared" si="174"/>
        <v>6.3384419649795843E-3</v>
      </c>
      <c r="M688" s="34">
        <f t="shared" si="175"/>
        <v>0.11513610380125795</v>
      </c>
      <c r="N688" s="34">
        <f t="shared" si="176"/>
        <v>8.3069302369213227E-2</v>
      </c>
      <c r="O688" s="34">
        <f t="shared" si="177"/>
        <v>1</v>
      </c>
      <c r="P688" s="34">
        <f t="shared" si="178"/>
        <v>6.8750887781109703E-3</v>
      </c>
      <c r="Q688" s="34"/>
      <c r="R688" s="34">
        <f t="shared" si="179"/>
        <v>0.11948758335835145</v>
      </c>
      <c r="S688" s="34">
        <f t="shared" si="180"/>
        <v>8.4613523972821889E-2</v>
      </c>
      <c r="T688" s="34">
        <f t="shared" si="186"/>
        <v>1</v>
      </c>
      <c r="U688" s="34">
        <f t="shared" si="181"/>
        <v>1.2109761961092844</v>
      </c>
      <c r="V688" s="22">
        <f t="shared" si="182"/>
        <v>5.677311247074694E-3</v>
      </c>
      <c r="W688" s="22">
        <f t="shared" si="183"/>
        <v>9.8670464161269372E-2</v>
      </c>
      <c r="X688" s="22">
        <f t="shared" si="187"/>
        <v>6.9872161190843052E-2</v>
      </c>
      <c r="Y688" s="22">
        <f t="shared" si="184"/>
        <v>0.82578006340081278</v>
      </c>
      <c r="Z688" s="22">
        <f t="shared" si="188"/>
        <v>0.99999999999999989</v>
      </c>
      <c r="AA688" s="22">
        <f t="array" ref="AA688:AD688">LINEST(V688:Y688,$AB$2:$AE$5,0,0)</f>
        <v>-4.5726066046606831E-4</v>
      </c>
      <c r="AB688" s="22">
        <v>7.313420059707127E-5</v>
      </c>
      <c r="AC688" s="22">
        <v>1.0153838674988741E-4</v>
      </c>
      <c r="AD688" s="22">
        <v>0.99995258159177691</v>
      </c>
      <c r="AE688" s="35">
        <f t="shared" si="173"/>
        <v>0.72026159699796855</v>
      </c>
      <c r="AF688" s="17"/>
      <c r="AG688" s="31" t="str">
        <f t="shared" si="185"/>
        <v/>
      </c>
      <c r="AH688" s="34"/>
      <c r="AI688" s="17"/>
    </row>
    <row r="689" spans="1:35">
      <c r="A689" s="1">
        <v>134.4</v>
      </c>
      <c r="B689" s="41">
        <v>1.241978</v>
      </c>
      <c r="C689" s="41">
        <v>9.7054000000000001E-2</v>
      </c>
      <c r="D689" s="41">
        <v>0.14237330000000001</v>
      </c>
      <c r="E689" s="41">
        <v>-5.3738459999999998E-3</v>
      </c>
      <c r="F689" s="41">
        <v>3.7363230000000002E-3</v>
      </c>
      <c r="G689" s="42">
        <f t="shared" si="189"/>
        <v>1.2436666176888889</v>
      </c>
      <c r="H689" s="42">
        <f t="shared" si="189"/>
        <v>0.10360401726666667</v>
      </c>
      <c r="I689" s="42">
        <f t="shared" si="189"/>
        <v>0.14349959237111112</v>
      </c>
      <c r="J689" s="42">
        <f t="shared" si="189"/>
        <v>7.3191275555555338E-4</v>
      </c>
      <c r="K689" s="42">
        <f t="shared" si="189"/>
        <v>8.0396893111111117E-3</v>
      </c>
      <c r="L689" s="34">
        <f t="shared" si="174"/>
        <v>6.4645051951714369E-3</v>
      </c>
      <c r="M689" s="34">
        <f t="shared" si="175"/>
        <v>0.11538429216487056</v>
      </c>
      <c r="N689" s="34">
        <f t="shared" si="176"/>
        <v>8.330529725015412E-2</v>
      </c>
      <c r="O689" s="34">
        <f t="shared" si="177"/>
        <v>1</v>
      </c>
      <c r="P689" s="34">
        <f t="shared" si="178"/>
        <v>7.0118252038782157E-3</v>
      </c>
      <c r="Q689" s="34"/>
      <c r="R689" s="34">
        <f t="shared" si="179"/>
        <v>0.11974515180826986</v>
      </c>
      <c r="S689" s="34">
        <f t="shared" si="180"/>
        <v>8.4853905894259035E-2</v>
      </c>
      <c r="T689" s="34">
        <f t="shared" si="186"/>
        <v>1</v>
      </c>
      <c r="U689" s="34">
        <f t="shared" si="181"/>
        <v>1.2116108829064072</v>
      </c>
      <c r="V689" s="22">
        <f t="shared" si="182"/>
        <v>5.7871923261850191E-3</v>
      </c>
      <c r="W689" s="22">
        <f t="shared" si="183"/>
        <v>9.8831360379518618E-2</v>
      </c>
      <c r="X689" s="22">
        <f t="shared" si="187"/>
        <v>7.0033958172042693E-2</v>
      </c>
      <c r="Y689" s="22">
        <f t="shared" si="184"/>
        <v>0.82534748912225364</v>
      </c>
      <c r="Z689" s="22">
        <f t="shared" si="188"/>
        <v>1</v>
      </c>
      <c r="AA689" s="22">
        <f t="array" ref="AA689:AD689">LINEST(V689:Y689,$AB$2:$AE$5,0,0)</f>
        <v>2.469188952434274E-4</v>
      </c>
      <c r="AB689" s="22">
        <v>2.9055861349981926E-4</v>
      </c>
      <c r="AC689" s="22">
        <v>2.494705880154445E-4</v>
      </c>
      <c r="AD689" s="22">
        <v>0.9993912474587664</v>
      </c>
      <c r="AE689" s="35">
        <f t="shared" si="173"/>
        <v>1.1647008804173382</v>
      </c>
      <c r="AF689" s="17"/>
      <c r="AG689" s="31">
        <f t="shared" si="185"/>
        <v>1.1647008804173382</v>
      </c>
      <c r="AH689" s="34"/>
      <c r="AI689" s="17"/>
    </row>
    <row r="690" spans="1:35">
      <c r="A690" s="1">
        <v>134.6</v>
      </c>
      <c r="B690" s="41">
        <v>1.2404569999999999</v>
      </c>
      <c r="C690" s="41">
        <v>9.6944000000000002E-2</v>
      </c>
      <c r="D690" s="41">
        <v>0.1420836</v>
      </c>
      <c r="E690" s="41">
        <v>-5.3067640000000003E-3</v>
      </c>
      <c r="F690" s="41">
        <v>3.4467030000000002E-3</v>
      </c>
      <c r="G690" s="42">
        <f t="shared" si="189"/>
        <v>1.2421456176888888</v>
      </c>
      <c r="H690" s="42">
        <f t="shared" si="189"/>
        <v>0.10349401726666667</v>
      </c>
      <c r="I690" s="42">
        <f t="shared" si="189"/>
        <v>0.14320989237111112</v>
      </c>
      <c r="J690" s="42">
        <f t="shared" si="189"/>
        <v>7.9899475555555294E-4</v>
      </c>
      <c r="K690" s="42">
        <f t="shared" si="189"/>
        <v>7.7500693111111109E-3</v>
      </c>
      <c r="L690" s="34">
        <f t="shared" si="174"/>
        <v>6.2392598748049642E-3</v>
      </c>
      <c r="M690" s="34">
        <f t="shared" si="175"/>
        <v>0.11529235407807063</v>
      </c>
      <c r="N690" s="34">
        <f t="shared" si="176"/>
        <v>8.3318747651523792E-2</v>
      </c>
      <c r="O690" s="34">
        <f t="shared" si="177"/>
        <v>1</v>
      </c>
      <c r="P690" s="34">
        <f t="shared" si="178"/>
        <v>6.7675093952095262E-3</v>
      </c>
      <c r="Q690" s="34"/>
      <c r="R690" s="34">
        <f t="shared" si="179"/>
        <v>0.11964973899293543</v>
      </c>
      <c r="S690" s="34">
        <f t="shared" si="180"/>
        <v>8.4867606332643356E-2</v>
      </c>
      <c r="T690" s="34">
        <f t="shared" si="186"/>
        <v>1</v>
      </c>
      <c r="U690" s="34">
        <f t="shared" si="181"/>
        <v>1.2112848547207884</v>
      </c>
      <c r="V690" s="22">
        <f t="shared" si="182"/>
        <v>5.5870502870024701E-3</v>
      </c>
      <c r="W690" s="22">
        <f t="shared" si="183"/>
        <v>9.8779191803331626E-2</v>
      </c>
      <c r="X690" s="22">
        <f t="shared" si="187"/>
        <v>7.0064119106158618E-2</v>
      </c>
      <c r="Y690" s="22">
        <f t="shared" si="184"/>
        <v>0.8255696388035072</v>
      </c>
      <c r="Z690" s="22">
        <f t="shared" si="188"/>
        <v>0.99999999999999989</v>
      </c>
      <c r="AA690" s="22">
        <f t="array" ref="AA690:AD690">LINEST(V690:Y690,$AB$2:$AE$5,0,0)</f>
        <v>2.9469137971384151E-4</v>
      </c>
      <c r="AB690" s="22">
        <v>2.1575871531342023E-4</v>
      </c>
      <c r="AC690" s="22">
        <v>-1.4881968063800153E-5</v>
      </c>
      <c r="AD690" s="22">
        <v>0.99971710632660171</v>
      </c>
      <c r="AE690" s="35">
        <f t="shared" si="173"/>
        <v>-14.497996124467265</v>
      </c>
      <c r="AF690" s="17"/>
      <c r="AG690" s="31" t="str">
        <f t="shared" si="185"/>
        <v/>
      </c>
      <c r="AH690" s="34"/>
      <c r="AI690" s="17"/>
    </row>
    <row r="691" spans="1:35">
      <c r="A691" s="1">
        <v>134.80000000000001</v>
      </c>
      <c r="B691" s="41">
        <v>1.2532239999999999</v>
      </c>
      <c r="C691" s="41">
        <v>9.8079490000000005E-2</v>
      </c>
      <c r="D691" s="41">
        <v>0.14332780000000001</v>
      </c>
      <c r="E691" s="41">
        <v>-5.3713839999999999E-3</v>
      </c>
      <c r="F691" s="41">
        <v>3.9361520000000001E-3</v>
      </c>
      <c r="G691" s="42">
        <f t="shared" si="189"/>
        <v>1.2549126176888887</v>
      </c>
      <c r="H691" s="42">
        <f t="shared" si="189"/>
        <v>0.10462950726666667</v>
      </c>
      <c r="I691" s="42">
        <f t="shared" si="189"/>
        <v>0.14445409237111112</v>
      </c>
      <c r="J691" s="42">
        <f t="shared" si="189"/>
        <v>7.3437475555555333E-4</v>
      </c>
      <c r="K691" s="42">
        <f t="shared" si="189"/>
        <v>8.2395183111111103E-3</v>
      </c>
      <c r="L691" s="34">
        <f t="shared" si="174"/>
        <v>6.5658103958548351E-3</v>
      </c>
      <c r="M691" s="34">
        <f t="shared" si="175"/>
        <v>0.11511087731123874</v>
      </c>
      <c r="N691" s="34">
        <f t="shared" si="176"/>
        <v>8.337593055631054E-2</v>
      </c>
      <c r="O691" s="34">
        <f t="shared" si="177"/>
        <v>1</v>
      </c>
      <c r="P691" s="34">
        <f t="shared" si="178"/>
        <v>7.1217074513186488E-3</v>
      </c>
      <c r="Q691" s="34"/>
      <c r="R691" s="34">
        <f t="shared" si="179"/>
        <v>0.1194614034527485</v>
      </c>
      <c r="S691" s="34">
        <f t="shared" si="180"/>
        <v>8.4925852242347805E-2</v>
      </c>
      <c r="T691" s="34">
        <f t="shared" si="186"/>
        <v>1</v>
      </c>
      <c r="U691" s="34">
        <f t="shared" si="181"/>
        <v>1.2115089631464149</v>
      </c>
      <c r="V691" s="22">
        <f t="shared" si="182"/>
        <v>5.8783778477567621E-3</v>
      </c>
      <c r="W691" s="22">
        <f t="shared" si="183"/>
        <v>9.8605464001268961E-2</v>
      </c>
      <c r="X691" s="22">
        <f t="shared" si="187"/>
        <v>7.0099235602670673E-2</v>
      </c>
      <c r="Y691" s="22">
        <f t="shared" si="184"/>
        <v>0.82541692254830368</v>
      </c>
      <c r="Z691" s="22">
        <f t="shared" si="188"/>
        <v>1</v>
      </c>
      <c r="AA691" s="22">
        <f t="array" ref="AA691:AD691">LINEST(V691:Y691,$AB$2:$AE$5,0,0)</f>
        <v>4.6515473598610427E-4</v>
      </c>
      <c r="AB691" s="22">
        <v>4.3330806178883931E-5</v>
      </c>
      <c r="AC691" s="22">
        <v>3.6833408868834595E-4</v>
      </c>
      <c r="AD691" s="22">
        <v>0.99945888167549191</v>
      </c>
      <c r="AE691" s="35">
        <f t="shared" si="173"/>
        <v>0.11763995652204458</v>
      </c>
      <c r="AF691" s="17"/>
      <c r="AG691" s="31">
        <f t="shared" si="185"/>
        <v>0.11763995652204458</v>
      </c>
      <c r="AH691" s="34"/>
      <c r="AI691" s="17"/>
    </row>
    <row r="692" spans="1:35">
      <c r="A692" s="1">
        <v>135</v>
      </c>
      <c r="B692" s="41">
        <v>1.232507</v>
      </c>
      <c r="C692" s="41">
        <v>9.6264760000000005E-2</v>
      </c>
      <c r="D692" s="41">
        <v>0.14115749999999999</v>
      </c>
      <c r="E692" s="41">
        <v>-5.4933439999999998E-3</v>
      </c>
      <c r="F692" s="41">
        <v>3.4604459999999998E-3</v>
      </c>
      <c r="G692" s="42">
        <f t="shared" si="189"/>
        <v>1.2341956176888889</v>
      </c>
      <c r="H692" s="42">
        <f t="shared" si="189"/>
        <v>0.10281477726666667</v>
      </c>
      <c r="I692" s="42">
        <f t="shared" si="189"/>
        <v>0.14228379237111111</v>
      </c>
      <c r="J692" s="42">
        <f t="shared" si="189"/>
        <v>6.1241475555555338E-4</v>
      </c>
      <c r="K692" s="42">
        <f t="shared" si="189"/>
        <v>7.763812311111111E-3</v>
      </c>
      <c r="L692" s="34">
        <f t="shared" si="174"/>
        <v>6.2905848958120202E-3</v>
      </c>
      <c r="M692" s="34">
        <f t="shared" si="175"/>
        <v>0.11528463586473164</v>
      </c>
      <c r="N692" s="34">
        <f t="shared" si="176"/>
        <v>8.3305090208628349E-2</v>
      </c>
      <c r="O692" s="34">
        <f t="shared" si="177"/>
        <v>1</v>
      </c>
      <c r="P692" s="34">
        <f t="shared" si="178"/>
        <v>6.8231798703691192E-3</v>
      </c>
      <c r="Q692" s="34"/>
      <c r="R692" s="34">
        <f t="shared" si="179"/>
        <v>0.11964172907572206</v>
      </c>
      <c r="S692" s="34">
        <f t="shared" si="180"/>
        <v>8.4853695003922841E-2</v>
      </c>
      <c r="T692" s="34">
        <f t="shared" si="186"/>
        <v>1</v>
      </c>
      <c r="U692" s="34">
        <f t="shared" si="181"/>
        <v>1.2113186039500139</v>
      </c>
      <c r="V692" s="22">
        <f t="shared" si="182"/>
        <v>5.6328531966067978E-3</v>
      </c>
      <c r="W692" s="22">
        <f t="shared" si="183"/>
        <v>9.8769827100467097E-2</v>
      </c>
      <c r="X692" s="22">
        <f t="shared" si="187"/>
        <v>7.0050682559668176E-2</v>
      </c>
      <c r="Y692" s="22">
        <f t="shared" si="184"/>
        <v>0.82554663714325804</v>
      </c>
      <c r="Z692" s="22">
        <f t="shared" si="188"/>
        <v>1</v>
      </c>
      <c r="AA692" s="22">
        <f t="array" ref="AA692:AD692">LINEST(V692:Y692,$AB$2:$AE$5,0,0)</f>
        <v>2.5253623757560994E-4</v>
      </c>
      <c r="AB692" s="22">
        <v>2.0722482046230047E-4</v>
      </c>
      <c r="AC692" s="22">
        <v>4.5362746557981847E-5</v>
      </c>
      <c r="AD692" s="22">
        <v>0.99967712745356585</v>
      </c>
      <c r="AE692" s="35">
        <f t="shared" si="173"/>
        <v>4.5681718190813125</v>
      </c>
      <c r="AF692" s="17"/>
      <c r="AG692" s="31" t="str">
        <f t="shared" si="185"/>
        <v/>
      </c>
      <c r="AH692" s="34"/>
      <c r="AI692" s="17"/>
    </row>
    <row r="693" spans="1:35">
      <c r="A693" s="1">
        <v>135.19999999999999</v>
      </c>
      <c r="B693" s="41">
        <v>1.2385569999999999</v>
      </c>
      <c r="C693" s="41">
        <v>9.6767190000000003E-2</v>
      </c>
      <c r="D693" s="41">
        <v>0.1416453</v>
      </c>
      <c r="E693" s="41">
        <v>-5.4249379999999998E-3</v>
      </c>
      <c r="F693" s="41">
        <v>3.5335060000000001E-3</v>
      </c>
      <c r="G693" s="42">
        <f t="shared" si="189"/>
        <v>1.2402456176888887</v>
      </c>
      <c r="H693" s="42">
        <f t="shared" si="189"/>
        <v>0.10331720726666667</v>
      </c>
      <c r="I693" s="42">
        <f t="shared" si="189"/>
        <v>0.14277159237111112</v>
      </c>
      <c r="J693" s="42">
        <f t="shared" si="189"/>
        <v>6.808207555555534E-4</v>
      </c>
      <c r="K693" s="42">
        <f t="shared" si="189"/>
        <v>7.8368723111111108E-3</v>
      </c>
      <c r="L693" s="34">
        <f t="shared" si="174"/>
        <v>6.3188066938826004E-3</v>
      </c>
      <c r="M693" s="34">
        <f t="shared" si="175"/>
        <v>0.11511557899084217</v>
      </c>
      <c r="N693" s="34">
        <f t="shared" si="176"/>
        <v>8.3303827720182619E-2</v>
      </c>
      <c r="O693" s="34">
        <f t="shared" si="177"/>
        <v>1</v>
      </c>
      <c r="P693" s="34">
        <f t="shared" si="178"/>
        <v>6.8537910786573989E-3</v>
      </c>
      <c r="Q693" s="34"/>
      <c r="R693" s="34">
        <f t="shared" si="179"/>
        <v>0.1194662828286783</v>
      </c>
      <c r="S693" s="34">
        <f t="shared" si="180"/>
        <v>8.4852409046375088E-2</v>
      </c>
      <c r="T693" s="34">
        <f t="shared" si="186"/>
        <v>1</v>
      </c>
      <c r="U693" s="34">
        <f t="shared" si="181"/>
        <v>1.2111724829537107</v>
      </c>
      <c r="V693" s="22">
        <f t="shared" si="182"/>
        <v>5.6588067968180063E-3</v>
      </c>
      <c r="W693" s="22">
        <f t="shared" si="183"/>
        <v>9.8636886578973015E-2</v>
      </c>
      <c r="X693" s="22">
        <f t="shared" si="187"/>
        <v>7.0058072025747986E-2</v>
      </c>
      <c r="Y693" s="22">
        <f t="shared" si="184"/>
        <v>0.82564623459846109</v>
      </c>
      <c r="Z693" s="22">
        <f t="shared" si="188"/>
        <v>1</v>
      </c>
      <c r="AA693" s="22">
        <f t="array" ref="AA693:AD693">LINEST(V693:Y693,$AB$2:$AE$5,0,0)</f>
        <v>2.5245954730508045E-4</v>
      </c>
      <c r="AB693" s="22">
        <v>5.5426032673200375E-5</v>
      </c>
      <c r="AC693" s="22">
        <v>7.8467211818963065E-5</v>
      </c>
      <c r="AD693" s="22">
        <v>0.99979584615497263</v>
      </c>
      <c r="AE693" s="35">
        <f t="shared" si="173"/>
        <v>0.70635914528322319</v>
      </c>
      <c r="AF693" s="17"/>
      <c r="AG693" s="31" t="str">
        <f t="shared" si="185"/>
        <v/>
      </c>
      <c r="AH693" s="34"/>
      <c r="AI693" s="17"/>
    </row>
    <row r="694" spans="1:35">
      <c r="A694" s="1">
        <v>135.4</v>
      </c>
      <c r="B694" s="41">
        <v>1.2398720000000001</v>
      </c>
      <c r="C694" s="41">
        <v>9.6858459999999993E-2</v>
      </c>
      <c r="D694" s="41">
        <v>0.14203260000000001</v>
      </c>
      <c r="E694" s="41">
        <v>-5.3543150000000001E-3</v>
      </c>
      <c r="F694" s="41">
        <v>3.5032370000000002E-3</v>
      </c>
      <c r="G694" s="42">
        <f t="shared" si="189"/>
        <v>1.2415606176888889</v>
      </c>
      <c r="H694" s="42">
        <f t="shared" si="189"/>
        <v>0.10340847726666666</v>
      </c>
      <c r="I694" s="42">
        <f t="shared" si="189"/>
        <v>0.14315889237111112</v>
      </c>
      <c r="J694" s="42">
        <f t="shared" si="189"/>
        <v>7.5144375555555309E-4</v>
      </c>
      <c r="K694" s="42">
        <f t="shared" si="189"/>
        <v>7.8066033111111113E-3</v>
      </c>
      <c r="L694" s="34">
        <f t="shared" si="174"/>
        <v>6.2877343239533196E-3</v>
      </c>
      <c r="M694" s="34">
        <f t="shared" si="175"/>
        <v>0.11530560033193964</v>
      </c>
      <c r="N694" s="34">
        <f t="shared" si="176"/>
        <v>8.3289108717991583E-2</v>
      </c>
      <c r="O694" s="34">
        <f t="shared" si="177"/>
        <v>1</v>
      </c>
      <c r="P694" s="34">
        <f t="shared" si="178"/>
        <v>6.8200879536638422E-3</v>
      </c>
      <c r="Q694" s="34"/>
      <c r="R694" s="34">
        <f t="shared" si="179"/>
        <v>0.11966348587867418</v>
      </c>
      <c r="S694" s="34">
        <f t="shared" si="180"/>
        <v>8.4837416424441037E-2</v>
      </c>
      <c r="T694" s="34">
        <f t="shared" si="186"/>
        <v>1</v>
      </c>
      <c r="U694" s="34">
        <f t="shared" si="181"/>
        <v>1.211320990256779</v>
      </c>
      <c r="V694" s="22">
        <f t="shared" si="182"/>
        <v>5.6302895834555809E-3</v>
      </c>
      <c r="W694" s="22">
        <f t="shared" si="183"/>
        <v>9.8787593743676141E-2</v>
      </c>
      <c r="X694" s="22">
        <f t="shared" si="187"/>
        <v>7.0037105859493923E-2</v>
      </c>
      <c r="Y694" s="22">
        <f t="shared" si="184"/>
        <v>0.82554501081337439</v>
      </c>
      <c r="Z694" s="22">
        <f t="shared" si="188"/>
        <v>1</v>
      </c>
      <c r="AA694" s="22">
        <f t="array" ref="AA694:AD694">LINEST(V694:Y694,$AB$2:$AE$5,0,0)</f>
        <v>2.0377382173026101E-4</v>
      </c>
      <c r="AB694" s="22">
        <v>2.260288015890388E-4</v>
      </c>
      <c r="AC694" s="22">
        <v>4.2020605102227494E-5</v>
      </c>
      <c r="AD694" s="22">
        <v>0.99967523581814544</v>
      </c>
      <c r="AE694" s="35">
        <f t="shared" si="173"/>
        <v>5.378999208582484</v>
      </c>
      <c r="AF694" s="17"/>
      <c r="AG694" s="31" t="str">
        <f t="shared" si="185"/>
        <v/>
      </c>
      <c r="AH694" s="34"/>
      <c r="AI694" s="17"/>
    </row>
    <row r="695" spans="1:35">
      <c r="A695" s="1">
        <v>135.6</v>
      </c>
      <c r="B695" s="41">
        <v>1.261628</v>
      </c>
      <c r="C695" s="41">
        <v>9.8610649999999994E-2</v>
      </c>
      <c r="D695" s="41">
        <v>0.1445322</v>
      </c>
      <c r="E695" s="41">
        <v>-5.193919E-3</v>
      </c>
      <c r="F695" s="41">
        <v>3.7255890000000001E-3</v>
      </c>
      <c r="G695" s="42">
        <f t="shared" si="189"/>
        <v>1.2633166176888888</v>
      </c>
      <c r="H695" s="42">
        <f t="shared" si="189"/>
        <v>0.10516066726666666</v>
      </c>
      <c r="I695" s="42">
        <f t="shared" si="189"/>
        <v>0.14565849237111111</v>
      </c>
      <c r="J695" s="42">
        <f t="shared" si="189"/>
        <v>9.1183975555555324E-4</v>
      </c>
      <c r="K695" s="42">
        <f t="shared" si="189"/>
        <v>8.0289553111111116E-3</v>
      </c>
      <c r="L695" s="34">
        <f t="shared" si="174"/>
        <v>6.3554576886665839E-3</v>
      </c>
      <c r="M695" s="34">
        <f t="shared" si="175"/>
        <v>0.1152984852186768</v>
      </c>
      <c r="N695" s="34">
        <f t="shared" si="176"/>
        <v>8.324173512341472E-2</v>
      </c>
      <c r="O695" s="34">
        <f t="shared" si="177"/>
        <v>1</v>
      </c>
      <c r="P695" s="34">
        <f t="shared" si="178"/>
        <v>6.8935451450885775E-3</v>
      </c>
      <c r="Q695" s="34"/>
      <c r="R695" s="34">
        <f t="shared" si="179"/>
        <v>0.11965610185523558</v>
      </c>
      <c r="S695" s="34">
        <f t="shared" si="180"/>
        <v>8.4789162175686286E-2</v>
      </c>
      <c r="T695" s="34">
        <f t="shared" si="186"/>
        <v>1</v>
      </c>
      <c r="U695" s="34">
        <f t="shared" si="181"/>
        <v>1.2113388091760104</v>
      </c>
      <c r="V695" s="22">
        <f t="shared" si="182"/>
        <v>5.6908480871489427E-3</v>
      </c>
      <c r="W695" s="22">
        <f t="shared" si="183"/>
        <v>9.8780044813910742E-2</v>
      </c>
      <c r="X695" s="22">
        <f t="shared" si="187"/>
        <v>6.9996240138101795E-2</v>
      </c>
      <c r="Y695" s="22">
        <f t="shared" si="184"/>
        <v>0.8255328669608385</v>
      </c>
      <c r="Z695" s="22">
        <f t="shared" si="188"/>
        <v>1</v>
      </c>
      <c r="AA695" s="22">
        <f t="array" ref="AA695:AD695">LINEST(V695:Y695,$AB$2:$AE$5,0,0)</f>
        <v>5.9392397587319163E-5</v>
      </c>
      <c r="AB695" s="22">
        <v>2.1751260766864338E-4</v>
      </c>
      <c r="AC695" s="22">
        <v>1.2151159510153064E-4</v>
      </c>
      <c r="AD695" s="22">
        <v>0.99964444254272922</v>
      </c>
      <c r="AE695" s="35">
        <f t="shared" si="173"/>
        <v>1.7900563932758664</v>
      </c>
      <c r="AF695" s="17"/>
      <c r="AG695" s="31" t="str">
        <f t="shared" si="185"/>
        <v/>
      </c>
      <c r="AH695" s="34"/>
      <c r="AI695" s="17"/>
    </row>
    <row r="696" spans="1:35">
      <c r="A696" s="1">
        <v>135.80000000000001</v>
      </c>
      <c r="B696" s="41">
        <v>1.2158040000000001</v>
      </c>
      <c r="C696" s="41">
        <v>9.4761289999999998E-2</v>
      </c>
      <c r="D696" s="41">
        <v>0.13925080000000001</v>
      </c>
      <c r="E696" s="41">
        <v>-5.6273959999999998E-3</v>
      </c>
      <c r="F696" s="41">
        <v>3.2762809999999998E-3</v>
      </c>
      <c r="G696" s="42">
        <f t="shared" si="189"/>
        <v>1.2174926176888889</v>
      </c>
      <c r="H696" s="42">
        <f t="shared" si="189"/>
        <v>0.10131130726666666</v>
      </c>
      <c r="I696" s="42">
        <f t="shared" si="189"/>
        <v>0.14037709237111112</v>
      </c>
      <c r="J696" s="42">
        <f t="shared" si="189"/>
        <v>4.7836275555555342E-4</v>
      </c>
      <c r="K696" s="42">
        <f t="shared" si="189"/>
        <v>7.579647311111111E-3</v>
      </c>
      <c r="L696" s="34">
        <f t="shared" si="174"/>
        <v>6.2256207561235252E-3</v>
      </c>
      <c r="M696" s="34">
        <f t="shared" si="175"/>
        <v>0.11530015897556947</v>
      </c>
      <c r="N696" s="34">
        <f t="shared" si="176"/>
        <v>8.3213077266112156E-2</v>
      </c>
      <c r="O696" s="34">
        <f t="shared" si="177"/>
        <v>1</v>
      </c>
      <c r="P696" s="34">
        <f t="shared" si="178"/>
        <v>6.7527155148982172E-3</v>
      </c>
      <c r="Q696" s="34">
        <f>AVERAGE(P687:P696)</f>
        <v>6.8936977288678357E-3</v>
      </c>
      <c r="R696" s="34">
        <f t="shared" si="179"/>
        <v>0.11965783887046913</v>
      </c>
      <c r="S696" s="34">
        <f t="shared" si="180"/>
        <v>8.4759971581486959E-2</v>
      </c>
      <c r="T696" s="34">
        <f t="shared" si="186"/>
        <v>1</v>
      </c>
      <c r="U696" s="34">
        <f t="shared" si="181"/>
        <v>1.2111705259668544</v>
      </c>
      <c r="V696" s="22">
        <f t="shared" si="182"/>
        <v>5.5753631467440586E-3</v>
      </c>
      <c r="W696" s="22">
        <f t="shared" si="183"/>
        <v>9.8795203734790824E-2</v>
      </c>
      <c r="X696" s="22">
        <f t="shared" si="187"/>
        <v>6.9981864456142281E-2</v>
      </c>
      <c r="Y696" s="22">
        <f t="shared" si="184"/>
        <v>0.82564756866232281</v>
      </c>
      <c r="Z696" s="22">
        <f t="shared" si="188"/>
        <v>1</v>
      </c>
      <c r="AA696" s="22">
        <f t="array" ref="AA696:AD696">LINEST(V696:Y696,$AB$2:$AE$5,0,0)</f>
        <v>-2.4518949059371725E-5</v>
      </c>
      <c r="AB696" s="22">
        <v>2.2318223190463687E-4</v>
      </c>
      <c r="AC696" s="22">
        <v>-3.0893570275949392E-5</v>
      </c>
      <c r="AD696" s="22">
        <v>0.99981453049824986</v>
      </c>
      <c r="AE696" s="35">
        <f t="shared" si="173"/>
        <v>-7.224229181383544</v>
      </c>
      <c r="AF696" s="17"/>
      <c r="AG696" s="31" t="str">
        <f t="shared" si="185"/>
        <v/>
      </c>
      <c r="AH696" s="34">
        <f>AVERAGE(AG687:AG696)</f>
        <v>0.32533737224334808</v>
      </c>
      <c r="AI696" s="17"/>
    </row>
    <row r="697" spans="1:35">
      <c r="A697" s="1">
        <v>136</v>
      </c>
      <c r="B697" s="41">
        <v>1.238316</v>
      </c>
      <c r="C697" s="41">
        <v>9.6791989999999994E-2</v>
      </c>
      <c r="D697" s="41">
        <v>0.1421056</v>
      </c>
      <c r="E697" s="41">
        <v>-5.4310000000000001E-3</v>
      </c>
      <c r="F697" s="41">
        <v>3.6271770000000001E-3</v>
      </c>
      <c r="G697" s="42">
        <f t="shared" si="189"/>
        <v>1.2400046176888888</v>
      </c>
      <c r="H697" s="42">
        <f t="shared" si="189"/>
        <v>0.10334200726666666</v>
      </c>
      <c r="I697" s="42">
        <f t="shared" si="189"/>
        <v>0.14323189237111111</v>
      </c>
      <c r="J697" s="42">
        <f t="shared" si="189"/>
        <v>6.7475875555555315E-4</v>
      </c>
      <c r="K697" s="42">
        <f t="shared" si="189"/>
        <v>7.9305433111111108E-3</v>
      </c>
      <c r="L697" s="34">
        <f t="shared" si="174"/>
        <v>6.3955756276875787E-3</v>
      </c>
      <c r="M697" s="34">
        <f t="shared" si="175"/>
        <v>0.11550916047237439</v>
      </c>
      <c r="N697" s="34">
        <f t="shared" si="176"/>
        <v>8.3340018087412218E-2</v>
      </c>
      <c r="O697" s="34">
        <f t="shared" si="177"/>
        <v>1</v>
      </c>
      <c r="P697" s="34">
        <f t="shared" si="178"/>
        <v>6.9370596860259372E-3</v>
      </c>
      <c r="Q697" s="34"/>
      <c r="R697" s="34">
        <f t="shared" si="179"/>
        <v>0.11987473941640565</v>
      </c>
      <c r="S697" s="34">
        <f t="shared" si="180"/>
        <v>8.4889272176530639E-2</v>
      </c>
      <c r="T697" s="34">
        <f t="shared" si="186"/>
        <v>1</v>
      </c>
      <c r="U697" s="34">
        <f t="shared" si="181"/>
        <v>1.2117010712789622</v>
      </c>
      <c r="V697" s="22">
        <f t="shared" si="182"/>
        <v>5.7250586390121807E-3</v>
      </c>
      <c r="W697" s="22">
        <f t="shared" si="183"/>
        <v>9.893095108835441E-2</v>
      </c>
      <c r="X697" s="22">
        <f t="shared" si="187"/>
        <v>7.0057932759710437E-2</v>
      </c>
      <c r="Y697" s="22">
        <f t="shared" si="184"/>
        <v>0.82528605751292294</v>
      </c>
      <c r="Z697" s="22">
        <f t="shared" si="188"/>
        <v>1</v>
      </c>
      <c r="AA697" s="22">
        <f t="array" ref="AA697:AD697">LINEST(V697:Y697,$AB$2:$AE$5,0,0)</f>
        <v>3.5004854317063737E-4</v>
      </c>
      <c r="AB697" s="22">
        <v>4.0416219720218732E-4</v>
      </c>
      <c r="AC697" s="22">
        <v>1.6859105088661597E-4</v>
      </c>
      <c r="AD697" s="22">
        <v>0.99932982015910299</v>
      </c>
      <c r="AE697" s="35">
        <f t="shared" si="173"/>
        <v>2.3972933027981544</v>
      </c>
      <c r="AF697" s="17"/>
      <c r="AG697" s="31" t="str">
        <f t="shared" si="185"/>
        <v/>
      </c>
      <c r="AH697" s="34"/>
      <c r="AI697" s="17"/>
    </row>
    <row r="698" spans="1:35">
      <c r="A698" s="1">
        <v>136.19999999999999</v>
      </c>
      <c r="B698" s="41">
        <v>1.2291799999999999</v>
      </c>
      <c r="C698" s="41">
        <v>9.5910679999999998E-2</v>
      </c>
      <c r="D698" s="41">
        <v>0.1405093</v>
      </c>
      <c r="E698" s="41">
        <v>-5.4082879999999998E-3</v>
      </c>
      <c r="F698" s="41">
        <v>3.5574420000000001E-3</v>
      </c>
      <c r="G698" s="42">
        <f t="shared" si="189"/>
        <v>1.2308686176888888</v>
      </c>
      <c r="H698" s="42">
        <f t="shared" si="189"/>
        <v>0.10246069726666666</v>
      </c>
      <c r="I698" s="42">
        <f t="shared" si="189"/>
        <v>0.14163559237111112</v>
      </c>
      <c r="J698" s="42">
        <f t="shared" si="189"/>
        <v>6.974707555555534E-4</v>
      </c>
      <c r="K698" s="42">
        <f t="shared" si="189"/>
        <v>7.8608083111111112E-3</v>
      </c>
      <c r="L698" s="34">
        <f t="shared" si="174"/>
        <v>6.3863910397445756E-3</v>
      </c>
      <c r="M698" s="34">
        <f t="shared" si="175"/>
        <v>0.11506962671373475</v>
      </c>
      <c r="N698" s="34">
        <f t="shared" si="176"/>
        <v>8.324259453380943E-2</v>
      </c>
      <c r="O698" s="34">
        <f t="shared" si="177"/>
        <v>1</v>
      </c>
      <c r="P698" s="34">
        <f t="shared" si="178"/>
        <v>6.927097481142246E-3</v>
      </c>
      <c r="Q698" s="34"/>
      <c r="R698" s="34">
        <f t="shared" si="179"/>
        <v>0.11941859382097263</v>
      </c>
      <c r="S698" s="34">
        <f t="shared" si="180"/>
        <v>8.4790037562140264E-2</v>
      </c>
      <c r="T698" s="34">
        <f t="shared" si="186"/>
        <v>1</v>
      </c>
      <c r="U698" s="34">
        <f t="shared" si="181"/>
        <v>1.2111357288642552</v>
      </c>
      <c r="V698" s="22">
        <f t="shared" si="182"/>
        <v>5.7195055154042433E-3</v>
      </c>
      <c r="W698" s="22">
        <f t="shared" si="183"/>
        <v>9.8600504447967724E-2</v>
      </c>
      <c r="X698" s="22">
        <f t="shared" si="187"/>
        <v>7.0008699719933357E-2</v>
      </c>
      <c r="Y698" s="22">
        <f t="shared" si="184"/>
        <v>0.82567129031669462</v>
      </c>
      <c r="Z698" s="22">
        <f t="shared" si="188"/>
        <v>1</v>
      </c>
      <c r="AA698" s="22">
        <f t="array" ref="AA698:AD698">LINEST(V698:Y698,$AB$2:$AE$5,0,0)</f>
        <v>6.7171813578672948E-5</v>
      </c>
      <c r="AB698" s="22">
        <v>1.2245557128587591E-5</v>
      </c>
      <c r="AC698" s="22">
        <v>1.5780397272221493E-4</v>
      </c>
      <c r="AD698" s="22">
        <v>0.99981125630951895</v>
      </c>
      <c r="AE698" s="35">
        <f t="shared" si="173"/>
        <v>7.7599802573688426E-2</v>
      </c>
      <c r="AF698" s="17"/>
      <c r="AG698" s="31" t="str">
        <f t="shared" si="185"/>
        <v/>
      </c>
      <c r="AH698" s="34"/>
      <c r="AI698" s="17"/>
    </row>
    <row r="699" spans="1:35">
      <c r="A699" s="1">
        <v>136.4</v>
      </c>
      <c r="B699" s="41">
        <v>1.2242770000000001</v>
      </c>
      <c r="C699" s="41">
        <v>9.5771330000000002E-2</v>
      </c>
      <c r="D699" s="41">
        <v>0.14028760000000001</v>
      </c>
      <c r="E699" s="41">
        <v>-5.3907570000000004E-3</v>
      </c>
      <c r="F699" s="41">
        <v>3.256433E-3</v>
      </c>
      <c r="G699" s="42">
        <f t="shared" si="189"/>
        <v>1.2259656176888889</v>
      </c>
      <c r="H699" s="42">
        <f t="shared" si="189"/>
        <v>0.10232134726666667</v>
      </c>
      <c r="I699" s="42">
        <f t="shared" si="189"/>
        <v>0.14141389237111113</v>
      </c>
      <c r="J699" s="42">
        <f t="shared" si="189"/>
        <v>7.1500175555555285E-4</v>
      </c>
      <c r="K699" s="42">
        <f t="shared" si="189"/>
        <v>7.5597993111111116E-3</v>
      </c>
      <c r="L699" s="34">
        <f t="shared" si="174"/>
        <v>6.1664040182157443E-3</v>
      </c>
      <c r="M699" s="34">
        <f t="shared" si="175"/>
        <v>0.11534898722339004</v>
      </c>
      <c r="N699" s="34">
        <f t="shared" si="176"/>
        <v>8.3461840846365862E-2</v>
      </c>
      <c r="O699" s="34">
        <f t="shared" si="177"/>
        <v>1</v>
      </c>
      <c r="P699" s="34">
        <f t="shared" si="178"/>
        <v>6.6884851673592646E-3</v>
      </c>
      <c r="Q699" s="34"/>
      <c r="R699" s="34">
        <f t="shared" si="179"/>
        <v>0.11970851254396579</v>
      </c>
      <c r="S699" s="34">
        <f t="shared" si="180"/>
        <v>8.501335956671173E-2</v>
      </c>
      <c r="T699" s="34">
        <f t="shared" si="186"/>
        <v>1</v>
      </c>
      <c r="U699" s="34">
        <f t="shared" si="181"/>
        <v>1.2114103572780368</v>
      </c>
      <c r="V699" s="22">
        <f t="shared" si="182"/>
        <v>5.5212382221891121E-3</v>
      </c>
      <c r="W699" s="22">
        <f t="shared" si="183"/>
        <v>9.8817474875271274E-2</v>
      </c>
      <c r="X699" s="22">
        <f t="shared" si="187"/>
        <v>7.0177177416355777E-2</v>
      </c>
      <c r="Y699" s="22">
        <f t="shared" si="184"/>
        <v>0.82548410948618378</v>
      </c>
      <c r="Z699" s="22">
        <f t="shared" si="188"/>
        <v>1</v>
      </c>
      <c r="AA699" s="22">
        <f t="array" ref="AA699:AD699">LINEST(V699:Y699,$AB$2:$AE$5,0,0)</f>
        <v>7.2707734522488179E-4</v>
      </c>
      <c r="AB699" s="22">
        <v>2.6861029525979173E-4</v>
      </c>
      <c r="AC699" s="22">
        <v>-1.0038207644787004E-4</v>
      </c>
      <c r="AD699" s="22">
        <v>0.9996294207838059</v>
      </c>
      <c r="AE699" s="35">
        <f t="shared" si="173"/>
        <v>-2.6758790489782824</v>
      </c>
      <c r="AF699" s="17"/>
      <c r="AG699" s="31" t="str">
        <f t="shared" si="185"/>
        <v/>
      </c>
      <c r="AH699" s="34"/>
      <c r="AI699" s="17"/>
    </row>
    <row r="700" spans="1:35">
      <c r="A700" s="1">
        <v>136.6</v>
      </c>
      <c r="B700" s="41">
        <v>1.2300500000000001</v>
      </c>
      <c r="C700" s="41">
        <v>9.6022689999999994E-2</v>
      </c>
      <c r="D700" s="41">
        <v>0.14079739999999999</v>
      </c>
      <c r="E700" s="41">
        <v>-5.3401849999999999E-3</v>
      </c>
      <c r="F700" s="41">
        <v>3.6469219999999999E-3</v>
      </c>
      <c r="G700" s="42">
        <f t="shared" si="189"/>
        <v>1.2317386176888889</v>
      </c>
      <c r="H700" s="42">
        <f t="shared" si="189"/>
        <v>0.10257270726666666</v>
      </c>
      <c r="I700" s="42">
        <f t="shared" si="189"/>
        <v>0.1419236923711111</v>
      </c>
      <c r="J700" s="42">
        <f t="shared" si="189"/>
        <v>7.6557375555555331E-4</v>
      </c>
      <c r="K700" s="42">
        <f t="shared" si="189"/>
        <v>7.9502883111111106E-3</v>
      </c>
      <c r="L700" s="34">
        <f t="shared" si="174"/>
        <v>6.4545254950504321E-3</v>
      </c>
      <c r="M700" s="34">
        <f t="shared" si="175"/>
        <v>0.1152222479127938</v>
      </c>
      <c r="N700" s="34">
        <f t="shared" si="176"/>
        <v>8.3274735234918448E-2</v>
      </c>
      <c r="O700" s="34">
        <f t="shared" si="177"/>
        <v>1</v>
      </c>
      <c r="P700" s="34">
        <f t="shared" si="178"/>
        <v>7.0010005683147896E-3</v>
      </c>
      <c r="Q700" s="34"/>
      <c r="R700" s="34">
        <f t="shared" si="179"/>
        <v>0.11957698321962988</v>
      </c>
      <c r="S700" s="34">
        <f t="shared" si="180"/>
        <v>8.4822775744672521E-2</v>
      </c>
      <c r="T700" s="34">
        <f t="shared" si="186"/>
        <v>1</v>
      </c>
      <c r="U700" s="34">
        <f t="shared" si="181"/>
        <v>1.2114007595326171</v>
      </c>
      <c r="V700" s="22">
        <f t="shared" si="182"/>
        <v>5.7792605074937524E-3</v>
      </c>
      <c r="W700" s="22">
        <f t="shared" si="183"/>
        <v>9.8709681563816334E-2</v>
      </c>
      <c r="X700" s="22">
        <f t="shared" si="187"/>
        <v>7.0020408256470684E-2</v>
      </c>
      <c r="Y700" s="22">
        <f t="shared" si="184"/>
        <v>0.8254906496722193</v>
      </c>
      <c r="Z700" s="22">
        <f t="shared" si="188"/>
        <v>1</v>
      </c>
      <c r="AA700" s="22">
        <f t="array" ref="AA700:AD700">LINEST(V700:Y700,$AB$2:$AE$5,0,0)</f>
        <v>1.589541112089889E-4</v>
      </c>
      <c r="AB700" s="22">
        <v>1.4629244953520882E-4</v>
      </c>
      <c r="AC700" s="22">
        <v>2.3776972910102235E-4</v>
      </c>
      <c r="AD700" s="22">
        <v>0.99957169796636547</v>
      </c>
      <c r="AE700" s="35">
        <f t="shared" si="173"/>
        <v>0.6152694461499465</v>
      </c>
      <c r="AF700" s="17"/>
      <c r="AG700" s="31">
        <f t="shared" si="185"/>
        <v>0.6152694461499465</v>
      </c>
      <c r="AH700" s="34"/>
      <c r="AI700" s="17"/>
    </row>
    <row r="701" spans="1:35">
      <c r="A701" s="1">
        <v>136.80000000000001</v>
      </c>
      <c r="B701" s="41">
        <v>1.260697</v>
      </c>
      <c r="C701" s="41">
        <v>9.847098E-2</v>
      </c>
      <c r="D701" s="41">
        <v>0.14420350000000001</v>
      </c>
      <c r="E701" s="41">
        <v>-5.601618E-3</v>
      </c>
      <c r="F701" s="41">
        <v>3.6866619999999998E-3</v>
      </c>
      <c r="G701" s="42">
        <f t="shared" si="189"/>
        <v>1.2623856176888888</v>
      </c>
      <c r="H701" s="42">
        <f t="shared" si="189"/>
        <v>0.10502099726666667</v>
      </c>
      <c r="I701" s="42">
        <f t="shared" si="189"/>
        <v>0.14532979237111113</v>
      </c>
      <c r="J701" s="42">
        <f t="shared" si="189"/>
        <v>5.0414075555555316E-4</v>
      </c>
      <c r="K701" s="42">
        <f t="shared" si="189"/>
        <v>7.9900283111111105E-3</v>
      </c>
      <c r="L701" s="34">
        <f t="shared" si="174"/>
        <v>6.3293087303536036E-3</v>
      </c>
      <c r="M701" s="34">
        <f t="shared" si="175"/>
        <v>0.115123136967588</v>
      </c>
      <c r="N701" s="34">
        <f t="shared" si="176"/>
        <v>8.3192485556777607E-2</v>
      </c>
      <c r="O701" s="34">
        <f t="shared" si="177"/>
        <v>1</v>
      </c>
      <c r="P701" s="34">
        <f t="shared" si="178"/>
        <v>6.8651822743941481E-3</v>
      </c>
      <c r="Q701" s="34"/>
      <c r="R701" s="34">
        <f t="shared" si="179"/>
        <v>0.11947412645328102</v>
      </c>
      <c r="S701" s="34">
        <f t="shared" si="180"/>
        <v>8.4738997081380094E-2</v>
      </c>
      <c r="T701" s="34">
        <f t="shared" si="186"/>
        <v>1</v>
      </c>
      <c r="U701" s="34">
        <f t="shared" si="181"/>
        <v>1.2110783058090553</v>
      </c>
      <c r="V701" s="22">
        <f t="shared" si="182"/>
        <v>5.6686526721390611E-3</v>
      </c>
      <c r="W701" s="22">
        <f t="shared" si="183"/>
        <v>9.8651033446980035E-2</v>
      </c>
      <c r="X701" s="22">
        <f t="shared" si="187"/>
        <v>6.9969874511764618E-2</v>
      </c>
      <c r="Y701" s="22">
        <f t="shared" si="184"/>
        <v>0.82571043936911626</v>
      </c>
      <c r="Z701" s="22">
        <f t="shared" si="188"/>
        <v>1</v>
      </c>
      <c r="AA701" s="22">
        <f t="array" ref="AA701:AD701">LINEST(V701:Y701,$AB$2:$AE$5,0,0)</f>
        <v>-8.4424446725417498E-5</v>
      </c>
      <c r="AB701" s="22">
        <v>6.1842814373948494E-5</v>
      </c>
      <c r="AC701" s="22">
        <v>9.0804572993161836E-5</v>
      </c>
      <c r="AD701" s="22">
        <v>0.99987084669930049</v>
      </c>
      <c r="AE701" s="35">
        <f t="shared" si="173"/>
        <v>0.6810539638637545</v>
      </c>
      <c r="AF701" s="17"/>
      <c r="AG701" s="31" t="str">
        <f t="shared" si="185"/>
        <v/>
      </c>
      <c r="AH701" s="34"/>
      <c r="AI701" s="17"/>
    </row>
    <row r="702" spans="1:35">
      <c r="A702" s="1">
        <v>137</v>
      </c>
      <c r="B702" s="43">
        <v>1.267633</v>
      </c>
      <c r="C702" s="43">
        <v>9.9280430000000003E-2</v>
      </c>
      <c r="D702" s="43">
        <v>0.1449512</v>
      </c>
      <c r="E702" s="43">
        <v>-5.3027930000000001E-3</v>
      </c>
      <c r="F702" s="43">
        <v>3.8578110000000001E-3</v>
      </c>
      <c r="G702" s="26">
        <f t="shared" si="189"/>
        <v>1.2693216176888888</v>
      </c>
      <c r="H702" s="26">
        <f t="shared" si="189"/>
        <v>0.10583044726666667</v>
      </c>
      <c r="I702" s="26">
        <f t="shared" si="189"/>
        <v>0.14607749237111112</v>
      </c>
      <c r="J702" s="42">
        <f t="shared" si="189"/>
        <v>8.0296575555555312E-4</v>
      </c>
      <c r="K702" s="26">
        <f t="shared" si="189"/>
        <v>8.1611773111111112E-3</v>
      </c>
      <c r="L702" s="34">
        <f t="shared" si="174"/>
        <v>6.4295582753648639E-3</v>
      </c>
      <c r="M702" s="34">
        <f t="shared" si="175"/>
        <v>0.11508312025527541</v>
      </c>
      <c r="N702" s="34">
        <f t="shared" si="176"/>
        <v>8.3375596690267464E-2</v>
      </c>
      <c r="O702" s="34">
        <f t="shared" si="177"/>
        <v>1</v>
      </c>
      <c r="P702" s="34">
        <f t="shared" si="178"/>
        <v>6.9739194886379117E-3</v>
      </c>
      <c r="Q702" s="34"/>
      <c r="R702" s="34">
        <f t="shared" si="179"/>
        <v>0.11943259734042837</v>
      </c>
      <c r="S702" s="34">
        <f t="shared" si="180"/>
        <v>8.4925512169882603E-2</v>
      </c>
      <c r="T702" s="34">
        <f t="shared" si="186"/>
        <v>1</v>
      </c>
      <c r="U702" s="34">
        <f t="shared" si="181"/>
        <v>1.2113320289989489</v>
      </c>
      <c r="V702" s="22">
        <f t="shared" si="182"/>
        <v>5.7572319741278494E-3</v>
      </c>
      <c r="W702" s="22">
        <f t="shared" si="183"/>
        <v>9.8596086358855792E-2</v>
      </c>
      <c r="X702" s="22">
        <f t="shared" si="187"/>
        <v>7.010919395903821E-2</v>
      </c>
      <c r="Y702" s="22">
        <f t="shared" si="184"/>
        <v>0.82553748770797819</v>
      </c>
      <c r="Z702" s="22">
        <f t="shared" si="188"/>
        <v>1</v>
      </c>
      <c r="AA702" s="22">
        <f t="array" ref="AA702:AD702">LINEST(V702:Y702,$AB$2:$AE$5,0,0)</f>
        <v>4.6777833906274844E-4</v>
      </c>
      <c r="AB702" s="22">
        <v>2.2910150498382171E-5</v>
      </c>
      <c r="AC702" s="22">
        <v>2.0845047273153913E-4</v>
      </c>
      <c r="AD702" s="22">
        <v>0.99963845620680625</v>
      </c>
      <c r="AE702" s="35">
        <f t="shared" si="173"/>
        <v>0.10990692512311008</v>
      </c>
      <c r="AF702" s="17"/>
      <c r="AG702" s="31">
        <f t="shared" si="185"/>
        <v>0.10990692512311008</v>
      </c>
      <c r="AH702" s="34"/>
      <c r="AI702" s="17"/>
    </row>
    <row r="703" spans="1:35">
      <c r="A703" s="1">
        <v>137.19999999999999</v>
      </c>
      <c r="B703" s="43">
        <v>1.2592719999999999</v>
      </c>
      <c r="C703" s="43">
        <v>9.8537150000000004E-2</v>
      </c>
      <c r="D703" s="43">
        <v>0.14443690000000001</v>
      </c>
      <c r="E703" s="43">
        <v>-5.3649930000000002E-3</v>
      </c>
      <c r="F703" s="43">
        <v>3.7012680000000002E-3</v>
      </c>
      <c r="G703" s="26">
        <f t="shared" si="189"/>
        <v>1.2609606176888888</v>
      </c>
      <c r="H703" s="26">
        <f t="shared" si="189"/>
        <v>0.10508716726666667</v>
      </c>
      <c r="I703" s="26">
        <f t="shared" si="189"/>
        <v>0.14556319237111112</v>
      </c>
      <c r="J703" s="42">
        <f t="shared" si="189"/>
        <v>7.4076575555555302E-4</v>
      </c>
      <c r="K703" s="26">
        <f t="shared" si="189"/>
        <v>8.0046343111111109E-3</v>
      </c>
      <c r="L703" s="34">
        <f t="shared" si="174"/>
        <v>6.3480446564478342E-3</v>
      </c>
      <c r="M703" s="34">
        <f t="shared" si="175"/>
        <v>0.1154383335443909</v>
      </c>
      <c r="N703" s="34">
        <f t="shared" si="176"/>
        <v>8.3338976485460986E-2</v>
      </c>
      <c r="O703" s="34">
        <f t="shared" si="177"/>
        <v>1</v>
      </c>
      <c r="P703" s="34">
        <f t="shared" si="178"/>
        <v>6.8855044854279719E-3</v>
      </c>
      <c r="Q703" s="34"/>
      <c r="R703" s="34">
        <f t="shared" si="179"/>
        <v>0.11980123563972712</v>
      </c>
      <c r="S703" s="34">
        <f t="shared" si="180"/>
        <v>8.4888211211659653E-2</v>
      </c>
      <c r="T703" s="34">
        <f t="shared" si="186"/>
        <v>1</v>
      </c>
      <c r="U703" s="34">
        <f t="shared" si="181"/>
        <v>1.2115749513368148</v>
      </c>
      <c r="V703" s="22">
        <f t="shared" si="182"/>
        <v>5.6831023766467908E-3</v>
      </c>
      <c r="W703" s="22">
        <f t="shared" si="183"/>
        <v>9.8880581434555165E-2</v>
      </c>
      <c r="X703" s="22">
        <f t="shared" si="187"/>
        <v>7.0064349810134804E-2</v>
      </c>
      <c r="Y703" s="22">
        <f t="shared" si="184"/>
        <v>0.82537196637866317</v>
      </c>
      <c r="Z703" s="22">
        <f t="shared" si="188"/>
        <v>1</v>
      </c>
      <c r="AA703" s="22">
        <f t="array" ref="AA703:AD703">LINEST(V703:Y703,$AB$2:$AE$5,0,0)</f>
        <v>3.4973633609123699E-4</v>
      </c>
      <c r="AB703" s="22">
        <v>3.4251265265959629E-4</v>
      </c>
      <c r="AC703" s="22">
        <v>1.1281473192930969E-4</v>
      </c>
      <c r="AD703" s="22">
        <v>0.99944733414282394</v>
      </c>
      <c r="AE703" s="35">
        <f t="shared" si="173"/>
        <v>3.0360631701382452</v>
      </c>
      <c r="AF703" s="17"/>
      <c r="AG703" s="31" t="str">
        <f t="shared" si="185"/>
        <v/>
      </c>
      <c r="AH703" s="34"/>
      <c r="AI703" s="17"/>
    </row>
    <row r="704" spans="1:35">
      <c r="A704" s="1">
        <v>137.4</v>
      </c>
      <c r="B704" s="43">
        <v>1.178941</v>
      </c>
      <c r="C704" s="43">
        <v>9.1389990000000004E-2</v>
      </c>
      <c r="D704" s="43">
        <v>0.1345084</v>
      </c>
      <c r="E704" s="43">
        <v>-5.5541799999999997E-3</v>
      </c>
      <c r="F704" s="43">
        <v>3.1571659999999999E-3</v>
      </c>
      <c r="G704" s="26">
        <f t="shared" si="189"/>
        <v>1.1806296176888889</v>
      </c>
      <c r="H704" s="26">
        <f t="shared" si="189"/>
        <v>9.794000726666667E-2</v>
      </c>
      <c r="I704" s="26">
        <f t="shared" si="189"/>
        <v>0.13563469237111112</v>
      </c>
      <c r="J704" s="42">
        <f t="shared" si="189"/>
        <v>5.515787555555535E-4</v>
      </c>
      <c r="K704" s="26">
        <f t="shared" si="189"/>
        <v>7.4605323111111115E-3</v>
      </c>
      <c r="L704" s="34">
        <f t="shared" si="174"/>
        <v>6.3191132928845919E-3</v>
      </c>
      <c r="M704" s="34">
        <f t="shared" si="175"/>
        <v>0.11488335574421665</v>
      </c>
      <c r="N704" s="34">
        <f t="shared" si="176"/>
        <v>8.2955743104587379E-2</v>
      </c>
      <c r="O704" s="34">
        <f t="shared" si="177"/>
        <v>1</v>
      </c>
      <c r="P704" s="34">
        <f t="shared" si="178"/>
        <v>6.8541236359908287E-3</v>
      </c>
      <c r="Q704" s="34"/>
      <c r="R704" s="34">
        <f t="shared" si="179"/>
        <v>0.11922528288493511</v>
      </c>
      <c r="S704" s="34">
        <f t="shared" si="180"/>
        <v>8.4497853691674604E-2</v>
      </c>
      <c r="T704" s="34">
        <f t="shared" si="186"/>
        <v>1</v>
      </c>
      <c r="U704" s="34">
        <f t="shared" si="181"/>
        <v>1.2105772602126006</v>
      </c>
      <c r="V704" s="22">
        <f t="shared" si="182"/>
        <v>5.6618638572370943E-3</v>
      </c>
      <c r="W704" s="22">
        <f t="shared" si="183"/>
        <v>9.8486306329590947E-2</v>
      </c>
      <c r="X704" s="22">
        <f t="shared" si="187"/>
        <v>6.9799637304301554E-2</v>
      </c>
      <c r="Y704" s="22">
        <f t="shared" si="184"/>
        <v>0.82605219250887041</v>
      </c>
      <c r="Z704" s="22">
        <f t="shared" si="188"/>
        <v>1</v>
      </c>
      <c r="AA704" s="22">
        <f t="array" ref="AA704:AD704">LINEST(V704:Y704,$AB$2:$AE$5,0,0)</f>
        <v>-7.9390696763607439E-4</v>
      </c>
      <c r="AB704" s="22">
        <v>-1.5197197414566709E-4</v>
      </c>
      <c r="AC704" s="22">
        <v>7.8821925724510851E-5</v>
      </c>
      <c r="AD704" s="22">
        <v>1.0002940973969534</v>
      </c>
      <c r="AE704" s="35">
        <f t="shared" si="173"/>
        <v>-1.9280418836355471</v>
      </c>
      <c r="AF704" s="17"/>
      <c r="AG704" s="31" t="str">
        <f t="shared" si="185"/>
        <v/>
      </c>
      <c r="AH704" s="34"/>
      <c r="AI704" s="17"/>
    </row>
    <row r="705" spans="1:35">
      <c r="A705" s="1">
        <v>137.6</v>
      </c>
      <c r="B705" s="43">
        <v>1.1418550000000001</v>
      </c>
      <c r="C705" s="43">
        <v>8.85272E-2</v>
      </c>
      <c r="D705" s="43">
        <v>0.1308337</v>
      </c>
      <c r="E705" s="43">
        <v>-5.3744780000000002E-3</v>
      </c>
      <c r="F705" s="43">
        <v>2.9236230000000002E-3</v>
      </c>
      <c r="G705" s="26">
        <f t="shared" si="189"/>
        <v>1.1435436176888889</v>
      </c>
      <c r="H705" s="26">
        <f t="shared" si="189"/>
        <v>9.5077217266666667E-2</v>
      </c>
      <c r="I705" s="26">
        <f t="shared" si="189"/>
        <v>0.13195999237111111</v>
      </c>
      <c r="J705" s="42">
        <f t="shared" si="189"/>
        <v>7.3128075555555297E-4</v>
      </c>
      <c r="K705" s="26">
        <f t="shared" si="189"/>
        <v>7.2269893111111113E-3</v>
      </c>
      <c r="L705" s="34">
        <f t="shared" si="174"/>
        <v>6.319819549792877E-3</v>
      </c>
      <c r="M705" s="34">
        <f t="shared" si="175"/>
        <v>0.11539567912398772</v>
      </c>
      <c r="N705" s="34">
        <f t="shared" si="176"/>
        <v>8.3142624204241997E-2</v>
      </c>
      <c r="O705" s="34">
        <f t="shared" si="177"/>
        <v>1</v>
      </c>
      <c r="P705" s="34">
        <f t="shared" si="178"/>
        <v>6.8548896884326497E-3</v>
      </c>
      <c r="Q705" s="34"/>
      <c r="R705" s="34">
        <f t="shared" si="179"/>
        <v>0.11975696912865669</v>
      </c>
      <c r="S705" s="34">
        <f t="shared" si="180"/>
        <v>8.4688208828346059E-2</v>
      </c>
      <c r="T705" s="34">
        <f t="shared" si="186"/>
        <v>1</v>
      </c>
      <c r="U705" s="34">
        <f t="shared" si="181"/>
        <v>1.2113000676454355</v>
      </c>
      <c r="V705" s="22">
        <f t="shared" si="182"/>
        <v>5.659117729397479E-3</v>
      </c>
      <c r="W705" s="22">
        <f t="shared" si="183"/>
        <v>9.8866476051177127E-2</v>
      </c>
      <c r="X705" s="22">
        <f t="shared" si="187"/>
        <v>6.9915135886160523E-2</v>
      </c>
      <c r="Y705" s="22">
        <f t="shared" si="184"/>
        <v>0.82555927033326482</v>
      </c>
      <c r="Z705" s="22">
        <f t="shared" si="188"/>
        <v>1</v>
      </c>
      <c r="AA705" s="22">
        <f t="array" ref="AA705:AD705">LINEST(V705:Y705,$AB$2:$AE$5,0,0)</f>
        <v>-2.4180165768963901E-4</v>
      </c>
      <c r="AB705" s="22">
        <v>3.0541636948415863E-4</v>
      </c>
      <c r="AC705" s="22">
        <v>7.9700875393293416E-5</v>
      </c>
      <c r="AD705" s="22">
        <v>0.99968217004812987</v>
      </c>
      <c r="AE705" s="35">
        <f t="shared" si="173"/>
        <v>3.832032809891301</v>
      </c>
      <c r="AF705" s="17"/>
      <c r="AG705" s="31" t="str">
        <f t="shared" si="185"/>
        <v/>
      </c>
      <c r="AH705" s="34"/>
      <c r="AI705" s="17"/>
    </row>
    <row r="706" spans="1:35">
      <c r="A706" s="1">
        <v>137.80000000000001</v>
      </c>
      <c r="B706" s="43">
        <v>1.1225849999999999</v>
      </c>
      <c r="C706" s="43">
        <v>8.7205959999999999E-2</v>
      </c>
      <c r="D706" s="43">
        <v>0.1284711</v>
      </c>
      <c r="E706" s="43">
        <v>-5.334381E-3</v>
      </c>
      <c r="F706" s="43">
        <v>2.9078260000000001E-3</v>
      </c>
      <c r="G706" s="26">
        <f t="shared" si="189"/>
        <v>1.1242736176888888</v>
      </c>
      <c r="H706" s="26">
        <f t="shared" si="189"/>
        <v>9.3755977266666665E-2</v>
      </c>
      <c r="I706" s="26">
        <f t="shared" si="189"/>
        <v>0.12959739237111112</v>
      </c>
      <c r="J706" s="42">
        <f t="shared" si="189"/>
        <v>7.7137775555555319E-4</v>
      </c>
      <c r="K706" s="26">
        <f t="shared" si="189"/>
        <v>7.2111923111111108E-3</v>
      </c>
      <c r="L706" s="34">
        <f t="shared" si="174"/>
        <v>6.4140901268632334E-3</v>
      </c>
      <c r="M706" s="34">
        <f t="shared" si="175"/>
        <v>0.11527211021594351</v>
      </c>
      <c r="N706" s="34">
        <f t="shared" si="176"/>
        <v>8.3392490752736859E-2</v>
      </c>
      <c r="O706" s="34">
        <f t="shared" si="177"/>
        <v>1</v>
      </c>
      <c r="P706" s="34">
        <f t="shared" si="178"/>
        <v>6.9571417229394514E-3</v>
      </c>
      <c r="Q706" s="34">
        <f>AVERAGE(P697:P706)</f>
        <v>6.89444041986652E-3</v>
      </c>
      <c r="R706" s="34">
        <f t="shared" si="179"/>
        <v>0.11962873002977316</v>
      </c>
      <c r="S706" s="34">
        <f t="shared" si="180"/>
        <v>8.4942720285503925E-2</v>
      </c>
      <c r="T706" s="34">
        <f t="shared" si="186"/>
        <v>1</v>
      </c>
      <c r="U706" s="34">
        <f t="shared" si="181"/>
        <v>1.2115285920382166</v>
      </c>
      <c r="V706" s="22">
        <f t="shared" si="182"/>
        <v>5.7424494714029784E-3</v>
      </c>
      <c r="W706" s="22">
        <f t="shared" si="183"/>
        <v>9.8741978370081737E-2</v>
      </c>
      <c r="X706" s="22">
        <f t="shared" si="187"/>
        <v>7.0112022814583716E-2</v>
      </c>
      <c r="Y706" s="22">
        <f t="shared" si="184"/>
        <v>0.82540354934393156</v>
      </c>
      <c r="Z706" s="22">
        <f t="shared" si="188"/>
        <v>1</v>
      </c>
      <c r="AA706" s="22">
        <f t="array" ref="AA706:AD706">LINEST(V706:Y706,$AB$2:$AE$5,0,0)</f>
        <v>5.1425834303896547E-4</v>
      </c>
      <c r="AB706" s="22">
        <v>1.9206825128908949E-4</v>
      </c>
      <c r="AC706" s="22">
        <v>1.902989123145084E-4</v>
      </c>
      <c r="AD706" s="22">
        <v>0.99947451089816364</v>
      </c>
      <c r="AE706" s="35">
        <f t="shared" si="173"/>
        <v>1.0092976830664007</v>
      </c>
      <c r="AF706" s="17"/>
      <c r="AG706" s="31">
        <f t="shared" si="185"/>
        <v>1.0092976830664007</v>
      </c>
      <c r="AH706" s="34">
        <f>AVERAGE(AG697:AG706)</f>
        <v>0.57815801811315237</v>
      </c>
      <c r="AI706" s="17"/>
    </row>
    <row r="707" spans="1:35">
      <c r="A707" s="1">
        <v>138</v>
      </c>
      <c r="B707" s="43">
        <v>1.154744</v>
      </c>
      <c r="C707" s="43">
        <v>9.0038649999999998E-2</v>
      </c>
      <c r="D707" s="43">
        <v>0.1325218</v>
      </c>
      <c r="E707" s="43">
        <v>-5.5117289999999999E-3</v>
      </c>
      <c r="F707" s="43">
        <v>2.9551730000000002E-3</v>
      </c>
      <c r="G707" s="26">
        <f t="shared" si="189"/>
        <v>1.1564326176888888</v>
      </c>
      <c r="H707" s="26">
        <f t="shared" si="189"/>
        <v>9.6588667266666664E-2</v>
      </c>
      <c r="I707" s="26">
        <f t="shared" si="189"/>
        <v>0.13364809237111111</v>
      </c>
      <c r="J707" s="42">
        <f t="shared" si="189"/>
        <v>5.9402975555555328E-4</v>
      </c>
      <c r="K707" s="26">
        <f t="shared" si="189"/>
        <v>7.2585393111111113E-3</v>
      </c>
      <c r="L707" s="34">
        <f t="shared" si="174"/>
        <v>6.276664286430437E-3</v>
      </c>
      <c r="M707" s="34">
        <f t="shared" si="175"/>
        <v>0.11556928637848747</v>
      </c>
      <c r="N707" s="34">
        <f t="shared" si="176"/>
        <v>8.3522953079356657E-2</v>
      </c>
      <c r="O707" s="34">
        <f t="shared" si="177"/>
        <v>1</v>
      </c>
      <c r="P707" s="34">
        <f t="shared" si="178"/>
        <v>6.8080806668309995E-3</v>
      </c>
      <c r="Q707" s="34"/>
      <c r="R707" s="34">
        <f t="shared" si="179"/>
        <v>0.11993713773440923</v>
      </c>
      <c r="S707" s="34">
        <f t="shared" si="180"/>
        <v>8.5075607849094265E-2</v>
      </c>
      <c r="T707" s="34">
        <f t="shared" si="186"/>
        <v>1</v>
      </c>
      <c r="U707" s="34">
        <f t="shared" si="181"/>
        <v>1.2118208262503345</v>
      </c>
      <c r="V707" s="22">
        <f t="shared" si="182"/>
        <v>5.6180588081629537E-3</v>
      </c>
      <c r="W707" s="22">
        <f t="shared" si="183"/>
        <v>9.8972665872993471E-2</v>
      </c>
      <c r="X707" s="22">
        <f t="shared" si="187"/>
        <v>7.0204774506424913E-2</v>
      </c>
      <c r="Y707" s="22">
        <f t="shared" si="184"/>
        <v>0.8252045008124187</v>
      </c>
      <c r="Z707" s="22">
        <f t="shared" si="188"/>
        <v>1</v>
      </c>
      <c r="AA707" s="22">
        <f t="array" ref="AA707:AD707">LINEST(V707:Y707,$AB$2:$AE$5,0,0)</f>
        <v>9.034945081956503E-4</v>
      </c>
      <c r="AB707" s="22">
        <v>4.6156429811084935E-4</v>
      </c>
      <c r="AC707" s="22">
        <v>2.9064434022672055E-5</v>
      </c>
      <c r="AD707" s="22">
        <v>0.99925791951494991</v>
      </c>
      <c r="AE707" s="35">
        <f t="shared" si="173"/>
        <v>15.880725485684691</v>
      </c>
      <c r="AF707" s="17"/>
      <c r="AG707" s="31" t="str">
        <f t="shared" si="185"/>
        <v/>
      </c>
      <c r="AH707" s="34"/>
      <c r="AI707" s="17"/>
    </row>
    <row r="708" spans="1:35">
      <c r="A708" s="1">
        <v>138.19999999999999</v>
      </c>
      <c r="B708" s="43">
        <v>1.193338</v>
      </c>
      <c r="C708" s="43">
        <v>9.3044249999999995E-2</v>
      </c>
      <c r="D708" s="43">
        <v>0.13697519999999999</v>
      </c>
      <c r="E708" s="43">
        <v>-5.3730150000000001E-3</v>
      </c>
      <c r="F708" s="43">
        <v>3.3272229999999998E-3</v>
      </c>
      <c r="G708" s="26">
        <f t="shared" si="189"/>
        <v>1.1950266176888888</v>
      </c>
      <c r="H708" s="26">
        <f t="shared" si="189"/>
        <v>9.9594267266666661E-2</v>
      </c>
      <c r="I708" s="26">
        <f t="shared" si="189"/>
        <v>0.13810149237111111</v>
      </c>
      <c r="J708" s="42">
        <f t="shared" si="189"/>
        <v>7.3274375555555313E-4</v>
      </c>
      <c r="K708" s="26">
        <f t="shared" si="189"/>
        <v>7.630589311111111E-3</v>
      </c>
      <c r="L708" s="34">
        <f t="shared" si="174"/>
        <v>6.3852881585752643E-3</v>
      </c>
      <c r="M708" s="34">
        <f t="shared" si="175"/>
        <v>0.11556352831553766</v>
      </c>
      <c r="N708" s="34">
        <f t="shared" si="176"/>
        <v>8.3340626721165517E-2</v>
      </c>
      <c r="O708" s="34">
        <f t="shared" si="177"/>
        <v>1</v>
      </c>
      <c r="P708" s="34">
        <f t="shared" si="178"/>
        <v>6.925901224082133E-3</v>
      </c>
      <c r="Q708" s="34"/>
      <c r="R708" s="34">
        <f t="shared" si="179"/>
        <v>0.11993116204994551</v>
      </c>
      <c r="S708" s="34">
        <f t="shared" si="180"/>
        <v>8.4889892124516322E-2</v>
      </c>
      <c r="T708" s="34">
        <f t="shared" si="186"/>
        <v>1</v>
      </c>
      <c r="U708" s="34">
        <f t="shared" si="181"/>
        <v>1.211746955398544</v>
      </c>
      <c r="V708" s="22">
        <f t="shared" si="182"/>
        <v>5.7156332790654308E-3</v>
      </c>
      <c r="W708" s="22">
        <f t="shared" si="183"/>
        <v>9.8973768009592483E-2</v>
      </c>
      <c r="X708" s="22">
        <f t="shared" si="187"/>
        <v>7.0055791554760702E-2</v>
      </c>
      <c r="Y708" s="22">
        <f t="shared" si="184"/>
        <v>0.82525480715658128</v>
      </c>
      <c r="Z708" s="22">
        <f t="shared" si="188"/>
        <v>0.99999999999999989</v>
      </c>
      <c r="AA708" s="22">
        <f t="array" ref="AA708:AD708">LINEST(V708:Y708,$AB$2:$AE$5,0,0)</f>
        <v>3.5070715915866006E-4</v>
      </c>
      <c r="AB708" s="22">
        <v>4.5298817414294321E-4</v>
      </c>
      <c r="AC708" s="22">
        <v>1.5652369976961009E-4</v>
      </c>
      <c r="AD708" s="22">
        <v>0.99929287726393012</v>
      </c>
      <c r="AE708" s="35">
        <f t="shared" si="173"/>
        <v>2.894054860763605</v>
      </c>
      <c r="AF708" s="17"/>
      <c r="AG708" s="31" t="str">
        <f t="shared" si="185"/>
        <v/>
      </c>
      <c r="AH708" s="34"/>
      <c r="AI708" s="17"/>
    </row>
    <row r="709" spans="1:35">
      <c r="A709" s="1">
        <v>138.4</v>
      </c>
      <c r="B709" s="43">
        <v>1.2320180000000001</v>
      </c>
      <c r="C709" s="43">
        <v>9.6077560000000006E-2</v>
      </c>
      <c r="D709" s="43">
        <v>0.1414783</v>
      </c>
      <c r="E709" s="43">
        <v>-5.3562519999999997E-3</v>
      </c>
      <c r="F709" s="43">
        <v>3.3473140000000001E-3</v>
      </c>
      <c r="G709" s="26">
        <f t="shared" si="189"/>
        <v>1.2337066176888889</v>
      </c>
      <c r="H709" s="26">
        <f t="shared" si="189"/>
        <v>0.10262757726666667</v>
      </c>
      <c r="I709" s="26">
        <f t="shared" si="189"/>
        <v>0.14260459237111112</v>
      </c>
      <c r="J709" s="42">
        <f t="shared" si="189"/>
        <v>7.495067555555535E-4</v>
      </c>
      <c r="K709" s="26">
        <f t="shared" si="189"/>
        <v>7.6506803111111108E-3</v>
      </c>
      <c r="L709" s="34">
        <f t="shared" si="174"/>
        <v>6.2013773788805503E-3</v>
      </c>
      <c r="M709" s="34">
        <f t="shared" si="175"/>
        <v>0.11559036024160532</v>
      </c>
      <c r="N709" s="34">
        <f t="shared" si="176"/>
        <v>8.3186371699067008E-2</v>
      </c>
      <c r="O709" s="34">
        <f t="shared" si="177"/>
        <v>1</v>
      </c>
      <c r="P709" s="34">
        <f t="shared" si="178"/>
        <v>6.7264195620840113E-3</v>
      </c>
      <c r="Q709" s="34"/>
      <c r="R709" s="34">
        <f t="shared" si="179"/>
        <v>0.11995900806780459</v>
      </c>
      <c r="S709" s="34">
        <f t="shared" si="180"/>
        <v>8.4732769569757782E-2</v>
      </c>
      <c r="T709" s="34">
        <f t="shared" si="186"/>
        <v>1</v>
      </c>
      <c r="U709" s="34">
        <f t="shared" si="181"/>
        <v>1.2114181971996465</v>
      </c>
      <c r="V709" s="22">
        <f t="shared" si="182"/>
        <v>5.5525165278456443E-3</v>
      </c>
      <c r="W709" s="22">
        <f t="shared" si="183"/>
        <v>9.902361409553341E-2</v>
      </c>
      <c r="X709" s="22">
        <f t="shared" si="187"/>
        <v>6.9945102166723921E-2</v>
      </c>
      <c r="Y709" s="22">
        <f t="shared" si="184"/>
        <v>0.82547876720989688</v>
      </c>
      <c r="Z709" s="22">
        <f t="shared" si="188"/>
        <v>0.99999999999999989</v>
      </c>
      <c r="AA709" s="22">
        <f t="array" ref="AA709:AD709">LINEST(V709:Y709,$AB$2:$AE$5,0,0)</f>
        <v>-1.1207056207904127E-4</v>
      </c>
      <c r="AB709" s="22">
        <v>4.8293035995778137E-4</v>
      </c>
      <c r="AC709" s="22">
        <v>-5.9287086480967031E-5</v>
      </c>
      <c r="AD709" s="22">
        <v>0.99960753630534238</v>
      </c>
      <c r="AE709" s="35">
        <f t="shared" si="173"/>
        <v>-8.1456247662434347</v>
      </c>
      <c r="AF709" s="17"/>
      <c r="AG709" s="31" t="str">
        <f t="shared" si="185"/>
        <v/>
      </c>
      <c r="AH709" s="34"/>
      <c r="AI709" s="17"/>
    </row>
    <row r="710" spans="1:35">
      <c r="A710" s="1">
        <v>138.6</v>
      </c>
      <c r="B710" s="43">
        <v>1.2596020000000001</v>
      </c>
      <c r="C710" s="43">
        <v>9.8705760000000003E-2</v>
      </c>
      <c r="D710" s="43">
        <v>0.1445302</v>
      </c>
      <c r="E710" s="43">
        <v>-5.3337660000000002E-3</v>
      </c>
      <c r="F710" s="43">
        <v>3.7193920000000002E-3</v>
      </c>
      <c r="G710" s="26">
        <f t="shared" si="189"/>
        <v>1.2612906176888889</v>
      </c>
      <c r="H710" s="26">
        <f t="shared" si="189"/>
        <v>0.10525577726666667</v>
      </c>
      <c r="I710" s="26">
        <f t="shared" si="189"/>
        <v>0.14565649237111111</v>
      </c>
      <c r="J710" s="42">
        <f t="shared" si="189"/>
        <v>7.7199275555555301E-4</v>
      </c>
      <c r="K710" s="26">
        <f t="shared" si="189"/>
        <v>8.0227583111111105E-3</v>
      </c>
      <c r="L710" s="34">
        <f t="shared" si="174"/>
        <v>6.3607531829670766E-3</v>
      </c>
      <c r="M710" s="34">
        <f t="shared" si="175"/>
        <v>0.11548210248166522</v>
      </c>
      <c r="N710" s="34">
        <f t="shared" si="176"/>
        <v>8.3450852476434703E-2</v>
      </c>
      <c r="O710" s="34">
        <f t="shared" si="177"/>
        <v>1</v>
      </c>
      <c r="P710" s="34">
        <f t="shared" si="178"/>
        <v>6.899288984606399E-3</v>
      </c>
      <c r="Q710" s="34"/>
      <c r="R710" s="34">
        <f t="shared" si="179"/>
        <v>0.11984665878996764</v>
      </c>
      <c r="S710" s="34">
        <f t="shared" si="180"/>
        <v>8.5002166927841835E-2</v>
      </c>
      <c r="T710" s="34">
        <f t="shared" si="186"/>
        <v>1</v>
      </c>
      <c r="U710" s="34">
        <f t="shared" si="181"/>
        <v>1.2117481147024158</v>
      </c>
      <c r="V710" s="22">
        <f t="shared" si="182"/>
        <v>5.6936659532585646E-3</v>
      </c>
      <c r="W710" s="22">
        <f t="shared" si="183"/>
        <v>9.8903936664592948E-2</v>
      </c>
      <c r="X710" s="22">
        <f t="shared" si="187"/>
        <v>7.0148379763493071E-2</v>
      </c>
      <c r="Y710" s="22">
        <f t="shared" si="184"/>
        <v>0.82525401761865547</v>
      </c>
      <c r="Z710" s="22">
        <f t="shared" si="188"/>
        <v>1</v>
      </c>
      <c r="AA710" s="22">
        <f t="array" ref="AA710:AD710">LINEST(V710:Y710,$AB$2:$AE$5,0,0)</f>
        <v>6.8622445749267475E-4</v>
      </c>
      <c r="AB710" s="22">
        <v>3.8111361286474749E-4</v>
      </c>
      <c r="AC710" s="22">
        <v>1.2771898338038792E-4</v>
      </c>
      <c r="AD710" s="22">
        <v>0.99930018351496264</v>
      </c>
      <c r="AE710" s="35">
        <f t="shared" si="173"/>
        <v>2.9840013033118926</v>
      </c>
      <c r="AF710" s="17"/>
      <c r="AG710" s="31" t="str">
        <f t="shared" si="185"/>
        <v/>
      </c>
      <c r="AH710" s="34"/>
      <c r="AI710" s="17"/>
    </row>
    <row r="711" spans="1:35">
      <c r="A711" s="1">
        <v>138.80000000000001</v>
      </c>
      <c r="B711" s="43">
        <v>1.2066269999999999</v>
      </c>
      <c r="C711" s="43">
        <v>9.3768229999999994E-2</v>
      </c>
      <c r="D711" s="43">
        <v>0.1377806</v>
      </c>
      <c r="E711" s="43">
        <v>-5.4107870000000002E-3</v>
      </c>
      <c r="F711" s="43">
        <v>3.4046380000000002E-3</v>
      </c>
      <c r="G711" s="26">
        <f t="shared" si="189"/>
        <v>1.2083156176888887</v>
      </c>
      <c r="H711" s="26">
        <f t="shared" si="189"/>
        <v>0.10031824726666666</v>
      </c>
      <c r="I711" s="26">
        <f t="shared" si="189"/>
        <v>0.13890689237111112</v>
      </c>
      <c r="J711" s="42">
        <f t="shared" si="189"/>
        <v>6.9497175555555298E-4</v>
      </c>
      <c r="K711" s="26">
        <f t="shared" si="189"/>
        <v>7.7080043111111118E-3</v>
      </c>
      <c r="L711" s="34">
        <f t="shared" si="174"/>
        <v>6.3791315764452289E-3</v>
      </c>
      <c r="M711" s="34">
        <f t="shared" si="175"/>
        <v>0.11495911361039463</v>
      </c>
      <c r="N711" s="34">
        <f t="shared" si="176"/>
        <v>8.3023214959798794E-2</v>
      </c>
      <c r="O711" s="34">
        <f t="shared" si="177"/>
        <v>1</v>
      </c>
      <c r="P711" s="34">
        <f t="shared" si="178"/>
        <v>6.9192233923771832E-3</v>
      </c>
      <c r="Q711" s="34"/>
      <c r="R711" s="34">
        <f t="shared" si="179"/>
        <v>0.11930390396078475</v>
      </c>
      <c r="S711" s="34">
        <f t="shared" si="180"/>
        <v>8.4566579818843066E-2</v>
      </c>
      <c r="T711" s="34">
        <f t="shared" si="186"/>
        <v>1</v>
      </c>
      <c r="U711" s="34">
        <f t="shared" si="181"/>
        <v>1.2107897071720051</v>
      </c>
      <c r="V711" s="22">
        <f t="shared" si="182"/>
        <v>5.7146367791134824E-3</v>
      </c>
      <c r="W711" s="22">
        <f t="shared" si="183"/>
        <v>9.8533959492799361E-2</v>
      </c>
      <c r="X711" s="22">
        <f t="shared" si="187"/>
        <v>6.9844151563166132E-2</v>
      </c>
      <c r="Y711" s="22">
        <f t="shared" si="184"/>
        <v>0.825907252164921</v>
      </c>
      <c r="Z711" s="22">
        <f t="shared" si="188"/>
        <v>1</v>
      </c>
      <c r="AA711" s="22">
        <f t="array" ref="AA711:AD711">LINEST(V711:Y711,$AB$2:$AE$5,0,0)</f>
        <v>-5.9299734059844891E-4</v>
      </c>
      <c r="AB711" s="22">
        <v>-8.6209072685889155E-5</v>
      </c>
      <c r="AC711" s="22">
        <v>1.4930320192136747E-4</v>
      </c>
      <c r="AD711" s="22">
        <v>1.0001019387548347</v>
      </c>
      <c r="AE711" s="35">
        <f t="shared" si="173"/>
        <v>-0.57740940298984555</v>
      </c>
      <c r="AF711" s="17"/>
      <c r="AG711" s="31" t="str">
        <f t="shared" si="185"/>
        <v/>
      </c>
      <c r="AH711" s="34"/>
      <c r="AI711" s="17"/>
    </row>
    <row r="712" spans="1:35">
      <c r="A712" s="1">
        <v>139</v>
      </c>
      <c r="B712" s="43">
        <v>1.252507</v>
      </c>
      <c r="C712" s="43">
        <v>9.8154610000000003E-2</v>
      </c>
      <c r="D712" s="43">
        <v>0.1433934</v>
      </c>
      <c r="E712" s="43">
        <v>-5.3317700000000004E-3</v>
      </c>
      <c r="F712" s="43">
        <v>3.6718380000000002E-3</v>
      </c>
      <c r="G712" s="26">
        <f t="shared" si="189"/>
        <v>1.2541956176888889</v>
      </c>
      <c r="H712" s="26">
        <f t="shared" si="189"/>
        <v>0.10470462726666667</v>
      </c>
      <c r="I712" s="26">
        <f t="shared" si="189"/>
        <v>0.14451969237111112</v>
      </c>
      <c r="J712" s="42">
        <f t="shared" si="189"/>
        <v>7.7398875555555278E-4</v>
      </c>
      <c r="K712" s="26">
        <f t="shared" si="189"/>
        <v>7.9752043111111122E-3</v>
      </c>
      <c r="L712" s="34">
        <f t="shared" si="174"/>
        <v>6.3588201063938116E-3</v>
      </c>
      <c r="M712" s="34">
        <f t="shared" si="175"/>
        <v>0.11522898847104737</v>
      </c>
      <c r="N712" s="34">
        <f t="shared" si="176"/>
        <v>8.3483489967542929E-2</v>
      </c>
      <c r="O712" s="34">
        <f t="shared" si="177"/>
        <v>1</v>
      </c>
      <c r="P712" s="34">
        <f t="shared" si="178"/>
        <v>6.8971922433047487E-3</v>
      </c>
      <c r="Q712" s="34"/>
      <c r="R712" s="34">
        <f t="shared" si="179"/>
        <v>0.11958397853204375</v>
      </c>
      <c r="S712" s="34">
        <f t="shared" si="180"/>
        <v>8.5035411135479758E-2</v>
      </c>
      <c r="T712" s="34">
        <f t="shared" si="186"/>
        <v>1</v>
      </c>
      <c r="U712" s="34">
        <f t="shared" si="181"/>
        <v>1.2115165819108282</v>
      </c>
      <c r="V712" s="22">
        <f t="shared" si="182"/>
        <v>5.6930233942207864E-3</v>
      </c>
      <c r="W712" s="22">
        <f t="shared" si="183"/>
        <v>9.8706018817698318E-2</v>
      </c>
      <c r="X712" s="22">
        <f t="shared" si="187"/>
        <v>7.0189225971104913E-2</v>
      </c>
      <c r="Y712" s="22">
        <f t="shared" si="184"/>
        <v>0.82541173181697602</v>
      </c>
      <c r="Z712" s="22">
        <f t="shared" si="188"/>
        <v>1</v>
      </c>
      <c r="AA712" s="22">
        <f t="array" ref="AA712:AD712">LINEST(V712:Y712,$AB$2:$AE$5,0,0)</f>
        <v>7.9143171041696678E-4</v>
      </c>
      <c r="AB712" s="22">
        <v>1.5534890114522962E-4</v>
      </c>
      <c r="AC712" s="22">
        <v>1.2542680509006573E-4</v>
      </c>
      <c r="AD712" s="22">
        <v>0.99949896574177766</v>
      </c>
      <c r="AE712" s="35">
        <f t="shared" si="173"/>
        <v>1.238562211910585</v>
      </c>
      <c r="AF712" s="17"/>
      <c r="AG712" s="31" t="str">
        <f t="shared" si="185"/>
        <v/>
      </c>
      <c r="AH712" s="34"/>
      <c r="AI712" s="17"/>
    </row>
    <row r="713" spans="1:35">
      <c r="A713" s="1">
        <v>139.19999999999999</v>
      </c>
      <c r="B713" s="43">
        <v>1.176901</v>
      </c>
      <c r="C713" s="43">
        <v>9.1478649999999995E-2</v>
      </c>
      <c r="D713" s="43">
        <v>0.1345961</v>
      </c>
      <c r="E713" s="43">
        <v>-5.3579550000000002E-3</v>
      </c>
      <c r="F713" s="43">
        <v>3.2319580000000001E-3</v>
      </c>
      <c r="G713" s="26">
        <f t="shared" si="189"/>
        <v>1.1785896176888888</v>
      </c>
      <c r="H713" s="26">
        <f t="shared" si="189"/>
        <v>9.8028667266666661E-2</v>
      </c>
      <c r="I713" s="26">
        <f t="shared" si="189"/>
        <v>0.13572239237111111</v>
      </c>
      <c r="J713" s="42">
        <f t="shared" si="189"/>
        <v>7.4780375555555303E-4</v>
      </c>
      <c r="K713" s="26">
        <f t="shared" si="189"/>
        <v>7.5353243111111112E-3</v>
      </c>
      <c r="L713" s="34">
        <f t="shared" si="174"/>
        <v>6.3935098341416103E-3</v>
      </c>
      <c r="M713" s="34">
        <f t="shared" si="175"/>
        <v>0.11515661629299845</v>
      </c>
      <c r="N713" s="34">
        <f t="shared" si="176"/>
        <v>8.3174555244167434E-2</v>
      </c>
      <c r="O713" s="34">
        <f t="shared" si="177"/>
        <v>1</v>
      </c>
      <c r="P713" s="34">
        <f t="shared" si="178"/>
        <v>6.9348189912141435E-3</v>
      </c>
      <c r="Q713" s="34"/>
      <c r="R713" s="34">
        <f t="shared" si="179"/>
        <v>0.11950887110377456</v>
      </c>
      <c r="S713" s="34">
        <f t="shared" si="180"/>
        <v>8.4720733452186031E-2</v>
      </c>
      <c r="T713" s="34">
        <f t="shared" si="186"/>
        <v>1</v>
      </c>
      <c r="U713" s="34">
        <f t="shared" si="181"/>
        <v>1.2111644235471748</v>
      </c>
      <c r="V713" s="22">
        <f t="shared" si="182"/>
        <v>5.7257452880789912E-3</v>
      </c>
      <c r="W713" s="22">
        <f t="shared" si="183"/>
        <v>9.8672706017705863E-2</v>
      </c>
      <c r="X713" s="22">
        <f t="shared" si="187"/>
        <v>6.994982002861494E-2</v>
      </c>
      <c r="Y713" s="22">
        <f t="shared" si="184"/>
        <v>0.82565172866560022</v>
      </c>
      <c r="Z713" s="22">
        <f t="shared" si="188"/>
        <v>1</v>
      </c>
      <c r="AA713" s="22">
        <f t="array" ref="AA713:AD713">LINEST(V713:Y713,$AB$2:$AE$5,0,0)</f>
        <v>-1.4080108436252979E-4</v>
      </c>
      <c r="AB713" s="22">
        <v>8.9677042017835001E-5</v>
      </c>
      <c r="AC713" s="22">
        <v>1.6617386648656616E-4</v>
      </c>
      <c r="AD713" s="22">
        <v>0.99978333223973315</v>
      </c>
      <c r="AE713" s="35">
        <f t="shared" si="173"/>
        <v>0.53965791320793921</v>
      </c>
      <c r="AF713" s="17"/>
      <c r="AG713" s="31" t="str">
        <f t="shared" si="185"/>
        <v/>
      </c>
      <c r="AH713" s="34"/>
      <c r="AI713" s="17"/>
    </row>
    <row r="714" spans="1:35">
      <c r="A714" s="1">
        <v>139.4</v>
      </c>
      <c r="B714" s="43">
        <v>1.1991039999999999</v>
      </c>
      <c r="C714" s="43">
        <v>9.3604039999999999E-2</v>
      </c>
      <c r="D714" s="43">
        <v>0.13744690000000001</v>
      </c>
      <c r="E714" s="43">
        <v>-5.3120119999999996E-3</v>
      </c>
      <c r="F714" s="43">
        <v>3.1812899999999998E-3</v>
      </c>
      <c r="G714" s="26">
        <f t="shared" si="189"/>
        <v>1.2007926176888888</v>
      </c>
      <c r="H714" s="26">
        <f t="shared" si="189"/>
        <v>0.10015405726666667</v>
      </c>
      <c r="I714" s="26">
        <f t="shared" si="189"/>
        <v>0.13857319237111113</v>
      </c>
      <c r="J714" s="42">
        <f t="shared" si="189"/>
        <v>7.9374675555555357E-4</v>
      </c>
      <c r="K714" s="26">
        <f t="shared" si="189"/>
        <v>7.484656311111111E-3</v>
      </c>
      <c r="L714" s="34">
        <f t="shared" si="174"/>
        <v>6.2330965404471675E-3</v>
      </c>
      <c r="M714" s="34">
        <f t="shared" si="175"/>
        <v>0.11540143595970524</v>
      </c>
      <c r="N714" s="34">
        <f t="shared" si="176"/>
        <v>8.3406623084865933E-2</v>
      </c>
      <c r="O714" s="34">
        <f t="shared" si="177"/>
        <v>1</v>
      </c>
      <c r="P714" s="34">
        <f t="shared" si="178"/>
        <v>6.7608242395966562E-3</v>
      </c>
      <c r="Q714" s="34"/>
      <c r="R714" s="34">
        <f t="shared" si="179"/>
        <v>0.11976294353950581</v>
      </c>
      <c r="S714" s="34">
        <f t="shared" si="180"/>
        <v>8.4957115331438945E-2</v>
      </c>
      <c r="T714" s="34">
        <f t="shared" si="186"/>
        <v>1</v>
      </c>
      <c r="U714" s="34">
        <f t="shared" si="181"/>
        <v>1.2114808831105415</v>
      </c>
      <c r="V714" s="22">
        <f t="shared" si="182"/>
        <v>5.5806280840667343E-3</v>
      </c>
      <c r="W714" s="22">
        <f t="shared" si="183"/>
        <v>9.8856651565155607E-2</v>
      </c>
      <c r="X714" s="22">
        <f t="shared" si="187"/>
        <v>7.0126666062866008E-2</v>
      </c>
      <c r="Y714" s="22">
        <f t="shared" si="184"/>
        <v>0.82543605428791156</v>
      </c>
      <c r="Z714" s="22">
        <f t="shared" si="188"/>
        <v>0.99999999999999989</v>
      </c>
      <c r="AA714" s="22">
        <f t="array" ref="AA714:AD714">LINEST(V714:Y714,$AB$2:$AE$5,0,0)</f>
        <v>5.5748222343158192E-4</v>
      </c>
      <c r="AB714" s="22">
        <v>3.1327681300436638E-4</v>
      </c>
      <c r="AC714" s="22">
        <v>-2.2092525493416252E-5</v>
      </c>
      <c r="AD714" s="22">
        <v>0.99955366214417152</v>
      </c>
      <c r="AE714" s="35">
        <f t="shared" si="173"/>
        <v>-14.180217336298892</v>
      </c>
      <c r="AF714" s="17"/>
      <c r="AG714" s="31" t="str">
        <f t="shared" si="185"/>
        <v/>
      </c>
      <c r="AH714" s="34"/>
      <c r="AI714" s="17"/>
    </row>
    <row r="715" spans="1:35">
      <c r="A715" s="1">
        <v>139.6</v>
      </c>
      <c r="B715" s="43">
        <v>1.2163710000000001</v>
      </c>
      <c r="C715" s="43">
        <v>9.4964789999999993E-2</v>
      </c>
      <c r="D715" s="43">
        <v>0.13936480000000001</v>
      </c>
      <c r="E715" s="43">
        <v>-5.2049449999999999E-3</v>
      </c>
      <c r="F715" s="43">
        <v>3.2928089999999998E-3</v>
      </c>
      <c r="G715" s="26">
        <f t="shared" si="189"/>
        <v>1.2180596176888889</v>
      </c>
      <c r="H715" s="26">
        <f t="shared" si="189"/>
        <v>0.10151480726666666</v>
      </c>
      <c r="I715" s="26">
        <f t="shared" si="189"/>
        <v>0.14049109237111113</v>
      </c>
      <c r="J715" s="42">
        <f t="shared" si="189"/>
        <v>9.0081375555555333E-4</v>
      </c>
      <c r="K715" s="26">
        <f t="shared" si="189"/>
        <v>7.596175311111111E-3</v>
      </c>
      <c r="L715" s="34">
        <f t="shared" si="174"/>
        <v>6.2362918865366164E-3</v>
      </c>
      <c r="M715" s="34">
        <f t="shared" si="175"/>
        <v>0.11534007886877891</v>
      </c>
      <c r="N715" s="34">
        <f t="shared" si="176"/>
        <v>8.3341411038055688E-2</v>
      </c>
      <c r="O715" s="34">
        <f t="shared" si="177"/>
        <v>1</v>
      </c>
      <c r="P715" s="34">
        <f t="shared" si="178"/>
        <v>6.7642901209856677E-3</v>
      </c>
      <c r="Q715" s="34"/>
      <c r="R715" s="34">
        <f t="shared" si="179"/>
        <v>0.11969926750501587</v>
      </c>
      <c r="S715" s="34">
        <f t="shared" si="180"/>
        <v>8.4890691021510714E-2</v>
      </c>
      <c r="T715" s="34">
        <f t="shared" si="186"/>
        <v>1</v>
      </c>
      <c r="U715" s="34">
        <f t="shared" si="181"/>
        <v>1.2113542486475122</v>
      </c>
      <c r="V715" s="22">
        <f t="shared" si="182"/>
        <v>5.5840726431083711E-3</v>
      </c>
      <c r="W715" s="22">
        <f t="shared" si="183"/>
        <v>9.8814420008565759E-2</v>
      </c>
      <c r="X715" s="22">
        <f t="shared" si="187"/>
        <v>7.0079162322905897E-2</v>
      </c>
      <c r="Y715" s="22">
        <f t="shared" si="184"/>
        <v>0.82552234502541999</v>
      </c>
      <c r="Z715" s="22">
        <f t="shared" si="188"/>
        <v>1</v>
      </c>
      <c r="AA715" s="22">
        <f t="array" ref="AA715:AD715">LINEST(V715:Y715,$AB$2:$AE$5,0,0)</f>
        <v>3.6199922305334343E-4</v>
      </c>
      <c r="AB715" s="22">
        <v>2.5844023603338682E-4</v>
      </c>
      <c r="AC715" s="22">
        <v>-1.8355831856749861E-5</v>
      </c>
      <c r="AD715" s="22">
        <v>0.9996591660432429</v>
      </c>
      <c r="AE715" s="35">
        <f t="shared" si="173"/>
        <v>-14.079461941592823</v>
      </c>
      <c r="AF715" s="17"/>
      <c r="AG715" s="31" t="str">
        <f t="shared" si="185"/>
        <v/>
      </c>
      <c r="AH715" s="34"/>
      <c r="AI715" s="17"/>
    </row>
    <row r="716" spans="1:35">
      <c r="A716" s="1">
        <v>139.80000000000001</v>
      </c>
      <c r="B716" s="43">
        <v>1.2300990000000001</v>
      </c>
      <c r="C716" s="43">
        <v>9.6076510000000004E-2</v>
      </c>
      <c r="D716" s="43">
        <v>0.141153</v>
      </c>
      <c r="E716" s="43">
        <v>-5.4250419999999997E-3</v>
      </c>
      <c r="F716" s="43">
        <v>3.4354440000000002E-3</v>
      </c>
      <c r="G716" s="26">
        <f t="shared" si="189"/>
        <v>1.2317876176888889</v>
      </c>
      <c r="H716" s="26">
        <f t="shared" si="189"/>
        <v>0.10262652726666667</v>
      </c>
      <c r="I716" s="26">
        <f t="shared" si="189"/>
        <v>0.14227929237111112</v>
      </c>
      <c r="J716" s="42">
        <f t="shared" si="189"/>
        <v>6.807167555555535E-4</v>
      </c>
      <c r="K716" s="26">
        <f t="shared" si="189"/>
        <v>7.7388103111111113E-3</v>
      </c>
      <c r="L716" s="34">
        <f t="shared" si="174"/>
        <v>6.2825849196559251E-3</v>
      </c>
      <c r="M716" s="34">
        <f t="shared" si="175"/>
        <v>0.11550635054934155</v>
      </c>
      <c r="N716" s="34">
        <f t="shared" si="176"/>
        <v>8.3315115197550985E-2</v>
      </c>
      <c r="O716" s="34">
        <f t="shared" si="177"/>
        <v>1</v>
      </c>
      <c r="P716" s="34">
        <f t="shared" si="178"/>
        <v>6.8145025729197135E-3</v>
      </c>
      <c r="Q716" s="34">
        <f>AVERAGE(P707:P716)</f>
        <v>6.845054199800164E-3</v>
      </c>
      <c r="R716" s="34">
        <f t="shared" si="179"/>
        <v>0.11987182329451572</v>
      </c>
      <c r="S716" s="34">
        <f t="shared" si="180"/>
        <v>8.4863906352957208E-2</v>
      </c>
      <c r="T716" s="34">
        <f t="shared" si="186"/>
        <v>1</v>
      </c>
      <c r="U716" s="34">
        <f t="shared" si="181"/>
        <v>1.2115502322203926</v>
      </c>
      <c r="V716" s="22">
        <f t="shared" si="182"/>
        <v>5.6246141445005227E-3</v>
      </c>
      <c r="W716" s="22">
        <f t="shared" si="183"/>
        <v>9.8940861143518716E-2</v>
      </c>
      <c r="X716" s="22">
        <f t="shared" si="187"/>
        <v>7.004571836648342E-2</v>
      </c>
      <c r="Y716" s="22">
        <f t="shared" si="184"/>
        <v>0.82538880634549738</v>
      </c>
      <c r="Z716" s="22">
        <f t="shared" si="188"/>
        <v>1</v>
      </c>
      <c r="AA716" s="22">
        <f t="array" ref="AA716:AD716">LINEST(V716:Y716,$AB$2:$AE$5,0,0)</f>
        <v>2.7730307176258184E-4</v>
      </c>
      <c r="AB716" s="22">
        <v>4.0531100146180691E-4</v>
      </c>
      <c r="AC716" s="22">
        <v>3.6007379450082015E-5</v>
      </c>
      <c r="AD716" s="22">
        <v>0.99948150006799685</v>
      </c>
      <c r="AE716" s="35">
        <f t="shared" si="173"/>
        <v>11.256331553472263</v>
      </c>
      <c r="AF716" s="17"/>
      <c r="AG716" s="31" t="str">
        <f t="shared" si="185"/>
        <v/>
      </c>
      <c r="AH716" s="34" t="e">
        <f>AVERAGE(AG707:AG716)</f>
        <v>#DIV/0!</v>
      </c>
      <c r="AI716" s="17"/>
    </row>
    <row r="717" spans="1:35">
      <c r="A717" s="1">
        <v>140</v>
      </c>
      <c r="B717" s="43">
        <v>1.2215530000000001</v>
      </c>
      <c r="C717" s="43">
        <v>9.5383830000000003E-2</v>
      </c>
      <c r="D717" s="43">
        <v>0.139931</v>
      </c>
      <c r="E717" s="43">
        <v>-5.3158789999999999E-3</v>
      </c>
      <c r="F717" s="43">
        <v>3.5445910000000001E-3</v>
      </c>
      <c r="G717" s="26">
        <f t="shared" si="189"/>
        <v>1.2232416176888889</v>
      </c>
      <c r="H717" s="26">
        <f t="shared" si="189"/>
        <v>0.10193384726666667</v>
      </c>
      <c r="I717" s="26">
        <f t="shared" si="189"/>
        <v>0.14105729237111111</v>
      </c>
      <c r="J717" s="42">
        <f t="shared" si="189"/>
        <v>7.8987975555555329E-4</v>
      </c>
      <c r="K717" s="26">
        <f t="shared" si="189"/>
        <v>7.8479573111111117E-3</v>
      </c>
      <c r="L717" s="34">
        <f t="shared" si="174"/>
        <v>6.4157049577323226E-3</v>
      </c>
      <c r="M717" s="34">
        <f t="shared" si="175"/>
        <v>0.11531433392334652</v>
      </c>
      <c r="N717" s="34">
        <f t="shared" si="176"/>
        <v>8.3330918268832016E-2</v>
      </c>
      <c r="O717" s="34">
        <f t="shared" si="177"/>
        <v>1</v>
      </c>
      <c r="P717" s="34">
        <f t="shared" si="178"/>
        <v>6.9588932741326253E-3</v>
      </c>
      <c r="Q717" s="34"/>
      <c r="R717" s="34">
        <f t="shared" si="179"/>
        <v>0.11967254954938035</v>
      </c>
      <c r="S717" s="34">
        <f t="shared" si="180"/>
        <v>8.4880003196346338E-2</v>
      </c>
      <c r="T717" s="34">
        <f t="shared" si="186"/>
        <v>1</v>
      </c>
      <c r="U717" s="34">
        <f t="shared" si="181"/>
        <v>1.2115114460198593</v>
      </c>
      <c r="V717" s="22">
        <f t="shared" si="182"/>
        <v>5.7439764989381326E-3</v>
      </c>
      <c r="W717" s="22">
        <f t="shared" si="183"/>
        <v>9.8779545123190413E-2</v>
      </c>
      <c r="X717" s="22">
        <f t="shared" si="187"/>
        <v>7.0061247440294488E-2</v>
      </c>
      <c r="Y717" s="22">
        <f t="shared" si="184"/>
        <v>0.82541523093757696</v>
      </c>
      <c r="Z717" s="22">
        <f t="shared" si="188"/>
        <v>1</v>
      </c>
      <c r="AA717" s="22">
        <f t="array" ref="AA717:AD717">LINEST(V717:Y717,$AB$2:$AE$5,0,0)</f>
        <v>3.2714424995456629E-4</v>
      </c>
      <c r="AB717" s="22">
        <v>2.2970341168801928E-4</v>
      </c>
      <c r="AC717" s="22">
        <v>1.9220479624570657E-4</v>
      </c>
      <c r="AD717" s="22">
        <v>0.99948704295323554</v>
      </c>
      <c r="AE717" s="35">
        <f t="shared" si="173"/>
        <v>1.1950971889087307</v>
      </c>
      <c r="AF717" s="17"/>
      <c r="AG717" s="31">
        <f t="shared" si="185"/>
        <v>1.1950971889087307</v>
      </c>
      <c r="AH717" s="34"/>
      <c r="AI717" s="17"/>
    </row>
    <row r="718" spans="1:35">
      <c r="A718" s="1">
        <v>140.19999999999999</v>
      </c>
      <c r="B718" s="43">
        <v>1.1696340000000001</v>
      </c>
      <c r="C718" s="43">
        <v>9.1061909999999996E-2</v>
      </c>
      <c r="D718" s="43">
        <v>0.1334254</v>
      </c>
      <c r="E718" s="43">
        <v>-5.4844050000000004E-3</v>
      </c>
      <c r="F718" s="43">
        <v>3.13744E-3</v>
      </c>
      <c r="G718" s="26">
        <f t="shared" si="189"/>
        <v>1.1713226176888889</v>
      </c>
      <c r="H718" s="26">
        <f t="shared" si="189"/>
        <v>9.7611927266666662E-2</v>
      </c>
      <c r="I718" s="26">
        <f t="shared" si="189"/>
        <v>0.13455169237111111</v>
      </c>
      <c r="J718" s="42">
        <f t="shared" si="189"/>
        <v>6.2135375555555285E-4</v>
      </c>
      <c r="K718" s="26">
        <f t="shared" si="189"/>
        <v>7.4408063111111112E-3</v>
      </c>
      <c r="L718" s="34">
        <f t="shared" si="174"/>
        <v>6.3524823978831756E-3</v>
      </c>
      <c r="M718" s="34">
        <f t="shared" si="175"/>
        <v>0.11487159074635826</v>
      </c>
      <c r="N718" s="34">
        <f t="shared" si="176"/>
        <v>8.3334792475247027E-2</v>
      </c>
      <c r="O718" s="34">
        <f t="shared" si="177"/>
        <v>1</v>
      </c>
      <c r="P718" s="34">
        <f t="shared" si="178"/>
        <v>6.8903179500791976E-3</v>
      </c>
      <c r="Q718" s="34"/>
      <c r="R718" s="34">
        <f t="shared" si="179"/>
        <v>0.11921307323812665</v>
      </c>
      <c r="S718" s="34">
        <f t="shared" si="180"/>
        <v>8.4883949422545707E-2</v>
      </c>
      <c r="T718" s="34">
        <f t="shared" si="186"/>
        <v>1</v>
      </c>
      <c r="U718" s="34">
        <f t="shared" si="181"/>
        <v>1.2109873406107516</v>
      </c>
      <c r="V718" s="22">
        <f t="shared" si="182"/>
        <v>5.6898348306466369E-3</v>
      </c>
      <c r="W718" s="22">
        <f t="shared" si="183"/>
        <v>9.8442873216166321E-2</v>
      </c>
      <c r="X718" s="22">
        <f t="shared" si="187"/>
        <v>7.0094828059668379E-2</v>
      </c>
      <c r="Y718" s="22">
        <f t="shared" si="184"/>
        <v>0.82577246389351855</v>
      </c>
      <c r="Z718" s="22">
        <f t="shared" si="188"/>
        <v>0.99999999999999989</v>
      </c>
      <c r="AA718" s="22">
        <f t="array" ref="AA718:AD718">LINEST(V718:Y718,$AB$2:$AE$5,0,0)</f>
        <v>3.5158513673916005E-4</v>
      </c>
      <c r="AB718" s="22">
        <v>-1.6349063292832712E-4</v>
      </c>
      <c r="AC718" s="22">
        <v>1.1797267010519176E-4</v>
      </c>
      <c r="AD718" s="22">
        <v>0.99994767508908111</v>
      </c>
      <c r="AE718" s="35">
        <f t="shared" ref="AE718:AE781" si="190">AB718/AC718</f>
        <v>-1.3858348105756082</v>
      </c>
      <c r="AF718" s="17"/>
      <c r="AG718" s="31" t="str">
        <f t="shared" si="185"/>
        <v/>
      </c>
      <c r="AH718" s="34"/>
      <c r="AI718" s="17"/>
    </row>
    <row r="719" spans="1:35">
      <c r="A719" s="1">
        <v>140.4</v>
      </c>
      <c r="B719" s="43">
        <v>1.2564569999999999</v>
      </c>
      <c r="C719" s="43">
        <v>9.8291050000000005E-2</v>
      </c>
      <c r="D719" s="43">
        <v>0.1444125</v>
      </c>
      <c r="E719" s="43">
        <v>-5.1876079999999998E-3</v>
      </c>
      <c r="F719" s="43">
        <v>3.4891829999999999E-3</v>
      </c>
      <c r="G719" s="26">
        <f t="shared" si="189"/>
        <v>1.2581456176888888</v>
      </c>
      <c r="H719" s="26">
        <f t="shared" si="189"/>
        <v>0.10484106726666667</v>
      </c>
      <c r="I719" s="26">
        <f t="shared" si="189"/>
        <v>0.14553879237111111</v>
      </c>
      <c r="J719" s="42">
        <f t="shared" si="189"/>
        <v>9.1815075555555341E-4</v>
      </c>
      <c r="K719" s="26">
        <f t="shared" si="189"/>
        <v>7.792549311111111E-3</v>
      </c>
      <c r="L719" s="34">
        <f t="shared" si="174"/>
        <v>6.1936783799520683E-3</v>
      </c>
      <c r="M719" s="34">
        <f t="shared" si="175"/>
        <v>0.11567722394364338</v>
      </c>
      <c r="N719" s="34">
        <f t="shared" si="176"/>
        <v>8.332983542815274E-2</v>
      </c>
      <c r="O719" s="34">
        <f t="shared" si="177"/>
        <v>1</v>
      </c>
      <c r="P719" s="34">
        <f t="shared" si="178"/>
        <v>6.7180687242238014E-3</v>
      </c>
      <c r="Q719" s="34"/>
      <c r="R719" s="34">
        <f t="shared" si="179"/>
        <v>0.12004915471594899</v>
      </c>
      <c r="S719" s="34">
        <f t="shared" si="180"/>
        <v>8.4878900226137588E-2</v>
      </c>
      <c r="T719" s="34">
        <f t="shared" si="186"/>
        <v>1</v>
      </c>
      <c r="U719" s="34">
        <f t="shared" si="181"/>
        <v>1.2116461236663103</v>
      </c>
      <c r="V719" s="22">
        <f t="shared" si="182"/>
        <v>5.5445798843441604E-3</v>
      </c>
      <c r="W719" s="22">
        <f t="shared" si="183"/>
        <v>9.9079386605631356E-2</v>
      </c>
      <c r="X719" s="22">
        <f t="shared" si="187"/>
        <v>7.00525496415597E-2</v>
      </c>
      <c r="Y719" s="22">
        <f t="shared" si="184"/>
        <v>0.82532348386846488</v>
      </c>
      <c r="Z719" s="22">
        <f t="shared" si="188"/>
        <v>1</v>
      </c>
      <c r="AA719" s="22">
        <f t="array" ref="AA719:AD719">LINEST(V719:Y719,$AB$2:$AE$5,0,0)</f>
        <v>3.1926690792650851E-4</v>
      </c>
      <c r="AB719" s="22">
        <v>5.6060106284074539E-4</v>
      </c>
      <c r="AC719" s="22">
        <v>-6.8294208659233142E-5</v>
      </c>
      <c r="AD719" s="22">
        <v>0.99941882995332154</v>
      </c>
      <c r="AE719" s="35">
        <f t="shared" si="190"/>
        <v>-8.2086178879086269</v>
      </c>
      <c r="AF719" s="17"/>
      <c r="AG719" s="31" t="str">
        <f t="shared" si="185"/>
        <v/>
      </c>
      <c r="AH719" s="34"/>
      <c r="AI719" s="17"/>
    </row>
    <row r="720" spans="1:35">
      <c r="A720" s="1">
        <v>140.6</v>
      </c>
      <c r="B720" s="43">
        <v>1.237511</v>
      </c>
      <c r="C720" s="43">
        <v>9.6911049999999999E-2</v>
      </c>
      <c r="D720" s="43">
        <v>0.14196159999999999</v>
      </c>
      <c r="E720" s="43">
        <v>-5.3648519999999998E-3</v>
      </c>
      <c r="F720" s="43">
        <v>3.6494230000000002E-3</v>
      </c>
      <c r="G720" s="26">
        <f t="shared" si="189"/>
        <v>1.2391996176888889</v>
      </c>
      <c r="H720" s="26">
        <f t="shared" si="189"/>
        <v>0.10346106726666666</v>
      </c>
      <c r="I720" s="26">
        <f t="shared" si="189"/>
        <v>0.14308789237111111</v>
      </c>
      <c r="J720" s="42">
        <f t="shared" si="189"/>
        <v>7.409067555555534E-4</v>
      </c>
      <c r="K720" s="26">
        <f t="shared" si="189"/>
        <v>7.9527893111111109E-3</v>
      </c>
      <c r="L720" s="34">
        <f t="shared" si="174"/>
        <v>6.417682185815299E-3</v>
      </c>
      <c r="M720" s="34">
        <f t="shared" si="175"/>
        <v>0.11546799266930897</v>
      </c>
      <c r="N720" s="34">
        <f t="shared" si="176"/>
        <v>8.3490234978947031E-2</v>
      </c>
      <c r="O720" s="34">
        <f t="shared" si="177"/>
        <v>1</v>
      </c>
      <c r="P720" s="34">
        <f t="shared" si="178"/>
        <v>6.9610379050498352E-3</v>
      </c>
      <c r="Q720" s="34"/>
      <c r="R720" s="34">
        <f t="shared" si="179"/>
        <v>0.11983201570821982</v>
      </c>
      <c r="S720" s="34">
        <f t="shared" si="180"/>
        <v>8.504228153366368E-2</v>
      </c>
      <c r="T720" s="34">
        <f t="shared" si="186"/>
        <v>1</v>
      </c>
      <c r="U720" s="34">
        <f t="shared" si="181"/>
        <v>1.2118353351469333</v>
      </c>
      <c r="V720" s="22">
        <f t="shared" si="182"/>
        <v>5.744211035244173E-3</v>
      </c>
      <c r="W720" s="22">
        <f t="shared" si="183"/>
        <v>9.8884734776024955E-2</v>
      </c>
      <c r="X720" s="22">
        <f t="shared" si="187"/>
        <v>7.0176433272060371E-2</v>
      </c>
      <c r="Y720" s="22">
        <f t="shared" si="184"/>
        <v>0.82519462091667051</v>
      </c>
      <c r="Z720" s="22">
        <f t="shared" si="188"/>
        <v>1</v>
      </c>
      <c r="AA720" s="22">
        <f t="array" ref="AA720:AD720">LINEST(V720:Y720,$AB$2:$AE$5,0,0)</f>
        <v>8.042847883335259E-4</v>
      </c>
      <c r="AB720" s="22">
        <v>3.6668024546897417E-4</v>
      </c>
      <c r="AC720" s="22">
        <v>1.9450239166542033E-4</v>
      </c>
      <c r="AD720" s="22">
        <v>0.99921497757266764</v>
      </c>
      <c r="AE720" s="35">
        <f t="shared" si="190"/>
        <v>1.8852222963907366</v>
      </c>
      <c r="AF720" s="17"/>
      <c r="AG720" s="31">
        <f t="shared" si="185"/>
        <v>1.8852222963907366</v>
      </c>
      <c r="AH720" s="34"/>
      <c r="AI720" s="17"/>
    </row>
    <row r="721" spans="1:35">
      <c r="A721" s="1">
        <v>140.80000000000001</v>
      </c>
      <c r="B721" s="43">
        <v>1.2363850000000001</v>
      </c>
      <c r="C721" s="43">
        <v>9.6352460000000001E-2</v>
      </c>
      <c r="D721" s="43">
        <v>0.14132790000000001</v>
      </c>
      <c r="E721" s="43">
        <v>-5.3135070000000003E-3</v>
      </c>
      <c r="F721" s="43">
        <v>3.392609E-3</v>
      </c>
      <c r="G721" s="26">
        <f t="shared" si="189"/>
        <v>1.2380736176888889</v>
      </c>
      <c r="H721" s="26">
        <f t="shared" si="189"/>
        <v>0.10290247726666667</v>
      </c>
      <c r="I721" s="26">
        <f t="shared" si="189"/>
        <v>0.14245419237111112</v>
      </c>
      <c r="J721" s="42">
        <f t="shared" si="189"/>
        <v>7.9225175555555291E-4</v>
      </c>
      <c r="K721" s="26">
        <f t="shared" si="189"/>
        <v>7.6959753111111116E-3</v>
      </c>
      <c r="L721" s="34">
        <f t="shared" ref="L721:L784" si="191">K721/$G721</f>
        <v>6.2160886082664318E-3</v>
      </c>
      <c r="M721" s="34">
        <f t="shared" ref="M721:M784" si="192">I721/$G721</f>
        <v>0.11506116464789086</v>
      </c>
      <c r="N721" s="34">
        <f t="shared" ref="N721:N784" si="193">H721/$G721</f>
        <v>8.31149907375901E-2</v>
      </c>
      <c r="O721" s="34">
        <f t="shared" ref="O721:O784" si="194">G721/$G721</f>
        <v>1</v>
      </c>
      <c r="P721" s="34">
        <f t="shared" ref="P721:P784" si="195">L721*($I$4/$I$7)^$P$3</f>
        <v>6.7423763237964163E-3</v>
      </c>
      <c r="Q721" s="34"/>
      <c r="R721" s="34">
        <f t="shared" ref="R721:R784" si="196">M721*($I$5/$I$7)^$R$3</f>
        <v>0.11940981193792706</v>
      </c>
      <c r="S721" s="34">
        <f t="shared" ref="S721:S784" si="197">N721*($I$6/$I$7)^$S$3</f>
        <v>8.4660061667766684E-2</v>
      </c>
      <c r="T721" s="34">
        <f t="shared" si="186"/>
        <v>1</v>
      </c>
      <c r="U721" s="34">
        <f t="shared" ref="U721:U784" si="198">SUM(P721,R721,S721,T721)</f>
        <v>1.2108122499294902</v>
      </c>
      <c r="V721" s="22">
        <f t="shared" ref="V721:V784" si="199">P721/U721</f>
        <v>5.5684738275393634E-3</v>
      </c>
      <c r="W721" s="22">
        <f t="shared" ref="W721:W784" si="200">R721/U721</f>
        <v>9.8619593537214958E-2</v>
      </c>
      <c r="X721" s="22">
        <f t="shared" si="187"/>
        <v>6.9920057112650397E-2</v>
      </c>
      <c r="Y721" s="22">
        <f t="shared" ref="Y721:Y784" si="201">T721/U721</f>
        <v>0.82589187552259524</v>
      </c>
      <c r="Z721" s="22">
        <f t="shared" si="188"/>
        <v>1</v>
      </c>
      <c r="AA721" s="22">
        <f t="array" ref="AA721:AD721">LINEST(V721:Y721,$AB$2:$AE$5,0,0)</f>
        <v>-3.1474111170685828E-4</v>
      </c>
      <c r="AB721" s="22">
        <v>1.0130902461469559E-5</v>
      </c>
      <c r="AC721" s="22">
        <v>-4.2141559359222889E-5</v>
      </c>
      <c r="AD721" s="22">
        <v>1.0001196029056676</v>
      </c>
      <c r="AE721" s="35">
        <f t="shared" si="190"/>
        <v>-0.24040169883396498</v>
      </c>
      <c r="AF721" s="17"/>
      <c r="AG721" s="31" t="str">
        <f t="shared" ref="AG721:AG784" si="202">IF((P721&gt;$Q$11),AE721,"")</f>
        <v/>
      </c>
      <c r="AH721" s="34"/>
      <c r="AI721" s="17"/>
    </row>
    <row r="722" spans="1:35">
      <c r="A722" s="1">
        <v>141</v>
      </c>
      <c r="B722" s="43">
        <v>1.2333259999999999</v>
      </c>
      <c r="C722" s="43">
        <v>9.6359600000000004E-2</v>
      </c>
      <c r="D722" s="43">
        <v>0.14156179999999999</v>
      </c>
      <c r="E722" s="43">
        <v>-5.2965640000000001E-3</v>
      </c>
      <c r="F722" s="43">
        <v>3.502289E-3</v>
      </c>
      <c r="G722" s="26">
        <f t="shared" si="189"/>
        <v>1.2350146176888888</v>
      </c>
      <c r="H722" s="26">
        <f t="shared" si="189"/>
        <v>0.10290961726666667</v>
      </c>
      <c r="I722" s="26">
        <f t="shared" si="189"/>
        <v>0.1426880923711111</v>
      </c>
      <c r="J722" s="42">
        <f t="shared" si="189"/>
        <v>8.0919475555555308E-4</v>
      </c>
      <c r="K722" s="26">
        <f t="shared" si="189"/>
        <v>7.8056553111111107E-3</v>
      </c>
      <c r="L722" s="34">
        <f t="shared" si="191"/>
        <v>6.320293864794907E-3</v>
      </c>
      <c r="M722" s="34">
        <f t="shared" si="192"/>
        <v>0.11553554939950962</v>
      </c>
      <c r="N722" s="34">
        <f t="shared" si="193"/>
        <v>8.3326639047595893E-2</v>
      </c>
      <c r="O722" s="34">
        <f t="shared" si="194"/>
        <v>1</v>
      </c>
      <c r="P722" s="34">
        <f t="shared" si="195"/>
        <v>6.855404161510697E-3</v>
      </c>
      <c r="Q722" s="34"/>
      <c r="R722" s="34">
        <f t="shared" si="196"/>
        <v>0.11990212569253196</v>
      </c>
      <c r="S722" s="34">
        <f t="shared" si="197"/>
        <v>8.4875644426279401E-2</v>
      </c>
      <c r="T722" s="34">
        <f t="shared" ref="T722:T785" si="203">O722</f>
        <v>1</v>
      </c>
      <c r="U722" s="34">
        <f t="shared" si="198"/>
        <v>1.2116331742803221</v>
      </c>
      <c r="V722" s="22">
        <f t="shared" si="199"/>
        <v>5.6579865152525432E-3</v>
      </c>
      <c r="W722" s="22">
        <f t="shared" si="200"/>
        <v>9.8959097718458094E-2</v>
      </c>
      <c r="X722" s="22">
        <f t="shared" ref="X722:X785" si="204">S722/U722</f>
        <v>7.0050611214646938E-2</v>
      </c>
      <c r="Y722" s="22">
        <f t="shared" si="201"/>
        <v>0.82533230455164242</v>
      </c>
      <c r="Z722" s="22">
        <f t="shared" ref="Z722:Z785" si="205">SUM(V722:Y722)</f>
        <v>1</v>
      </c>
      <c r="AA722" s="22">
        <f t="array" ref="AA722:AD722">LINEST(V722:Y722,$AB$2:$AE$5,0,0)</f>
        <v>3.1056142943163662E-4</v>
      </c>
      <c r="AB722" s="22">
        <v>4.3013670608062053E-4</v>
      </c>
      <c r="AC722" s="22">
        <v>8.026203853433631E-5</v>
      </c>
      <c r="AD722" s="22">
        <v>0.99940316340684043</v>
      </c>
      <c r="AE722" s="35">
        <f t="shared" si="190"/>
        <v>5.3591550119501008</v>
      </c>
      <c r="AF722" s="17"/>
      <c r="AG722" s="31" t="str">
        <f t="shared" si="202"/>
        <v/>
      </c>
      <c r="AH722" s="34"/>
      <c r="AI722" s="17"/>
    </row>
    <row r="723" spans="1:35">
      <c r="A723" s="1">
        <v>141.19999999999999</v>
      </c>
      <c r="B723" s="43">
        <v>1.2304790000000001</v>
      </c>
      <c r="C723" s="43">
        <v>9.6178639999999996E-2</v>
      </c>
      <c r="D723" s="43">
        <v>0.14098140000000001</v>
      </c>
      <c r="E723" s="43">
        <v>-5.4386699999999996E-3</v>
      </c>
      <c r="F723" s="43">
        <v>3.5234210000000001E-3</v>
      </c>
      <c r="G723" s="26">
        <f t="shared" si="189"/>
        <v>1.2321676176888889</v>
      </c>
      <c r="H723" s="26">
        <f t="shared" si="189"/>
        <v>0.10272865726666666</v>
      </c>
      <c r="I723" s="26">
        <f t="shared" si="189"/>
        <v>0.14210769237111112</v>
      </c>
      <c r="J723" s="42">
        <f t="shared" si="189"/>
        <v>6.6708875555555359E-4</v>
      </c>
      <c r="K723" s="26">
        <f t="shared" si="189"/>
        <v>7.8267873111111108E-3</v>
      </c>
      <c r="L723" s="34">
        <f t="shared" si="191"/>
        <v>6.3520475613467247E-3</v>
      </c>
      <c r="M723" s="34">
        <f t="shared" si="192"/>
        <v>0.11533146167049491</v>
      </c>
      <c r="N723" s="34">
        <f t="shared" si="193"/>
        <v>8.3372307299675125E-2</v>
      </c>
      <c r="O723" s="34">
        <f t="shared" si="194"/>
        <v>1</v>
      </c>
      <c r="P723" s="34">
        <f t="shared" si="195"/>
        <v>6.8898462979273623E-3</v>
      </c>
      <c r="Q723" s="34"/>
      <c r="R723" s="34">
        <f t="shared" si="196"/>
        <v>0.11969032462642019</v>
      </c>
      <c r="S723" s="34">
        <f t="shared" si="197"/>
        <v>8.4922161630973492E-2</v>
      </c>
      <c r="T723" s="34">
        <f t="shared" si="203"/>
        <v>1</v>
      </c>
      <c r="U723" s="34">
        <f t="shared" si="198"/>
        <v>1.2115023325553211</v>
      </c>
      <c r="V723" s="22">
        <f t="shared" si="199"/>
        <v>5.6870268531759097E-3</v>
      </c>
      <c r="W723" s="22">
        <f t="shared" si="200"/>
        <v>9.879496011697092E-2</v>
      </c>
      <c r="X723" s="22">
        <f t="shared" si="204"/>
        <v>7.0096572948278382E-2</v>
      </c>
      <c r="Y723" s="22">
        <f t="shared" si="201"/>
        <v>0.8254214400815747</v>
      </c>
      <c r="Z723" s="22">
        <f t="shared" si="205"/>
        <v>0.99999999999999989</v>
      </c>
      <c r="AA723" s="22">
        <f t="array" ref="AA723:AD723">LINEST(V723:Y723,$AB$2:$AE$5,0,0)</f>
        <v>4.530859224746469E-4</v>
      </c>
      <c r="AB723" s="22">
        <v>2.470232674861152E-4</v>
      </c>
      <c r="AC723" s="22">
        <v>1.1749920361748867E-4</v>
      </c>
      <c r="AD723" s="22">
        <v>0.99950937877620627</v>
      </c>
      <c r="AE723" s="35">
        <f t="shared" si="190"/>
        <v>2.1023399298116443</v>
      </c>
      <c r="AF723" s="17"/>
      <c r="AG723" s="31" t="str">
        <f t="shared" si="202"/>
        <v/>
      </c>
      <c r="AH723" s="34"/>
      <c r="AI723" s="17"/>
    </row>
    <row r="724" spans="1:35">
      <c r="A724" s="1">
        <v>141.4</v>
      </c>
      <c r="B724" s="43">
        <v>1.1938820000000001</v>
      </c>
      <c r="C724" s="43">
        <v>9.3077010000000002E-2</v>
      </c>
      <c r="D724" s="43">
        <v>0.13655980000000001</v>
      </c>
      <c r="E724" s="43">
        <v>-5.3261100000000002E-3</v>
      </c>
      <c r="F724" s="43">
        <v>3.1320620000000001E-3</v>
      </c>
      <c r="G724" s="26">
        <f t="shared" si="189"/>
        <v>1.1955706176888889</v>
      </c>
      <c r="H724" s="26">
        <f t="shared" si="189"/>
        <v>9.9627027266666668E-2</v>
      </c>
      <c r="I724" s="26">
        <f t="shared" si="189"/>
        <v>0.13768609237111112</v>
      </c>
      <c r="J724" s="42">
        <f t="shared" si="189"/>
        <v>7.7964875555555299E-4</v>
      </c>
      <c r="K724" s="26">
        <f t="shared" si="189"/>
        <v>7.4354283111111117E-3</v>
      </c>
      <c r="L724" s="34">
        <f t="shared" si="191"/>
        <v>6.2191460722615024E-3</v>
      </c>
      <c r="M724" s="34">
        <f t="shared" si="192"/>
        <v>0.11516349627031379</v>
      </c>
      <c r="N724" s="34">
        <f t="shared" si="193"/>
        <v>8.3330106806448451E-2</v>
      </c>
      <c r="O724" s="34">
        <f t="shared" si="194"/>
        <v>1</v>
      </c>
      <c r="P724" s="34">
        <f t="shared" si="195"/>
        <v>6.745692649246445E-3</v>
      </c>
      <c r="Q724" s="34"/>
      <c r="R724" s="34">
        <f t="shared" si="196"/>
        <v>0.11951601110448529</v>
      </c>
      <c r="S724" s="34">
        <f t="shared" si="197"/>
        <v>8.4879176649235832E-2</v>
      </c>
      <c r="T724" s="34">
        <f t="shared" si="203"/>
        <v>1</v>
      </c>
      <c r="U724" s="34">
        <f t="shared" si="198"/>
        <v>1.2111408804029675</v>
      </c>
      <c r="V724" s="22">
        <f t="shared" si="199"/>
        <v>5.569701063184356E-3</v>
      </c>
      <c r="W724" s="22">
        <f t="shared" si="200"/>
        <v>9.868051936676453E-2</v>
      </c>
      <c r="X724" s="22">
        <f t="shared" si="204"/>
        <v>7.0082001212769779E-2</v>
      </c>
      <c r="Y724" s="22">
        <f t="shared" si="201"/>
        <v>0.82566777835728133</v>
      </c>
      <c r="Z724" s="22">
        <f t="shared" si="205"/>
        <v>1</v>
      </c>
      <c r="AA724" s="22">
        <f t="array" ref="AA724:AD724">LINEST(V724:Y724,$AB$2:$AE$5,0,0)</f>
        <v>3.327532757574507E-4</v>
      </c>
      <c r="AB724" s="22">
        <v>1.0138781645659464E-4</v>
      </c>
      <c r="AC724" s="22">
        <v>-3.8521350368181665E-5</v>
      </c>
      <c r="AD724" s="22">
        <v>0.99984452626951181</v>
      </c>
      <c r="AE724" s="35">
        <f t="shared" si="190"/>
        <v>-2.6319901947243309</v>
      </c>
      <c r="AF724" s="17"/>
      <c r="AG724" s="31" t="str">
        <f t="shared" si="202"/>
        <v/>
      </c>
      <c r="AH724" s="34"/>
      <c r="AI724" s="17"/>
    </row>
    <row r="725" spans="1:35">
      <c r="A725" s="1">
        <v>141.6</v>
      </c>
      <c r="B725" s="43">
        <v>1.2358659999999999</v>
      </c>
      <c r="C725" s="43">
        <v>9.665058E-2</v>
      </c>
      <c r="D725" s="43">
        <v>0.141678</v>
      </c>
      <c r="E725" s="43">
        <v>-5.4171779999999999E-3</v>
      </c>
      <c r="F725" s="43">
        <v>3.5684950000000001E-3</v>
      </c>
      <c r="G725" s="26">
        <f t="shared" si="189"/>
        <v>1.2375546176888887</v>
      </c>
      <c r="H725" s="26">
        <f t="shared" si="189"/>
        <v>0.10320059726666667</v>
      </c>
      <c r="I725" s="26">
        <f t="shared" si="189"/>
        <v>0.14280429237111111</v>
      </c>
      <c r="J725" s="42">
        <f t="shared" si="189"/>
        <v>6.8858075555555329E-4</v>
      </c>
      <c r="K725" s="26">
        <f t="shared" si="189"/>
        <v>7.8718613111111117E-3</v>
      </c>
      <c r="L725" s="34">
        <f t="shared" si="191"/>
        <v>6.3608193114027345E-3</v>
      </c>
      <c r="M725" s="34">
        <f t="shared" si="192"/>
        <v>0.11539231507842101</v>
      </c>
      <c r="N725" s="34">
        <f t="shared" si="193"/>
        <v>8.3390741541082003E-2</v>
      </c>
      <c r="O725" s="34">
        <f t="shared" si="194"/>
        <v>1</v>
      </c>
      <c r="P725" s="34">
        <f t="shared" si="195"/>
        <v>6.8993607118334396E-3</v>
      </c>
      <c r="Q725" s="34"/>
      <c r="R725" s="34">
        <f t="shared" si="196"/>
        <v>0.11975347794160238</v>
      </c>
      <c r="S725" s="34">
        <f t="shared" si="197"/>
        <v>8.4940938556777784E-2</v>
      </c>
      <c r="T725" s="34">
        <f t="shared" si="203"/>
        <v>1</v>
      </c>
      <c r="U725" s="34">
        <f t="shared" si="198"/>
        <v>1.2115937772102137</v>
      </c>
      <c r="V725" s="22">
        <f t="shared" si="199"/>
        <v>5.6944504351282982E-3</v>
      </c>
      <c r="W725" s="22">
        <f t="shared" si="200"/>
        <v>9.8839627764797391E-2</v>
      </c>
      <c r="X725" s="22">
        <f t="shared" si="204"/>
        <v>7.0106780139099698E-2</v>
      </c>
      <c r="Y725" s="22">
        <f t="shared" si="201"/>
        <v>0.82535914166097457</v>
      </c>
      <c r="Z725" s="22">
        <f t="shared" si="205"/>
        <v>1</v>
      </c>
      <c r="AA725" s="22">
        <f t="array" ref="AA725:AD725">LINEST(V725:Y725,$AB$2:$AE$5,0,0)</f>
        <v>5.0700747052707647E-4</v>
      </c>
      <c r="AB725" s="22">
        <v>3.0103167563231897E-4</v>
      </c>
      <c r="AC725" s="22">
        <v>1.2779586840260475E-4</v>
      </c>
      <c r="AD725" s="22">
        <v>0.99943006625628394</v>
      </c>
      <c r="AE725" s="35">
        <f t="shared" si="190"/>
        <v>2.3555665718703569</v>
      </c>
      <c r="AF725" s="17"/>
      <c r="AG725" s="31" t="str">
        <f t="shared" si="202"/>
        <v/>
      </c>
      <c r="AH725" s="34"/>
      <c r="AI725" s="17"/>
    </row>
    <row r="726" spans="1:35">
      <c r="A726" s="1">
        <v>141.80000000000001</v>
      </c>
      <c r="B726" s="43">
        <v>1.202623</v>
      </c>
      <c r="C726" s="43">
        <v>9.4065289999999996E-2</v>
      </c>
      <c r="D726" s="43">
        <v>0.13748150000000001</v>
      </c>
      <c r="E726" s="43">
        <v>-5.1481790000000001E-3</v>
      </c>
      <c r="F726" s="43">
        <v>3.307735E-3</v>
      </c>
      <c r="G726" s="26">
        <f t="shared" si="189"/>
        <v>1.2043116176888888</v>
      </c>
      <c r="H726" s="26">
        <f t="shared" si="189"/>
        <v>0.10061530726666666</v>
      </c>
      <c r="I726" s="26">
        <f t="shared" si="189"/>
        <v>0.13860779237111112</v>
      </c>
      <c r="J726" s="42">
        <f t="shared" si="189"/>
        <v>9.5757975555555309E-4</v>
      </c>
      <c r="K726" s="26">
        <f t="shared" si="189"/>
        <v>7.6111013111111112E-3</v>
      </c>
      <c r="L726" s="34">
        <f t="shared" si="191"/>
        <v>6.3198770146526105E-3</v>
      </c>
      <c r="M726" s="34">
        <f t="shared" si="192"/>
        <v>0.11509296293022876</v>
      </c>
      <c r="N726" s="34">
        <f t="shared" si="193"/>
        <v>8.3545907710954867E-2</v>
      </c>
      <c r="O726" s="34">
        <f t="shared" si="194"/>
        <v>1</v>
      </c>
      <c r="P726" s="34">
        <f t="shared" si="195"/>
        <v>6.8549520185785234E-3</v>
      </c>
      <c r="Q726" s="34">
        <f>AVERAGE(P717:P726)</f>
        <v>6.8515950016378334E-3</v>
      </c>
      <c r="R726" s="34">
        <f t="shared" si="196"/>
        <v>0.11944281201163166</v>
      </c>
      <c r="S726" s="34">
        <f t="shared" si="197"/>
        <v>8.5098989197144953E-2</v>
      </c>
      <c r="T726" s="34">
        <f t="shared" si="203"/>
        <v>1</v>
      </c>
      <c r="U726" s="34">
        <f t="shared" si="198"/>
        <v>1.2113967532273551</v>
      </c>
      <c r="V726" s="22">
        <f t="shared" si="199"/>
        <v>5.6587175096151059E-3</v>
      </c>
      <c r="W726" s="22">
        <f t="shared" si="200"/>
        <v>9.8599250570398894E-2</v>
      </c>
      <c r="X726" s="22">
        <f t="shared" si="204"/>
        <v>7.0248652202862194E-2</v>
      </c>
      <c r="Y726" s="22">
        <f t="shared" si="201"/>
        <v>0.82549337971712389</v>
      </c>
      <c r="Z726" s="22">
        <f t="shared" si="205"/>
        <v>1</v>
      </c>
      <c r="AA726" s="22">
        <f t="array" ref="AA726:AD726">LINEST(V726:Y726,$AB$2:$AE$5,0,0)</f>
        <v>9.8437148036246069E-4</v>
      </c>
      <c r="AB726" s="22">
        <v>3.519522369954316E-5</v>
      </c>
      <c r="AC726" s="22">
        <v>7.9704675857076001E-5</v>
      </c>
      <c r="AD726" s="22">
        <v>0.99961114881355428</v>
      </c>
      <c r="AE726" s="35">
        <f t="shared" si="190"/>
        <v>0.44157037615527306</v>
      </c>
      <c r="AF726" s="17"/>
      <c r="AG726" s="31" t="str">
        <f t="shared" si="202"/>
        <v/>
      </c>
      <c r="AH726" s="34">
        <f>AVERAGE(AG717:AG726)</f>
        <v>1.5401597426497338</v>
      </c>
      <c r="AI726" s="17"/>
    </row>
    <row r="727" spans="1:35">
      <c r="A727" s="1">
        <v>142</v>
      </c>
      <c r="B727" s="43">
        <v>1.243635</v>
      </c>
      <c r="C727" s="43">
        <v>9.7046450000000006E-2</v>
      </c>
      <c r="D727" s="43">
        <v>0.14246980000000001</v>
      </c>
      <c r="E727" s="43">
        <v>-5.2094979999999999E-3</v>
      </c>
      <c r="F727" s="43">
        <v>3.4681540000000002E-3</v>
      </c>
      <c r="G727" s="26">
        <f t="shared" si="189"/>
        <v>1.2453236176888889</v>
      </c>
      <c r="H727" s="26">
        <f t="shared" si="189"/>
        <v>0.10359646726666667</v>
      </c>
      <c r="I727" s="26">
        <f t="shared" si="189"/>
        <v>0.14359609237111112</v>
      </c>
      <c r="J727" s="42">
        <f t="shared" si="189"/>
        <v>8.962607555555533E-4</v>
      </c>
      <c r="K727" s="26">
        <f t="shared" si="189"/>
        <v>7.7715203111111113E-3</v>
      </c>
      <c r="L727" s="34">
        <f t="shared" si="191"/>
        <v>6.2405628550864112E-3</v>
      </c>
      <c r="M727" s="34">
        <f t="shared" si="192"/>
        <v>0.11530825428140623</v>
      </c>
      <c r="N727" s="34">
        <f t="shared" si="193"/>
        <v>8.3188390387170436E-2</v>
      </c>
      <c r="O727" s="34">
        <f t="shared" si="194"/>
        <v>1</v>
      </c>
      <c r="P727" s="34">
        <f t="shared" si="195"/>
        <v>6.7689226928559464E-3</v>
      </c>
      <c r="Q727" s="34"/>
      <c r="R727" s="34">
        <f t="shared" si="196"/>
        <v>0.11966624013209816</v>
      </c>
      <c r="S727" s="34">
        <f t="shared" si="197"/>
        <v>8.4734825784380532E-2</v>
      </c>
      <c r="T727" s="34">
        <f t="shared" si="203"/>
        <v>1</v>
      </c>
      <c r="U727" s="34">
        <f t="shared" si="198"/>
        <v>1.2111699886093346</v>
      </c>
      <c r="V727" s="22">
        <f t="shared" si="199"/>
        <v>5.5887470433675654E-3</v>
      </c>
      <c r="W727" s="22">
        <f t="shared" si="200"/>
        <v>9.8802184051388978E-2</v>
      </c>
      <c r="X727" s="22">
        <f t="shared" si="204"/>
        <v>6.9961133929410738E-2</v>
      </c>
      <c r="Y727" s="22">
        <f t="shared" si="201"/>
        <v>0.82564793497583278</v>
      </c>
      <c r="Z727" s="22">
        <f t="shared" si="205"/>
        <v>1</v>
      </c>
      <c r="AA727" s="22">
        <f t="array" ref="AA727:AD727">LINEST(V727:Y727,$AB$2:$AE$5,0,0)</f>
        <v>-9.9639812698791564E-5</v>
      </c>
      <c r="AB727" s="22">
        <v>2.2993225619398163E-4</v>
      </c>
      <c r="AC727" s="22">
        <v>-1.3350732523310538E-5</v>
      </c>
      <c r="AD727" s="22">
        <v>0.99981114363755852</v>
      </c>
      <c r="AE727" s="35">
        <f t="shared" si="190"/>
        <v>-17.222444970155546</v>
      </c>
      <c r="AF727" s="17"/>
      <c r="AG727" s="31" t="str">
        <f t="shared" si="202"/>
        <v/>
      </c>
      <c r="AH727" s="34"/>
      <c r="AI727" s="17"/>
    </row>
    <row r="728" spans="1:35">
      <c r="A728" s="1">
        <v>142.19999999999999</v>
      </c>
      <c r="B728" s="43">
        <v>1.266046</v>
      </c>
      <c r="C728" s="43">
        <v>9.9393430000000005E-2</v>
      </c>
      <c r="D728" s="43">
        <v>0.1450506</v>
      </c>
      <c r="E728" s="43">
        <v>-5.3085609999999998E-3</v>
      </c>
      <c r="F728" s="43">
        <v>3.8400040000000002E-3</v>
      </c>
      <c r="G728" s="26">
        <f t="shared" si="189"/>
        <v>1.2677346176888888</v>
      </c>
      <c r="H728" s="26">
        <f t="shared" si="189"/>
        <v>0.10594344726666667</v>
      </c>
      <c r="I728" s="26">
        <f t="shared" si="189"/>
        <v>0.14617689237111112</v>
      </c>
      <c r="J728" s="42">
        <f t="shared" si="189"/>
        <v>7.9719775555555338E-4</v>
      </c>
      <c r="K728" s="26">
        <f t="shared" si="189"/>
        <v>8.1433703111111113E-3</v>
      </c>
      <c r="L728" s="34">
        <f t="shared" si="191"/>
        <v>6.4235607338361351E-3</v>
      </c>
      <c r="M728" s="34">
        <f t="shared" si="192"/>
        <v>0.11530559340376392</v>
      </c>
      <c r="N728" s="34">
        <f t="shared" si="193"/>
        <v>8.3569104912354739E-2</v>
      </c>
      <c r="O728" s="34">
        <f t="shared" si="194"/>
        <v>1</v>
      </c>
      <c r="P728" s="34">
        <f t="shared" si="195"/>
        <v>6.9674141627726217E-3</v>
      </c>
      <c r="Q728" s="34"/>
      <c r="R728" s="34">
        <f t="shared" si="196"/>
        <v>0.11966347868865344</v>
      </c>
      <c r="S728" s="34">
        <f t="shared" si="197"/>
        <v>8.5122617624262681E-2</v>
      </c>
      <c r="T728" s="34">
        <f t="shared" si="203"/>
        <v>1</v>
      </c>
      <c r="U728" s="34">
        <f t="shared" si="198"/>
        <v>1.2117535104756887</v>
      </c>
      <c r="V728" s="22">
        <f t="shared" si="199"/>
        <v>5.7498609267799669E-3</v>
      </c>
      <c r="W728" s="22">
        <f t="shared" si="200"/>
        <v>9.8752326817421868E-2</v>
      </c>
      <c r="X728" s="22">
        <f t="shared" si="204"/>
        <v>7.0247469380836994E-2</v>
      </c>
      <c r="Y728" s="22">
        <f t="shared" si="201"/>
        <v>0.82525034287496124</v>
      </c>
      <c r="Z728" s="22">
        <f t="shared" si="205"/>
        <v>1</v>
      </c>
      <c r="AA728" s="22">
        <f t="array" ref="AA728:AD728">LINEST(V728:Y728,$AB$2:$AE$5,0,0)</f>
        <v>1.0465673348188241E-3</v>
      </c>
      <c r="AB728" s="22">
        <v>2.2160762653947036E-4</v>
      </c>
      <c r="AC728" s="22">
        <v>2.013826165824235E-4</v>
      </c>
      <c r="AD728" s="22">
        <v>0.9992857456354457</v>
      </c>
      <c r="AE728" s="35">
        <f t="shared" si="190"/>
        <v>1.100430763589612</v>
      </c>
      <c r="AF728" s="17"/>
      <c r="AG728" s="31">
        <f t="shared" si="202"/>
        <v>1.100430763589612</v>
      </c>
      <c r="AH728" s="34"/>
      <c r="AI728" s="17"/>
    </row>
    <row r="729" spans="1:35">
      <c r="A729" s="1">
        <v>142.4</v>
      </c>
      <c r="B729" s="43">
        <v>1.2444269999999999</v>
      </c>
      <c r="C729" s="43">
        <v>9.734698E-2</v>
      </c>
      <c r="D729" s="43">
        <v>0.14232429999999999</v>
      </c>
      <c r="E729" s="43">
        <v>-5.3047440000000001E-3</v>
      </c>
      <c r="F729" s="43">
        <v>3.4459780000000001E-3</v>
      </c>
      <c r="G729" s="26">
        <f t="shared" si="189"/>
        <v>1.2461156176888888</v>
      </c>
      <c r="H729" s="26">
        <f t="shared" si="189"/>
        <v>0.10389699726666667</v>
      </c>
      <c r="I729" s="26">
        <f t="shared" si="189"/>
        <v>0.1434505923711111</v>
      </c>
      <c r="J729" s="42">
        <f t="shared" si="189"/>
        <v>8.0101475555555308E-4</v>
      </c>
      <c r="K729" s="26">
        <f t="shared" si="189"/>
        <v>7.7493443111111109E-3</v>
      </c>
      <c r="L729" s="34">
        <f t="shared" si="191"/>
        <v>6.2188004075283566E-3</v>
      </c>
      <c r="M729" s="34">
        <f t="shared" si="192"/>
        <v>0.11511820439034548</v>
      </c>
      <c r="N729" s="34">
        <f t="shared" si="193"/>
        <v>8.3376691369424827E-2</v>
      </c>
      <c r="O729" s="34">
        <f t="shared" si="194"/>
        <v>1</v>
      </c>
      <c r="P729" s="34">
        <f t="shared" si="195"/>
        <v>6.7453177186655592E-3</v>
      </c>
      <c r="Q729" s="34"/>
      <c r="R729" s="34">
        <f t="shared" si="196"/>
        <v>0.11946900745311533</v>
      </c>
      <c r="S729" s="34">
        <f t="shared" si="197"/>
        <v>8.4926627198641511E-2</v>
      </c>
      <c r="T729" s="34">
        <f t="shared" si="203"/>
        <v>1</v>
      </c>
      <c r="U729" s="34">
        <f t="shared" si="198"/>
        <v>1.2111409523704224</v>
      </c>
      <c r="V729" s="22">
        <f t="shared" si="199"/>
        <v>5.569391164144644E-3</v>
      </c>
      <c r="W729" s="22">
        <f t="shared" si="200"/>
        <v>9.8641704104953945E-2</v>
      </c>
      <c r="X729" s="22">
        <f t="shared" si="204"/>
        <v>7.0121175435794408E-2</v>
      </c>
      <c r="Y729" s="22">
        <f t="shared" si="201"/>
        <v>0.82566772929510701</v>
      </c>
      <c r="Z729" s="22">
        <f t="shared" si="205"/>
        <v>1</v>
      </c>
      <c r="AA729" s="22">
        <f t="array" ref="AA729:AD729">LINEST(V729:Y729,$AB$2:$AE$5,0,0)</f>
        <v>4.746901115158147E-4</v>
      </c>
      <c r="AB729" s="22">
        <v>6.0964203355266939E-5</v>
      </c>
      <c r="AC729" s="22">
        <v>-3.8935724851759655E-5</v>
      </c>
      <c r="AD729" s="22">
        <v>0.99984586404417775</v>
      </c>
      <c r="AE729" s="35">
        <f t="shared" si="190"/>
        <v>-1.5657652088763343</v>
      </c>
      <c r="AF729" s="17"/>
      <c r="AG729" s="31" t="str">
        <f t="shared" si="202"/>
        <v/>
      </c>
      <c r="AH729" s="34"/>
      <c r="AI729" s="17"/>
    </row>
    <row r="730" spans="1:35">
      <c r="A730" s="1">
        <v>142.6</v>
      </c>
      <c r="B730" s="43">
        <v>1.1838379999999999</v>
      </c>
      <c r="C730" s="43">
        <v>9.2222559999999995E-2</v>
      </c>
      <c r="D730" s="43">
        <v>0.13522039999999999</v>
      </c>
      <c r="E730" s="43">
        <v>-5.4445910000000004E-3</v>
      </c>
      <c r="F730" s="43">
        <v>3.2081319999999998E-3</v>
      </c>
      <c r="G730" s="26">
        <f t="shared" si="189"/>
        <v>1.1855266176888888</v>
      </c>
      <c r="H730" s="26">
        <f t="shared" si="189"/>
        <v>9.8772577266666661E-2</v>
      </c>
      <c r="I730" s="26">
        <f t="shared" si="189"/>
        <v>0.13634669237111111</v>
      </c>
      <c r="J730" s="42">
        <f t="shared" si="189"/>
        <v>6.6116775555555285E-4</v>
      </c>
      <c r="K730" s="26">
        <f t="shared" si="189"/>
        <v>7.511498311111111E-3</v>
      </c>
      <c r="L730" s="34">
        <f t="shared" si="191"/>
        <v>6.3360014014314705E-3</v>
      </c>
      <c r="M730" s="34">
        <f t="shared" si="192"/>
        <v>0.1150093893605785</v>
      </c>
      <c r="N730" s="34">
        <f t="shared" si="193"/>
        <v>8.3315360273578443E-2</v>
      </c>
      <c r="O730" s="34">
        <f t="shared" si="194"/>
        <v>1</v>
      </c>
      <c r="P730" s="34">
        <f t="shared" si="195"/>
        <v>6.8724415832396423E-3</v>
      </c>
      <c r="Q730" s="34"/>
      <c r="R730" s="34">
        <f t="shared" si="196"/>
        <v>0.11935607984387152</v>
      </c>
      <c r="S730" s="34">
        <f t="shared" si="197"/>
        <v>8.4864155984839651E-2</v>
      </c>
      <c r="T730" s="34">
        <f t="shared" si="203"/>
        <v>1</v>
      </c>
      <c r="U730" s="34">
        <f t="shared" si="198"/>
        <v>1.2110926774119508</v>
      </c>
      <c r="V730" s="22">
        <f t="shared" si="199"/>
        <v>5.6745794202353967E-3</v>
      </c>
      <c r="W730" s="22">
        <f t="shared" si="200"/>
        <v>9.8552391629458086E-2</v>
      </c>
      <c r="X730" s="22">
        <f t="shared" si="204"/>
        <v>7.0072387991140725E-2</v>
      </c>
      <c r="Y730" s="22">
        <f t="shared" si="201"/>
        <v>0.82570064095916584</v>
      </c>
      <c r="Z730" s="22">
        <f t="shared" si="205"/>
        <v>1</v>
      </c>
      <c r="AA730" s="22">
        <f t="array" ref="AA730:AD730">LINEST(V730:Y730,$AB$2:$AE$5,0,0)</f>
        <v>2.8966909590688545E-4</v>
      </c>
      <c r="AB730" s="22">
        <v>-3.9924624429377419E-5</v>
      </c>
      <c r="AC730" s="22">
        <v>9.8639345796575743E-5</v>
      </c>
      <c r="AD730" s="22">
        <v>0.99986067116773447</v>
      </c>
      <c r="AE730" s="35">
        <f t="shared" si="190"/>
        <v>-0.40475354035411087</v>
      </c>
      <c r="AF730" s="17"/>
      <c r="AG730" s="31" t="str">
        <f t="shared" si="202"/>
        <v/>
      </c>
      <c r="AH730" s="34"/>
      <c r="AI730" s="17"/>
    </row>
    <row r="731" spans="1:35">
      <c r="A731" s="1">
        <v>142.80000000000001</v>
      </c>
      <c r="B731" s="43">
        <v>1.167041</v>
      </c>
      <c r="C731" s="43">
        <v>9.0921890000000005E-2</v>
      </c>
      <c r="D731" s="43">
        <v>0.13354930000000001</v>
      </c>
      <c r="E731" s="43">
        <v>-5.374045E-3</v>
      </c>
      <c r="F731" s="43">
        <v>3.1950210000000001E-3</v>
      </c>
      <c r="G731" s="26">
        <f t="shared" si="189"/>
        <v>1.1687296176888888</v>
      </c>
      <c r="H731" s="26">
        <f t="shared" si="189"/>
        <v>9.7471907266666671E-2</v>
      </c>
      <c r="I731" s="26">
        <f t="shared" si="189"/>
        <v>0.13467559237111112</v>
      </c>
      <c r="J731" s="42">
        <f t="shared" si="189"/>
        <v>7.3171375555555317E-4</v>
      </c>
      <c r="K731" s="26">
        <f t="shared" si="189"/>
        <v>7.4983873111111113E-3</v>
      </c>
      <c r="L731" s="34">
        <f t="shared" si="191"/>
        <v>6.4158443472484604E-3</v>
      </c>
      <c r="M731" s="34">
        <f t="shared" si="192"/>
        <v>0.11523246295188973</v>
      </c>
      <c r="N731" s="34">
        <f t="shared" si="193"/>
        <v>8.3399877774478812E-2</v>
      </c>
      <c r="O731" s="34">
        <f t="shared" si="194"/>
        <v>1</v>
      </c>
      <c r="P731" s="34">
        <f t="shared" si="195"/>
        <v>6.9590444651198551E-3</v>
      </c>
      <c r="Q731" s="34"/>
      <c r="R731" s="34">
        <f t="shared" si="196"/>
        <v>0.11958758432818911</v>
      </c>
      <c r="S731" s="34">
        <f t="shared" si="197"/>
        <v>8.4950244628714033E-2</v>
      </c>
      <c r="T731" s="34">
        <f t="shared" si="203"/>
        <v>1</v>
      </c>
      <c r="U731" s="34">
        <f t="shared" si="198"/>
        <v>1.2114968734220231</v>
      </c>
      <c r="V731" s="22">
        <f t="shared" si="199"/>
        <v>5.7441703877148037E-3</v>
      </c>
      <c r="W731" s="22">
        <f t="shared" si="200"/>
        <v>9.8710600870474521E-2</v>
      </c>
      <c r="X731" s="22">
        <f t="shared" si="204"/>
        <v>7.0120069223754203E-2</v>
      </c>
      <c r="Y731" s="22">
        <f t="shared" si="201"/>
        <v>0.82542515951805639</v>
      </c>
      <c r="Z731" s="22">
        <f t="shared" si="205"/>
        <v>0.99999999999999989</v>
      </c>
      <c r="AA731" s="22">
        <f t="array" ref="AA731:AD731">LINEST(V731:Y731,$AB$2:$AE$5,0,0)</f>
        <v>5.3756006331828515E-4</v>
      </c>
      <c r="AB731" s="22">
        <v>1.5663231565429957E-4</v>
      </c>
      <c r="AC731" s="22">
        <v>1.9235520857926528E-4</v>
      </c>
      <c r="AD731" s="22">
        <v>0.99950140637749851</v>
      </c>
      <c r="AE731" s="35">
        <f t="shared" si="190"/>
        <v>0.81428684365339088</v>
      </c>
      <c r="AF731" s="17"/>
      <c r="AG731" s="31">
        <f t="shared" si="202"/>
        <v>0.81428684365339088</v>
      </c>
      <c r="AH731" s="34"/>
      <c r="AI731" s="17"/>
    </row>
    <row r="732" spans="1:35">
      <c r="A732" s="1">
        <v>143</v>
      </c>
      <c r="B732" s="43">
        <v>1.2020439999999999</v>
      </c>
      <c r="C732" s="43">
        <v>9.3764330000000007E-2</v>
      </c>
      <c r="D732" s="43">
        <v>0.13793150000000001</v>
      </c>
      <c r="E732" s="43">
        <v>-5.287941E-3</v>
      </c>
      <c r="F732" s="43">
        <v>3.203511E-3</v>
      </c>
      <c r="G732" s="26">
        <f t="shared" ref="G732:K782" si="206">B732-AVERAGE(B$17:B$106)</f>
        <v>1.2037326176888887</v>
      </c>
      <c r="H732" s="26">
        <f t="shared" si="206"/>
        <v>0.10031434726666667</v>
      </c>
      <c r="I732" s="26">
        <f t="shared" si="206"/>
        <v>0.13905779237111113</v>
      </c>
      <c r="J732" s="42">
        <f t="shared" si="206"/>
        <v>8.1781775555555321E-4</v>
      </c>
      <c r="K732" s="26">
        <f t="shared" si="206"/>
        <v>7.5068773111111112E-3</v>
      </c>
      <c r="L732" s="34">
        <f t="shared" si="191"/>
        <v>6.2363328872187332E-3</v>
      </c>
      <c r="M732" s="34">
        <f t="shared" si="192"/>
        <v>0.115522160260221</v>
      </c>
      <c r="N732" s="34">
        <f t="shared" si="193"/>
        <v>8.3336071310641732E-2</v>
      </c>
      <c r="O732" s="34">
        <f t="shared" si="194"/>
        <v>1</v>
      </c>
      <c r="P732" s="34">
        <f t="shared" si="195"/>
        <v>6.7643345930075106E-3</v>
      </c>
      <c r="Q732" s="34"/>
      <c r="R732" s="34">
        <f t="shared" si="196"/>
        <v>0.11988823052113023</v>
      </c>
      <c r="S732" s="34">
        <f t="shared" si="197"/>
        <v>8.4885252030924979E-2</v>
      </c>
      <c r="T732" s="34">
        <f t="shared" si="203"/>
        <v>1</v>
      </c>
      <c r="U732" s="34">
        <f t="shared" si="198"/>
        <v>1.2115378171450628</v>
      </c>
      <c r="V732" s="22">
        <f t="shared" si="199"/>
        <v>5.5832632686178768E-3</v>
      </c>
      <c r="W732" s="22">
        <f t="shared" si="200"/>
        <v>9.8955417507017432E-2</v>
      </c>
      <c r="X732" s="22">
        <f t="shared" si="204"/>
        <v>7.0064054815022994E-2</v>
      </c>
      <c r="Y732" s="22">
        <f t="shared" si="201"/>
        <v>0.82539726440934158</v>
      </c>
      <c r="Z732" s="22">
        <f t="shared" si="205"/>
        <v>0.99999999999999989</v>
      </c>
      <c r="AA732" s="22">
        <f t="array" ref="AA732:AD732">LINEST(V732:Y732,$AB$2:$AE$5,0,0)</f>
        <v>3.4118225277024602E-4</v>
      </c>
      <c r="AB732" s="22">
        <v>4.2090095870247465E-4</v>
      </c>
      <c r="AC732" s="22">
        <v>-1.8270478869080317E-5</v>
      </c>
      <c r="AD732" s="22">
        <v>0.99950241008120133</v>
      </c>
      <c r="AE732" s="35">
        <f t="shared" si="190"/>
        <v>-23.037215483978258</v>
      </c>
      <c r="AF732" s="26"/>
      <c r="AG732" s="31" t="str">
        <f t="shared" si="202"/>
        <v/>
      </c>
      <c r="AH732" s="34"/>
      <c r="AI732" s="17"/>
    </row>
    <row r="733" spans="1:35">
      <c r="A733" s="1">
        <v>143.19999999999999</v>
      </c>
      <c r="B733" s="43">
        <v>1.232561</v>
      </c>
      <c r="C733" s="43">
        <v>9.6090839999999997E-2</v>
      </c>
      <c r="D733" s="43">
        <v>0.14089070000000001</v>
      </c>
      <c r="E733" s="43">
        <v>-5.4824119999999999E-3</v>
      </c>
      <c r="F733" s="43">
        <v>3.5668760000000001E-3</v>
      </c>
      <c r="G733" s="26">
        <f t="shared" si="206"/>
        <v>1.2342496176888889</v>
      </c>
      <c r="H733" s="26">
        <f t="shared" si="206"/>
        <v>0.10264085726666666</v>
      </c>
      <c r="I733" s="26">
        <f t="shared" si="206"/>
        <v>0.14201699237111112</v>
      </c>
      <c r="J733" s="42">
        <f t="shared" si="206"/>
        <v>6.2334675555555333E-4</v>
      </c>
      <c r="K733" s="26">
        <f t="shared" si="206"/>
        <v>7.8702423111111121E-3</v>
      </c>
      <c r="L733" s="34">
        <f t="shared" si="191"/>
        <v>6.3765402057389372E-3</v>
      </c>
      <c r="M733" s="34">
        <f t="shared" si="192"/>
        <v>0.11506342828530544</v>
      </c>
      <c r="N733" s="34">
        <f t="shared" si="193"/>
        <v>8.3160533975987688E-2</v>
      </c>
      <c r="O733" s="34">
        <f t="shared" si="194"/>
        <v>1</v>
      </c>
      <c r="P733" s="34">
        <f t="shared" si="195"/>
        <v>6.9164126221971942E-3</v>
      </c>
      <c r="Q733" s="34"/>
      <c r="R733" s="34">
        <f t="shared" si="196"/>
        <v>0.11941216112775838</v>
      </c>
      <c r="S733" s="34">
        <f t="shared" si="197"/>
        <v>8.4706451534830043E-2</v>
      </c>
      <c r="T733" s="34">
        <f t="shared" si="203"/>
        <v>1</v>
      </c>
      <c r="U733" s="34">
        <f t="shared" si="198"/>
        <v>1.2110350252847857</v>
      </c>
      <c r="V733" s="22">
        <f t="shared" si="199"/>
        <v>5.7111582058254166E-3</v>
      </c>
      <c r="W733" s="22">
        <f t="shared" si="200"/>
        <v>9.8603391838049892E-2</v>
      </c>
      <c r="X733" s="22">
        <f t="shared" si="204"/>
        <v>6.9945500969231314E-2</v>
      </c>
      <c r="Y733" s="22">
        <f t="shared" si="201"/>
        <v>0.82573994898689329</v>
      </c>
      <c r="Z733" s="22">
        <f t="shared" si="205"/>
        <v>0.99999999999999989</v>
      </c>
      <c r="AA733" s="22">
        <f t="array" ref="AA733:AD733">LINEST(V733:Y733,$AB$2:$AE$5,0,0)</f>
        <v>-1.8046510976522459E-4</v>
      </c>
      <c r="AB733" s="22">
        <v>7.0269344276981466E-6</v>
      </c>
      <c r="AC733" s="22">
        <v>1.462502184102605E-4</v>
      </c>
      <c r="AD733" s="22">
        <v>0.99989694614667102</v>
      </c>
      <c r="AE733" s="35">
        <f t="shared" si="190"/>
        <v>4.804734313617378E-2</v>
      </c>
      <c r="AF733" s="17"/>
      <c r="AG733" s="31" t="str">
        <f t="shared" si="202"/>
        <v/>
      </c>
      <c r="AH733" s="34"/>
      <c r="AI733" s="17"/>
    </row>
    <row r="734" spans="1:35">
      <c r="A734" s="1">
        <v>143.4</v>
      </c>
      <c r="B734" s="43">
        <v>1.2204410000000001</v>
      </c>
      <c r="C734" s="43">
        <v>9.5340460000000002E-2</v>
      </c>
      <c r="D734" s="43">
        <v>0.14000960000000001</v>
      </c>
      <c r="E734" s="43">
        <v>-5.319804E-3</v>
      </c>
      <c r="F734" s="43">
        <v>3.3897150000000002E-3</v>
      </c>
      <c r="G734" s="26">
        <f t="shared" si="206"/>
        <v>1.2221296176888889</v>
      </c>
      <c r="H734" s="26">
        <f t="shared" si="206"/>
        <v>0.10189047726666667</v>
      </c>
      <c r="I734" s="26">
        <f t="shared" si="206"/>
        <v>0.14113589237111113</v>
      </c>
      <c r="J734" s="42">
        <f t="shared" si="206"/>
        <v>7.8595475555555318E-4</v>
      </c>
      <c r="K734" s="26">
        <f t="shared" si="206"/>
        <v>7.6930813111111118E-3</v>
      </c>
      <c r="L734" s="34">
        <f t="shared" si="191"/>
        <v>6.2948161960587543E-3</v>
      </c>
      <c r="M734" s="34">
        <f t="shared" si="192"/>
        <v>0.1154835709145209</v>
      </c>
      <c r="N734" s="34">
        <f t="shared" si="193"/>
        <v>8.3371252763963691E-2</v>
      </c>
      <c r="O734" s="34">
        <f t="shared" si="194"/>
        <v>1</v>
      </c>
      <c r="P734" s="34">
        <f t="shared" si="195"/>
        <v>6.8277694154030358E-3</v>
      </c>
      <c r="Q734" s="34"/>
      <c r="R734" s="34">
        <f t="shared" si="196"/>
        <v>0.1198481827211018</v>
      </c>
      <c r="S734" s="34">
        <f t="shared" si="197"/>
        <v>8.4921087491909422E-2</v>
      </c>
      <c r="T734" s="34">
        <f t="shared" si="203"/>
        <v>1</v>
      </c>
      <c r="U734" s="34">
        <f t="shared" si="198"/>
        <v>1.2115970396284141</v>
      </c>
      <c r="V734" s="22">
        <f t="shared" si="199"/>
        <v>5.6353467300457013E-3</v>
      </c>
      <c r="W734" s="22">
        <f t="shared" si="200"/>
        <v>9.8917526868386993E-2</v>
      </c>
      <c r="X734" s="22">
        <f t="shared" si="204"/>
        <v>7.0090207151673092E-2</v>
      </c>
      <c r="Y734" s="22">
        <f t="shared" si="201"/>
        <v>0.82535691924989429</v>
      </c>
      <c r="Z734" s="22">
        <f t="shared" si="205"/>
        <v>1</v>
      </c>
      <c r="AA734" s="22">
        <f t="array" ref="AA734:AD734">LINEST(V734:Y734,$AB$2:$AE$5,0,0)</f>
        <v>4.4719766596219759E-4</v>
      </c>
      <c r="AB734" s="22">
        <v>3.8457596114743276E-4</v>
      </c>
      <c r="AC734" s="22">
        <v>5.0355558544205497E-5</v>
      </c>
      <c r="AD734" s="22">
        <v>0.99944060567835225</v>
      </c>
      <c r="AE734" s="35">
        <f t="shared" si="190"/>
        <v>7.6372097195551136</v>
      </c>
      <c r="AF734" s="17"/>
      <c r="AG734" s="31" t="str">
        <f t="shared" si="202"/>
        <v/>
      </c>
      <c r="AH734" s="34"/>
      <c r="AI734" s="17"/>
    </row>
    <row r="735" spans="1:35">
      <c r="A735" s="1">
        <v>143.6</v>
      </c>
      <c r="B735" s="43">
        <v>1.1629929999999999</v>
      </c>
      <c r="C735" s="43">
        <v>9.0333419999999998E-2</v>
      </c>
      <c r="D735" s="43">
        <v>0.1326195</v>
      </c>
      <c r="E735" s="43">
        <v>-5.5245700000000003E-3</v>
      </c>
      <c r="F735" s="43">
        <v>2.999098E-3</v>
      </c>
      <c r="G735" s="26">
        <f t="shared" si="206"/>
        <v>1.1646816176888888</v>
      </c>
      <c r="H735" s="26">
        <f t="shared" si="206"/>
        <v>9.6883437266666664E-2</v>
      </c>
      <c r="I735" s="26">
        <f t="shared" si="206"/>
        <v>0.13374579237111112</v>
      </c>
      <c r="J735" s="42">
        <f t="shared" si="206"/>
        <v>5.8118875555555286E-4</v>
      </c>
      <c r="K735" s="26">
        <f t="shared" si="206"/>
        <v>7.3024643111111107E-3</v>
      </c>
      <c r="L735" s="34">
        <f t="shared" si="191"/>
        <v>6.2699232135230232E-3</v>
      </c>
      <c r="M735" s="34">
        <f t="shared" si="192"/>
        <v>0.11483463835937133</v>
      </c>
      <c r="N735" s="34">
        <f t="shared" si="193"/>
        <v>8.3184482175407942E-2</v>
      </c>
      <c r="O735" s="34">
        <f t="shared" si="194"/>
        <v>1</v>
      </c>
      <c r="P735" s="34">
        <f t="shared" si="195"/>
        <v>6.8007688581950207E-3</v>
      </c>
      <c r="Q735" s="34"/>
      <c r="R735" s="34">
        <f t="shared" si="196"/>
        <v>0.11917472426439367</v>
      </c>
      <c r="S735" s="34">
        <f t="shared" si="197"/>
        <v>8.4730844920689302E-2</v>
      </c>
      <c r="T735" s="34">
        <f t="shared" si="203"/>
        <v>1</v>
      </c>
      <c r="U735" s="34">
        <f t="shared" si="198"/>
        <v>1.2107063380432779</v>
      </c>
      <c r="V735" s="22">
        <f t="shared" si="199"/>
        <v>5.6171910929171337E-3</v>
      </c>
      <c r="W735" s="22">
        <f t="shared" si="200"/>
        <v>9.8434046737544745E-2</v>
      </c>
      <c r="X735" s="22">
        <f t="shared" si="204"/>
        <v>6.9984638106074332E-2</v>
      </c>
      <c r="Y735" s="22">
        <f t="shared" si="201"/>
        <v>0.82596412406346387</v>
      </c>
      <c r="Z735" s="22">
        <f t="shared" si="205"/>
        <v>1</v>
      </c>
      <c r="AA735" s="22">
        <f t="array" ref="AA735:AD735">LINEST(V735:Y735,$AB$2:$AE$5,0,0)</f>
        <v>-1.0005754030742465E-4</v>
      </c>
      <c r="AB735" s="22">
        <v>-1.9389312406204847E-4</v>
      </c>
      <c r="AC735" s="22">
        <v>2.1035350597986255E-5</v>
      </c>
      <c r="AD735" s="22">
        <v>1.0002007076647943</v>
      </c>
      <c r="AE735" s="35">
        <f t="shared" si="190"/>
        <v>-9.2174895378549166</v>
      </c>
      <c r="AF735" s="17"/>
      <c r="AG735" s="31" t="str">
        <f t="shared" si="202"/>
        <v/>
      </c>
      <c r="AH735" s="34"/>
      <c r="AI735" s="17"/>
    </row>
    <row r="736" spans="1:35">
      <c r="A736" s="1">
        <v>143.80000000000001</v>
      </c>
      <c r="B736" s="43">
        <v>1.2139990000000001</v>
      </c>
      <c r="C736" s="43">
        <v>9.466811E-2</v>
      </c>
      <c r="D736" s="43">
        <v>0.13916809999999999</v>
      </c>
      <c r="E736" s="43">
        <v>-5.4176069999999996E-3</v>
      </c>
      <c r="F736" s="43">
        <v>3.431431E-3</v>
      </c>
      <c r="G736" s="26">
        <f t="shared" si="206"/>
        <v>1.2156876176888889</v>
      </c>
      <c r="H736" s="26">
        <f t="shared" si="206"/>
        <v>0.10121812726666667</v>
      </c>
      <c r="I736" s="26">
        <f t="shared" si="206"/>
        <v>0.1402943923711111</v>
      </c>
      <c r="J736" s="42">
        <f t="shared" si="206"/>
        <v>6.8815175555555358E-4</v>
      </c>
      <c r="K736" s="26">
        <f t="shared" si="206"/>
        <v>7.7347973111111107E-3</v>
      </c>
      <c r="L736" s="34">
        <f t="shared" si="191"/>
        <v>6.3624875326241505E-3</v>
      </c>
      <c r="M736" s="34">
        <f t="shared" si="192"/>
        <v>0.11540332428310902</v>
      </c>
      <c r="N736" s="34">
        <f t="shared" si="193"/>
        <v>8.325998043731804E-2</v>
      </c>
      <c r="O736" s="34">
        <f t="shared" si="194"/>
        <v>1</v>
      </c>
      <c r="P736" s="34">
        <f t="shared" si="195"/>
        <v>6.9011701736952239E-3</v>
      </c>
      <c r="Q736" s="34">
        <f>AVERAGE(P727:P736)</f>
        <v>6.8523596285151615E-3</v>
      </c>
      <c r="R736" s="34">
        <f t="shared" si="196"/>
        <v>0.119764903230625</v>
      </c>
      <c r="S736" s="34">
        <f t="shared" si="197"/>
        <v>8.4807746661908268E-2</v>
      </c>
      <c r="T736" s="34">
        <f t="shared" si="203"/>
        <v>1</v>
      </c>
      <c r="U736" s="34">
        <f t="shared" si="198"/>
        <v>1.2114738200662285</v>
      </c>
      <c r="V736" s="22">
        <f t="shared" si="199"/>
        <v>5.6965078893062276E-3</v>
      </c>
      <c r="W736" s="22">
        <f t="shared" si="200"/>
        <v>9.8858845520968602E-2</v>
      </c>
      <c r="X736" s="22">
        <f t="shared" si="204"/>
        <v>7.0003779906091593E-2</v>
      </c>
      <c r="Y736" s="22">
        <f t="shared" si="201"/>
        <v>0.82544086668363359</v>
      </c>
      <c r="Z736" s="22">
        <f t="shared" si="205"/>
        <v>1</v>
      </c>
      <c r="AA736" s="22">
        <f t="array" ref="AA736:AD736">LINEST(V736:Y736,$AB$2:$AE$5,0,0)</f>
        <v>1.1169409153124163E-4</v>
      </c>
      <c r="AB736" s="22">
        <v>3.1083408073475451E-4</v>
      </c>
      <c r="AC736" s="22">
        <v>1.2976852755531621E-4</v>
      </c>
      <c r="AD736" s="22">
        <v>0.99952830670935533</v>
      </c>
      <c r="AE736" s="35">
        <f t="shared" si="190"/>
        <v>2.3952963525940896</v>
      </c>
      <c r="AF736" s="17"/>
      <c r="AG736" s="31" t="str">
        <f t="shared" si="202"/>
        <v/>
      </c>
      <c r="AH736" s="34">
        <f>AVERAGE(AG727:AG736)</f>
        <v>0.9573588036215015</v>
      </c>
      <c r="AI736" s="17"/>
    </row>
    <row r="737" spans="1:35">
      <c r="A737" s="1">
        <v>144</v>
      </c>
      <c r="B737" s="43">
        <v>1.1984360000000001</v>
      </c>
      <c r="C737" s="43">
        <v>9.3259830000000002E-2</v>
      </c>
      <c r="D737" s="43">
        <v>0.13719919999999999</v>
      </c>
      <c r="E737" s="43">
        <v>-5.3809649999999997E-3</v>
      </c>
      <c r="F737" s="43">
        <v>3.2257420000000002E-3</v>
      </c>
      <c r="G737" s="26">
        <f t="shared" si="206"/>
        <v>1.2001246176888889</v>
      </c>
      <c r="H737" s="26">
        <f t="shared" si="206"/>
        <v>9.9809847266666668E-2</v>
      </c>
      <c r="I737" s="26">
        <f t="shared" si="206"/>
        <v>0.13832549237111111</v>
      </c>
      <c r="J737" s="42">
        <f t="shared" si="206"/>
        <v>7.247937555555535E-4</v>
      </c>
      <c r="K737" s="26">
        <f t="shared" si="206"/>
        <v>7.5291083111111113E-3</v>
      </c>
      <c r="L737" s="34">
        <f t="shared" si="191"/>
        <v>6.273605424085134E-3</v>
      </c>
      <c r="M737" s="34">
        <f t="shared" si="192"/>
        <v>0.11525927418894889</v>
      </c>
      <c r="N737" s="34">
        <f t="shared" si="193"/>
        <v>8.3166236068778487E-2</v>
      </c>
      <c r="O737" s="34">
        <f t="shared" si="194"/>
        <v>1</v>
      </c>
      <c r="P737" s="34">
        <f t="shared" si="195"/>
        <v>6.8047628246388379E-3</v>
      </c>
      <c r="Q737" s="34"/>
      <c r="R737" s="34">
        <f t="shared" si="196"/>
        <v>0.1196154088751147</v>
      </c>
      <c r="S737" s="34">
        <f t="shared" si="197"/>
        <v>8.4712259627004766E-2</v>
      </c>
      <c r="T737" s="34">
        <f t="shared" si="203"/>
        <v>1</v>
      </c>
      <c r="U737" s="34">
        <f t="shared" si="198"/>
        <v>1.2111324313267584</v>
      </c>
      <c r="V737" s="22">
        <f t="shared" si="199"/>
        <v>5.6185125991419695E-3</v>
      </c>
      <c r="W737" s="22">
        <f t="shared" si="200"/>
        <v>9.8763277888677864E-2</v>
      </c>
      <c r="X737" s="22">
        <f t="shared" si="204"/>
        <v>6.9944671148971779E-2</v>
      </c>
      <c r="Y737" s="22">
        <f t="shared" si="201"/>
        <v>0.82567353836320834</v>
      </c>
      <c r="Z737" s="22">
        <f t="shared" si="205"/>
        <v>1</v>
      </c>
      <c r="AA737" s="22">
        <f t="array" ref="AA737:AD737">LINEST(V737:Y737,$AB$2:$AE$5,0,0)</f>
        <v>-1.6604067786973384E-4</v>
      </c>
      <c r="AB737" s="22">
        <v>1.8515680618701432E-4</v>
      </c>
      <c r="AC737" s="22">
        <v>2.5431202244877984E-5</v>
      </c>
      <c r="AD737" s="22">
        <v>0.99983561740908333</v>
      </c>
      <c r="AE737" s="35">
        <f t="shared" si="190"/>
        <v>7.2806941804847689</v>
      </c>
      <c r="AF737" s="17"/>
      <c r="AG737" s="31" t="str">
        <f t="shared" si="202"/>
        <v/>
      </c>
      <c r="AH737" s="34"/>
      <c r="AI737" s="17"/>
    </row>
    <row r="738" spans="1:35">
      <c r="A738" s="1">
        <v>144.19999999999999</v>
      </c>
      <c r="B738" s="43">
        <v>1.163451</v>
      </c>
      <c r="C738" s="43">
        <v>9.0658550000000004E-2</v>
      </c>
      <c r="D738" s="43">
        <v>0.1329439</v>
      </c>
      <c r="E738" s="43">
        <v>-5.1944740000000001E-3</v>
      </c>
      <c r="F738" s="43">
        <v>2.9543260000000002E-3</v>
      </c>
      <c r="G738" s="26">
        <f t="shared" si="206"/>
        <v>1.1651396176888889</v>
      </c>
      <c r="H738" s="26">
        <f t="shared" si="206"/>
        <v>9.7208567266666671E-2</v>
      </c>
      <c r="I738" s="26">
        <f t="shared" si="206"/>
        <v>0.13407019237111112</v>
      </c>
      <c r="J738" s="42">
        <f t="shared" si="206"/>
        <v>9.1128475555555307E-4</v>
      </c>
      <c r="K738" s="26">
        <f t="shared" si="206"/>
        <v>7.2576923111111113E-3</v>
      </c>
      <c r="L738" s="34">
        <f t="shared" si="191"/>
        <v>6.2290322987275095E-3</v>
      </c>
      <c r="M738" s="34">
        <f t="shared" si="192"/>
        <v>0.11506792004639399</v>
      </c>
      <c r="N738" s="34">
        <f t="shared" si="193"/>
        <v>8.3430831628131058E-2</v>
      </c>
      <c r="O738" s="34">
        <f t="shared" si="194"/>
        <v>1</v>
      </c>
      <c r="P738" s="34">
        <f t="shared" si="195"/>
        <v>6.756415897169174E-3</v>
      </c>
      <c r="Q738" s="34"/>
      <c r="R738" s="34">
        <f t="shared" si="196"/>
        <v>0.11941682265146618</v>
      </c>
      <c r="S738" s="34">
        <f t="shared" si="197"/>
        <v>8.4981773900820054E-2</v>
      </c>
      <c r="T738" s="34">
        <f t="shared" si="203"/>
        <v>1</v>
      </c>
      <c r="U738" s="34">
        <f t="shared" si="198"/>
        <v>1.2111550124494554</v>
      </c>
      <c r="V738" s="22">
        <f t="shared" si="199"/>
        <v>5.5784898115600508E-3</v>
      </c>
      <c r="W738" s="22">
        <f t="shared" si="200"/>
        <v>9.8597472184799917E-2</v>
      </c>
      <c r="X738" s="22">
        <f t="shared" si="204"/>
        <v>7.0165893735560592E-2</v>
      </c>
      <c r="Y738" s="22">
        <f t="shared" si="201"/>
        <v>0.82565814426807937</v>
      </c>
      <c r="Z738" s="22">
        <f t="shared" si="205"/>
        <v>1</v>
      </c>
      <c r="AA738" s="22">
        <f t="array" ref="AA738:AD738">LINEST(V738:Y738,$AB$2:$AE$5,0,0)</f>
        <v>6.3935773647060793E-4</v>
      </c>
      <c r="AB738" s="22">
        <v>1.5745648445970319E-5</v>
      </c>
      <c r="AC738" s="22">
        <v>-2.6932884642561861E-5</v>
      </c>
      <c r="AD738" s="22">
        <v>0.99983325366322373</v>
      </c>
      <c r="AE738" s="35">
        <f t="shared" si="190"/>
        <v>-0.58462539957890636</v>
      </c>
      <c r="AF738" s="17"/>
      <c r="AG738" s="31" t="str">
        <f t="shared" si="202"/>
        <v/>
      </c>
      <c r="AH738" s="34"/>
      <c r="AI738" s="17"/>
    </row>
    <row r="739" spans="1:35">
      <c r="A739" s="1">
        <v>144.4</v>
      </c>
      <c r="B739" s="43">
        <v>1.150336</v>
      </c>
      <c r="C739" s="43">
        <v>8.9079309999999995E-2</v>
      </c>
      <c r="D739" s="43">
        <v>0.13147829999999999</v>
      </c>
      <c r="E739" s="43">
        <v>-5.4812740000000004E-3</v>
      </c>
      <c r="F739" s="43">
        <v>2.9570870000000002E-3</v>
      </c>
      <c r="G739" s="26">
        <f t="shared" si="206"/>
        <v>1.1520246176888889</v>
      </c>
      <c r="H739" s="26">
        <f t="shared" si="206"/>
        <v>9.5629327266666661E-2</v>
      </c>
      <c r="I739" s="26">
        <f t="shared" si="206"/>
        <v>0.13260459237111111</v>
      </c>
      <c r="J739" s="42">
        <f t="shared" si="206"/>
        <v>6.2448475555555282E-4</v>
      </c>
      <c r="K739" s="26">
        <f t="shared" si="206"/>
        <v>7.2604533111111109E-3</v>
      </c>
      <c r="L739" s="34">
        <f t="shared" si="191"/>
        <v>6.3023421545248953E-3</v>
      </c>
      <c r="M739" s="34">
        <f t="shared" si="192"/>
        <v>0.11510569334632202</v>
      </c>
      <c r="N739" s="34">
        <f t="shared" si="193"/>
        <v>8.3009794928264227E-2</v>
      </c>
      <c r="O739" s="34">
        <f t="shared" si="194"/>
        <v>1</v>
      </c>
      <c r="P739" s="34">
        <f t="shared" si="195"/>
        <v>6.8359325622585204E-3</v>
      </c>
      <c r="Q739" s="34"/>
      <c r="R739" s="34">
        <f t="shared" si="196"/>
        <v>0.11945602356390683</v>
      </c>
      <c r="S739" s="34">
        <f t="shared" si="197"/>
        <v>8.4552910314855678E-2</v>
      </c>
      <c r="T739" s="34">
        <f t="shared" si="203"/>
        <v>1</v>
      </c>
      <c r="U739" s="34">
        <f t="shared" si="198"/>
        <v>1.210844866441021</v>
      </c>
      <c r="V739" s="22">
        <f t="shared" si="199"/>
        <v>5.6455890855374837E-3</v>
      </c>
      <c r="W739" s="22">
        <f t="shared" si="200"/>
        <v>9.865510180095842E-2</v>
      </c>
      <c r="X739" s="22">
        <f t="shared" si="204"/>
        <v>6.9829680629012403E-2</v>
      </c>
      <c r="Y739" s="22">
        <f t="shared" si="201"/>
        <v>0.82586962848449175</v>
      </c>
      <c r="Z739" s="22">
        <f t="shared" si="205"/>
        <v>1</v>
      </c>
      <c r="AA739" s="22">
        <f t="array" ref="AA739:AD739">LINEST(V739:Y739,$AB$2:$AE$5,0,0)</f>
        <v>-6.35653029213644E-4</v>
      </c>
      <c r="AB739" s="22">
        <v>4.7139181877694495E-5</v>
      </c>
      <c r="AC739" s="22">
        <v>5.9152788659128433E-5</v>
      </c>
      <c r="AD739" s="22">
        <v>1.00007060932471</v>
      </c>
      <c r="AE739" s="35">
        <f t="shared" si="190"/>
        <v>0.79690548740376244</v>
      </c>
      <c r="AF739" s="17"/>
      <c r="AG739" s="31" t="str">
        <f t="shared" si="202"/>
        <v/>
      </c>
      <c r="AH739" s="34"/>
      <c r="AI739" s="17"/>
    </row>
    <row r="740" spans="1:35">
      <c r="A740" s="1">
        <v>144.6</v>
      </c>
      <c r="B740" s="43">
        <v>1.1752959999999999</v>
      </c>
      <c r="C740" s="43">
        <v>9.1411880000000001E-2</v>
      </c>
      <c r="D740" s="43">
        <v>0.13460179999999999</v>
      </c>
      <c r="E740" s="43">
        <v>-5.3355190000000004E-3</v>
      </c>
      <c r="F740" s="43">
        <v>3.222174E-3</v>
      </c>
      <c r="G740" s="26">
        <f t="shared" si="206"/>
        <v>1.1769846176888887</v>
      </c>
      <c r="H740" s="26">
        <f t="shared" si="206"/>
        <v>9.7961897266666667E-2</v>
      </c>
      <c r="I740" s="26">
        <f t="shared" si="206"/>
        <v>0.13572809237111111</v>
      </c>
      <c r="J740" s="42">
        <f t="shared" si="206"/>
        <v>7.7023975555555284E-4</v>
      </c>
      <c r="K740" s="26">
        <f t="shared" si="206"/>
        <v>7.5255403111111115E-3</v>
      </c>
      <c r="L740" s="34">
        <f t="shared" si="191"/>
        <v>6.3939156026424221E-3</v>
      </c>
      <c r="M740" s="34">
        <f t="shared" si="192"/>
        <v>0.11531849297879948</v>
      </c>
      <c r="N740" s="34">
        <f t="shared" si="193"/>
        <v>8.3231246861172531E-2</v>
      </c>
      <c r="O740" s="34">
        <f t="shared" si="194"/>
        <v>1</v>
      </c>
      <c r="P740" s="34">
        <f t="shared" si="195"/>
        <v>6.9352591142730685E-3</v>
      </c>
      <c r="Q740" s="34"/>
      <c r="R740" s="34">
        <f t="shared" si="196"/>
        <v>0.11967686579310166</v>
      </c>
      <c r="S740" s="34">
        <f t="shared" si="197"/>
        <v>8.4778478941286192E-2</v>
      </c>
      <c r="T740" s="34">
        <f t="shared" si="203"/>
        <v>1</v>
      </c>
      <c r="U740" s="34">
        <f t="shared" si="198"/>
        <v>1.211390603848661</v>
      </c>
      <c r="V740" s="22">
        <f t="shared" si="199"/>
        <v>5.7250395473097872E-3</v>
      </c>
      <c r="W740" s="22">
        <f t="shared" si="200"/>
        <v>9.8792961917387373E-2</v>
      </c>
      <c r="X740" s="22">
        <f t="shared" si="204"/>
        <v>6.9984428368471616E-2</v>
      </c>
      <c r="Y740" s="22">
        <f t="shared" si="201"/>
        <v>0.82549757016683112</v>
      </c>
      <c r="Z740" s="22">
        <f t="shared" si="205"/>
        <v>0.99999999999999989</v>
      </c>
      <c r="AA740" s="22">
        <f t="array" ref="AA740:AD740">LINEST(V740:Y740,$AB$2:$AE$5,0,0)</f>
        <v>2.6385477264914691E-5</v>
      </c>
      <c r="AB740" s="22">
        <v>2.3413410813242762E-4</v>
      </c>
      <c r="AC740" s="22">
        <v>1.6664974036772023E-4</v>
      </c>
      <c r="AD740" s="22">
        <v>0.99959186839049496</v>
      </c>
      <c r="AE740" s="35">
        <f t="shared" si="190"/>
        <v>1.4049473321458532</v>
      </c>
      <c r="AF740" s="17"/>
      <c r="AG740" s="31" t="str">
        <f t="shared" si="202"/>
        <v/>
      </c>
      <c r="AH740" s="34"/>
      <c r="AI740" s="17"/>
    </row>
    <row r="741" spans="1:35">
      <c r="A741" s="1">
        <v>144.80000000000001</v>
      </c>
      <c r="B741" s="43">
        <v>1.225336</v>
      </c>
      <c r="C741" s="43">
        <v>9.5409309999999997E-2</v>
      </c>
      <c r="D741" s="43">
        <v>0.14044200000000001</v>
      </c>
      <c r="E741" s="43">
        <v>-5.3375200000000001E-3</v>
      </c>
      <c r="F741" s="43">
        <v>3.4669829999999999E-3</v>
      </c>
      <c r="G741" s="26">
        <f t="shared" si="206"/>
        <v>1.2270246176888888</v>
      </c>
      <c r="H741" s="26">
        <f t="shared" si="206"/>
        <v>0.10195932726666666</v>
      </c>
      <c r="I741" s="26">
        <f t="shared" si="206"/>
        <v>0.14156829237111113</v>
      </c>
      <c r="J741" s="42">
        <f t="shared" si="206"/>
        <v>7.682387555555531E-4</v>
      </c>
      <c r="K741" s="26">
        <f t="shared" si="206"/>
        <v>7.770349311111111E-3</v>
      </c>
      <c r="L741" s="34">
        <f t="shared" si="191"/>
        <v>6.3326759700605105E-3</v>
      </c>
      <c r="M741" s="34">
        <f t="shared" si="192"/>
        <v>0.11537526658410178</v>
      </c>
      <c r="N741" s="34">
        <f t="shared" si="193"/>
        <v>8.3094769083531445E-2</v>
      </c>
      <c r="O741" s="34">
        <f t="shared" si="194"/>
        <v>1</v>
      </c>
      <c r="P741" s="34">
        <f t="shared" si="195"/>
        <v>6.8688346028449049E-3</v>
      </c>
      <c r="Q741" s="34"/>
      <c r="R741" s="34">
        <f t="shared" si="196"/>
        <v>0.11973578511269078</v>
      </c>
      <c r="S741" s="34">
        <f t="shared" si="197"/>
        <v>8.4639464102099674E-2</v>
      </c>
      <c r="T741" s="34">
        <f t="shared" si="203"/>
        <v>1</v>
      </c>
      <c r="U741" s="34">
        <f t="shared" si="198"/>
        <v>1.2112440838176353</v>
      </c>
      <c r="V741" s="22">
        <f t="shared" si="199"/>
        <v>5.6708921798779869E-3</v>
      </c>
      <c r="W741" s="22">
        <f t="shared" si="200"/>
        <v>9.8853556200913656E-2</v>
      </c>
      <c r="X741" s="22">
        <f t="shared" si="204"/>
        <v>6.9878123850422025E-2</v>
      </c>
      <c r="Y741" s="22">
        <f t="shared" si="201"/>
        <v>0.82559742776878642</v>
      </c>
      <c r="Z741" s="22">
        <f t="shared" si="205"/>
        <v>1</v>
      </c>
      <c r="AA741" s="22">
        <f t="array" ref="AA741:AD741">LINEST(V741:Y741,$AB$2:$AE$5,0,0)</f>
        <v>-3.8616821139171088E-4</v>
      </c>
      <c r="AB741" s="22">
        <v>2.8679816972240687E-4</v>
      </c>
      <c r="AC741" s="22">
        <v>9.4792603312663496E-5</v>
      </c>
      <c r="AD741" s="22">
        <v>0.99972587410423186</v>
      </c>
      <c r="AE741" s="35">
        <f t="shared" si="190"/>
        <v>3.0255332135613267</v>
      </c>
      <c r="AF741" s="17"/>
      <c r="AG741" s="31" t="str">
        <f t="shared" si="202"/>
        <v/>
      </c>
      <c r="AH741" s="34"/>
      <c r="AI741" s="17"/>
    </row>
    <row r="742" spans="1:35">
      <c r="A742" s="1">
        <v>145</v>
      </c>
      <c r="B742" s="43">
        <v>1.2251479999999999</v>
      </c>
      <c r="C742" s="43">
        <v>9.5690590000000006E-2</v>
      </c>
      <c r="D742" s="43">
        <v>0.1403826</v>
      </c>
      <c r="E742" s="43">
        <v>-5.3920219999999998E-3</v>
      </c>
      <c r="F742" s="43">
        <v>3.4994050000000001E-3</v>
      </c>
      <c r="G742" s="26">
        <f t="shared" si="206"/>
        <v>1.2268366176888887</v>
      </c>
      <c r="H742" s="26">
        <f t="shared" si="206"/>
        <v>0.10224060726666667</v>
      </c>
      <c r="I742" s="26">
        <f t="shared" si="206"/>
        <v>0.14150889237111111</v>
      </c>
      <c r="J742" s="42">
        <f t="shared" si="206"/>
        <v>7.1373675555555342E-4</v>
      </c>
      <c r="K742" s="26">
        <f t="shared" si="206"/>
        <v>7.8027713111111108E-3</v>
      </c>
      <c r="L742" s="34">
        <f t="shared" si="191"/>
        <v>6.360073703872606E-3</v>
      </c>
      <c r="M742" s="34">
        <f t="shared" si="192"/>
        <v>0.11534452944328084</v>
      </c>
      <c r="N742" s="34">
        <f t="shared" si="193"/>
        <v>8.3336775078711969E-2</v>
      </c>
      <c r="O742" s="34">
        <f t="shared" si="194"/>
        <v>1</v>
      </c>
      <c r="P742" s="34">
        <f t="shared" si="195"/>
        <v>6.8985519771330847E-3</v>
      </c>
      <c r="Q742" s="34"/>
      <c r="R742" s="34">
        <f t="shared" si="196"/>
        <v>0.11970388628552203</v>
      </c>
      <c r="S742" s="34">
        <f t="shared" si="197"/>
        <v>8.4885968881732485E-2</v>
      </c>
      <c r="T742" s="34">
        <f t="shared" si="203"/>
        <v>1</v>
      </c>
      <c r="U742" s="34">
        <f t="shared" si="198"/>
        <v>1.2114884071443877</v>
      </c>
      <c r="V742" s="22">
        <f t="shared" si="199"/>
        <v>5.6942781593706995E-3</v>
      </c>
      <c r="W742" s="22">
        <f t="shared" si="200"/>
        <v>9.8807289925024827E-2</v>
      </c>
      <c r="X742" s="22">
        <f t="shared" si="204"/>
        <v>7.0067504056285701E-2</v>
      </c>
      <c r="Y742" s="22">
        <f t="shared" si="201"/>
        <v>0.82543092785931871</v>
      </c>
      <c r="Z742" s="22">
        <f t="shared" si="205"/>
        <v>1</v>
      </c>
      <c r="AA742" s="22">
        <f t="array" ref="AA742:AD742">LINEST(V742:Y742,$AB$2:$AE$5,0,0)</f>
        <v>3.4524366317408874E-4</v>
      </c>
      <c r="AB742" s="22">
        <v>2.584329308435367E-4</v>
      </c>
      <c r="AC742" s="22">
        <v>1.2692286315070398E-4</v>
      </c>
      <c r="AD742" s="22">
        <v>0.99951855772588571</v>
      </c>
      <c r="AE742" s="35">
        <f t="shared" si="190"/>
        <v>2.0361416724162775</v>
      </c>
      <c r="AF742" s="17"/>
      <c r="AG742" s="31" t="str">
        <f t="shared" si="202"/>
        <v/>
      </c>
      <c r="AH742" s="34"/>
      <c r="AI742" s="17"/>
    </row>
    <row r="743" spans="1:35">
      <c r="A743" s="1">
        <v>145.19999999999999</v>
      </c>
      <c r="B743" s="43">
        <v>1.1955450000000001</v>
      </c>
      <c r="C743" s="43">
        <v>9.3167230000000004E-2</v>
      </c>
      <c r="D743" s="43">
        <v>0.136853</v>
      </c>
      <c r="E743" s="43">
        <v>-5.3231520000000003E-3</v>
      </c>
      <c r="F743" s="43">
        <v>3.3125720000000002E-3</v>
      </c>
      <c r="G743" s="26">
        <f t="shared" si="206"/>
        <v>1.1972336176888889</v>
      </c>
      <c r="H743" s="26">
        <f t="shared" si="206"/>
        <v>9.971724726666667E-2</v>
      </c>
      <c r="I743" s="26">
        <f t="shared" si="206"/>
        <v>0.13797929237111112</v>
      </c>
      <c r="J743" s="42">
        <f t="shared" si="206"/>
        <v>7.8260675555555295E-4</v>
      </c>
      <c r="K743" s="26">
        <f t="shared" si="206"/>
        <v>7.6159383111111117E-3</v>
      </c>
      <c r="L743" s="34">
        <f t="shared" si="191"/>
        <v>6.3612800363998601E-3</v>
      </c>
      <c r="M743" s="34">
        <f t="shared" si="192"/>
        <v>0.1152484279863967</v>
      </c>
      <c r="N743" s="34">
        <f t="shared" si="193"/>
        <v>8.3289715385004348E-2</v>
      </c>
      <c r="O743" s="34">
        <f t="shared" si="194"/>
        <v>1</v>
      </c>
      <c r="P743" s="34">
        <f t="shared" si="195"/>
        <v>6.8998604443031904E-3</v>
      </c>
      <c r="Q743" s="34"/>
      <c r="R743" s="34">
        <f t="shared" si="196"/>
        <v>0.11960415274876693</v>
      </c>
      <c r="S743" s="34">
        <f t="shared" si="197"/>
        <v>8.4838034369125348E-2</v>
      </c>
      <c r="T743" s="34">
        <f t="shared" si="203"/>
        <v>1</v>
      </c>
      <c r="U743" s="34">
        <f t="shared" si="198"/>
        <v>1.2113420475621954</v>
      </c>
      <c r="V743" s="22">
        <f t="shared" si="199"/>
        <v>5.6960463464378521E-3</v>
      </c>
      <c r="W743" s="22">
        <f t="shared" si="200"/>
        <v>9.8736895156465665E-2</v>
      </c>
      <c r="X743" s="22">
        <f t="shared" si="204"/>
        <v>7.0036398505162439E-2</v>
      </c>
      <c r="Y743" s="22">
        <f t="shared" si="201"/>
        <v>0.82553065999193409</v>
      </c>
      <c r="Z743" s="22">
        <f t="shared" si="205"/>
        <v>1</v>
      </c>
      <c r="AA743" s="22">
        <f t="array" ref="AA743:AD743">LINEST(V743:Y743,$AB$2:$AE$5,0,0)</f>
        <v>2.0551439511861904E-4</v>
      </c>
      <c r="AB743" s="22">
        <v>1.7264464202688932E-4</v>
      </c>
      <c r="AC743" s="22">
        <v>1.2833598754114547E-4</v>
      </c>
      <c r="AD743" s="22">
        <v>0.99964182126137779</v>
      </c>
      <c r="AE743" s="35">
        <f t="shared" si="190"/>
        <v>1.3452551021321137</v>
      </c>
      <c r="AF743" s="17"/>
      <c r="AG743" s="31" t="str">
        <f t="shared" si="202"/>
        <v/>
      </c>
      <c r="AH743" s="34"/>
      <c r="AI743" s="17"/>
    </row>
    <row r="744" spans="1:35">
      <c r="A744" s="1">
        <v>145.4</v>
      </c>
      <c r="B744" s="43">
        <v>1.1801379999999999</v>
      </c>
      <c r="C744" s="43">
        <v>9.2052350000000005E-2</v>
      </c>
      <c r="D744" s="43">
        <v>0.1349428</v>
      </c>
      <c r="E744" s="43">
        <v>-5.420462E-3</v>
      </c>
      <c r="F744" s="43">
        <v>3.1557579999999998E-3</v>
      </c>
      <c r="G744" s="26">
        <f t="shared" si="206"/>
        <v>1.1818266176888887</v>
      </c>
      <c r="H744" s="26">
        <f t="shared" si="206"/>
        <v>9.8602367266666671E-2</v>
      </c>
      <c r="I744" s="26">
        <f t="shared" si="206"/>
        <v>0.13606909237111112</v>
      </c>
      <c r="J744" s="42">
        <f t="shared" si="206"/>
        <v>6.8529675555555319E-4</v>
      </c>
      <c r="K744" s="26">
        <f t="shared" si="206"/>
        <v>7.459124311111111E-3</v>
      </c>
      <c r="L744" s="34">
        <f t="shared" si="191"/>
        <v>6.3115216728641121E-3</v>
      </c>
      <c r="M744" s="34">
        <f t="shared" si="192"/>
        <v>0.1151345640168436</v>
      </c>
      <c r="N744" s="34">
        <f t="shared" si="193"/>
        <v>8.3432176759978313E-2</v>
      </c>
      <c r="O744" s="34">
        <f t="shared" si="194"/>
        <v>1</v>
      </c>
      <c r="P744" s="34">
        <f t="shared" si="195"/>
        <v>6.8458892683183224E-3</v>
      </c>
      <c r="Q744" s="34"/>
      <c r="R744" s="34">
        <f t="shared" si="196"/>
        <v>0.11948598537898192</v>
      </c>
      <c r="S744" s="34">
        <f t="shared" si="197"/>
        <v>8.4983144038073624E-2</v>
      </c>
      <c r="T744" s="34">
        <f t="shared" si="203"/>
        <v>1</v>
      </c>
      <c r="U744" s="34">
        <f t="shared" si="198"/>
        <v>1.2113150186853738</v>
      </c>
      <c r="V744" s="22">
        <f t="shared" si="199"/>
        <v>5.6516175913909556E-3</v>
      </c>
      <c r="W744" s="22">
        <f t="shared" si="200"/>
        <v>9.8641545374925407E-2</v>
      </c>
      <c r="X744" s="22">
        <f t="shared" si="204"/>
        <v>7.0157756427642451E-2</v>
      </c>
      <c r="Y744" s="22">
        <f t="shared" si="201"/>
        <v>0.82554908060604126</v>
      </c>
      <c r="Z744" s="22">
        <f t="shared" si="205"/>
        <v>1</v>
      </c>
      <c r="AA744" s="22">
        <f t="array" ref="AA744:AD744">LINEST(V744:Y744,$AB$2:$AE$5,0,0)</f>
        <v>6.3991209519200344E-4</v>
      </c>
      <c r="AB744" s="22">
        <v>7.259864425208248E-5</v>
      </c>
      <c r="AC744" s="22">
        <v>6.9910324576813709E-5</v>
      </c>
      <c r="AD744" s="22">
        <v>0.99967940204310624</v>
      </c>
      <c r="AE744" s="35">
        <f t="shared" si="190"/>
        <v>1.038453829123837</v>
      </c>
      <c r="AF744" s="17"/>
      <c r="AG744" s="31" t="str">
        <f t="shared" si="202"/>
        <v/>
      </c>
      <c r="AH744" s="34"/>
      <c r="AI744" s="17"/>
    </row>
    <row r="745" spans="1:35">
      <c r="A745" s="1">
        <v>145.6</v>
      </c>
      <c r="B745" s="43">
        <v>1.2289779999999999</v>
      </c>
      <c r="C745" s="43">
        <v>9.6154379999999998E-2</v>
      </c>
      <c r="D745" s="43">
        <v>0.14113829999999999</v>
      </c>
      <c r="E745" s="43">
        <v>-5.2723709999999997E-3</v>
      </c>
      <c r="F745" s="43">
        <v>3.5211660000000001E-3</v>
      </c>
      <c r="G745" s="26">
        <f t="shared" si="206"/>
        <v>1.2306666176888887</v>
      </c>
      <c r="H745" s="26">
        <f t="shared" si="206"/>
        <v>0.10270439726666666</v>
      </c>
      <c r="I745" s="26">
        <f t="shared" si="206"/>
        <v>0.14226459237111111</v>
      </c>
      <c r="J745" s="42">
        <f t="shared" si="206"/>
        <v>8.3338775555555356E-4</v>
      </c>
      <c r="K745" s="26">
        <f t="shared" si="206"/>
        <v>7.8245323111111112E-3</v>
      </c>
      <c r="L745" s="34">
        <f t="shared" si="191"/>
        <v>6.3579625860048679E-3</v>
      </c>
      <c r="M745" s="34">
        <f t="shared" si="192"/>
        <v>0.1155996192033507</v>
      </c>
      <c r="N745" s="34">
        <f t="shared" si="193"/>
        <v>8.3454280623568702E-2</v>
      </c>
      <c r="O745" s="34">
        <f t="shared" si="194"/>
        <v>1</v>
      </c>
      <c r="P745" s="34">
        <f t="shared" si="195"/>
        <v>6.8962621205970551E-3</v>
      </c>
      <c r="Q745" s="34"/>
      <c r="R745" s="34">
        <f t="shared" si="196"/>
        <v>0.11996861696481288</v>
      </c>
      <c r="S745" s="34">
        <f t="shared" si="197"/>
        <v>8.5005658802715378E-2</v>
      </c>
      <c r="T745" s="34">
        <f t="shared" si="203"/>
        <v>1</v>
      </c>
      <c r="U745" s="34">
        <f t="shared" si="198"/>
        <v>1.2118705378881254</v>
      </c>
      <c r="V745" s="22">
        <f t="shared" si="199"/>
        <v>5.6905930996679517E-3</v>
      </c>
      <c r="W745" s="22">
        <f t="shared" si="200"/>
        <v>9.8994581693418363E-2</v>
      </c>
      <c r="X745" s="22">
        <f t="shared" si="204"/>
        <v>7.0144174765442421E-2</v>
      </c>
      <c r="Y745" s="22">
        <f t="shared" si="201"/>
        <v>0.8251706504414712</v>
      </c>
      <c r="Z745" s="22">
        <f t="shared" si="205"/>
        <v>1</v>
      </c>
      <c r="AA745" s="22">
        <f t="array" ref="AA745:AD745">LINEST(V745:Y745,$AB$2:$AE$5,0,0)</f>
        <v>6.9357978163542223E-4</v>
      </c>
      <c r="AB745" s="22">
        <v>4.8601486882191735E-4</v>
      </c>
      <c r="AC745" s="22">
        <v>1.2445417627599095E-4</v>
      </c>
      <c r="AD745" s="22">
        <v>0.99919649798137555</v>
      </c>
      <c r="AE745" s="35">
        <f t="shared" si="190"/>
        <v>3.9051712314107117</v>
      </c>
      <c r="AF745" s="17"/>
      <c r="AG745" s="31" t="str">
        <f t="shared" si="202"/>
        <v/>
      </c>
      <c r="AH745" s="34"/>
      <c r="AI745" s="17"/>
    </row>
    <row r="746" spans="1:35">
      <c r="A746" s="1">
        <v>145.80000000000001</v>
      </c>
      <c r="B746" s="43">
        <v>1.2578020000000001</v>
      </c>
      <c r="C746" s="43">
        <v>9.8771529999999996E-2</v>
      </c>
      <c r="D746" s="43">
        <v>0.14420820000000001</v>
      </c>
      <c r="E746" s="43">
        <v>-5.2995860000000002E-3</v>
      </c>
      <c r="F746" s="43">
        <v>3.842074E-3</v>
      </c>
      <c r="G746" s="26">
        <f t="shared" si="206"/>
        <v>1.2594906176888889</v>
      </c>
      <c r="H746" s="26">
        <f t="shared" si="206"/>
        <v>0.10532154726666666</v>
      </c>
      <c r="I746" s="26">
        <f t="shared" si="206"/>
        <v>0.14533449237111112</v>
      </c>
      <c r="J746" s="42">
        <f t="shared" si="206"/>
        <v>8.0617275555555298E-4</v>
      </c>
      <c r="K746" s="26">
        <f t="shared" si="206"/>
        <v>8.1454403111111112E-3</v>
      </c>
      <c r="L746" s="34">
        <f t="shared" si="191"/>
        <v>6.4672496934178383E-3</v>
      </c>
      <c r="M746" s="34">
        <f t="shared" si="192"/>
        <v>0.11539148472403364</v>
      </c>
      <c r="N746" s="34">
        <f t="shared" si="193"/>
        <v>8.3622335718488455E-2</v>
      </c>
      <c r="O746" s="34">
        <f t="shared" si="194"/>
        <v>1</v>
      </c>
      <c r="P746" s="34">
        <f t="shared" si="195"/>
        <v>7.0148020662048937E-3</v>
      </c>
      <c r="Q746" s="34">
        <f>AVERAGE(P737:P746)</f>
        <v>6.8756570877741051E-3</v>
      </c>
      <c r="R746" s="34">
        <f t="shared" si="196"/>
        <v>0.1197526162046163</v>
      </c>
      <c r="S746" s="34">
        <f t="shared" si="197"/>
        <v>8.5176837967547478E-2</v>
      </c>
      <c r="T746" s="34">
        <f t="shared" si="203"/>
        <v>1</v>
      </c>
      <c r="U746" s="34">
        <f t="shared" si="198"/>
        <v>1.2119442562383687</v>
      </c>
      <c r="V746" s="22">
        <f t="shared" si="199"/>
        <v>5.7880566949320171E-3</v>
      </c>
      <c r="W746" s="22">
        <f t="shared" si="200"/>
        <v>9.8810333551399759E-2</v>
      </c>
      <c r="X746" s="22">
        <f t="shared" si="204"/>
        <v>7.0281151570385975E-2</v>
      </c>
      <c r="Y746" s="22">
        <f t="shared" si="201"/>
        <v>0.82512045818328228</v>
      </c>
      <c r="Z746" s="22">
        <f t="shared" si="205"/>
        <v>1</v>
      </c>
      <c r="AA746" s="22">
        <f t="array" ref="AA746:AD746">LINEST(V746:Y746,$AB$2:$AE$5,0,0)</f>
        <v>1.2040588868013969E-3</v>
      </c>
      <c r="AB746" s="22">
        <v>2.9680807501558535E-4</v>
      </c>
      <c r="AC746" s="22">
        <v>2.5262317896498313E-4</v>
      </c>
      <c r="AD746" s="22">
        <v>0.99911547322166117</v>
      </c>
      <c r="AE746" s="35">
        <f t="shared" si="190"/>
        <v>1.1749043624248225</v>
      </c>
      <c r="AF746" s="17"/>
      <c r="AG746" s="31">
        <f t="shared" si="202"/>
        <v>1.1749043624248225</v>
      </c>
      <c r="AH746" s="34">
        <f>AVERAGE(AG737:AG746)</f>
        <v>1.1749043624248225</v>
      </c>
      <c r="AI746" s="17"/>
    </row>
    <row r="747" spans="1:35">
      <c r="A747" s="1">
        <v>146</v>
      </c>
      <c r="B747" s="43">
        <v>1.2475860000000001</v>
      </c>
      <c r="C747" s="43">
        <v>9.7223560000000001E-2</v>
      </c>
      <c r="D747" s="43">
        <v>0.14264070000000001</v>
      </c>
      <c r="E747" s="43">
        <v>-5.3298410000000001E-3</v>
      </c>
      <c r="F747" s="43">
        <v>3.6001800000000001E-3</v>
      </c>
      <c r="G747" s="26">
        <f t="shared" si="206"/>
        <v>1.2492746176888889</v>
      </c>
      <c r="H747" s="26">
        <f t="shared" si="206"/>
        <v>0.10377357726666667</v>
      </c>
      <c r="I747" s="26">
        <f t="shared" si="206"/>
        <v>0.14376699237111112</v>
      </c>
      <c r="J747" s="42">
        <f t="shared" si="206"/>
        <v>7.7591775555555312E-4</v>
      </c>
      <c r="K747" s="26">
        <f t="shared" si="206"/>
        <v>7.9035463111111117E-3</v>
      </c>
      <c r="L747" s="34">
        <f t="shared" si="191"/>
        <v>6.3265083586924826E-3</v>
      </c>
      <c r="M747" s="34">
        <f t="shared" si="192"/>
        <v>0.11508037571200691</v>
      </c>
      <c r="N747" s="34">
        <f t="shared" si="193"/>
        <v>8.3067066117651439E-2</v>
      </c>
      <c r="O747" s="34">
        <f t="shared" si="194"/>
        <v>1</v>
      </c>
      <c r="P747" s="34">
        <f t="shared" si="195"/>
        <v>6.8621448081069613E-3</v>
      </c>
      <c r="Q747" s="34"/>
      <c r="R747" s="34">
        <f t="shared" si="196"/>
        <v>0.11942974906928015</v>
      </c>
      <c r="S747" s="34">
        <f t="shared" si="197"/>
        <v>8.4611246150332275E-2</v>
      </c>
      <c r="T747" s="34">
        <f t="shared" si="203"/>
        <v>1</v>
      </c>
      <c r="U747" s="34">
        <f t="shared" si="198"/>
        <v>1.2109031400277195</v>
      </c>
      <c r="V747" s="22">
        <f t="shared" si="199"/>
        <v>5.6669642527724193E-3</v>
      </c>
      <c r="W747" s="22">
        <f t="shared" si="200"/>
        <v>9.862865585313968E-2</v>
      </c>
      <c r="X747" s="22">
        <f t="shared" si="204"/>
        <v>6.9874495616879306E-2</v>
      </c>
      <c r="Y747" s="22">
        <f t="shared" si="201"/>
        <v>0.82582988427720849</v>
      </c>
      <c r="Z747" s="22">
        <f t="shared" si="205"/>
        <v>0.99999999999999989</v>
      </c>
      <c r="AA747" s="22">
        <f t="array" ref="AA747:AD747">LINEST(V747:Y747,$AB$2:$AE$5,0,0)</f>
        <v>-4.6237921913112363E-4</v>
      </c>
      <c r="AB747" s="22">
        <v>2.3758277157008642E-5</v>
      </c>
      <c r="AC747" s="22">
        <v>8.7521384301744308E-5</v>
      </c>
      <c r="AD747" s="22">
        <v>1.0000174000000597</v>
      </c>
      <c r="AE747" s="35">
        <f t="shared" si="190"/>
        <v>0.27145682562673012</v>
      </c>
      <c r="AF747" s="17"/>
      <c r="AG747" s="31" t="str">
        <f t="shared" si="202"/>
        <v/>
      </c>
      <c r="AH747" s="34"/>
      <c r="AI747" s="17"/>
    </row>
    <row r="748" spans="1:35">
      <c r="A748" s="1">
        <v>146.19999999999999</v>
      </c>
      <c r="B748" s="43">
        <v>1.138296</v>
      </c>
      <c r="C748" s="43">
        <v>8.8360830000000001E-2</v>
      </c>
      <c r="D748" s="43">
        <v>0.12996279999999999</v>
      </c>
      <c r="E748" s="43">
        <v>-5.5011449999999998E-3</v>
      </c>
      <c r="F748" s="43">
        <v>3.011124E-3</v>
      </c>
      <c r="G748" s="26">
        <f t="shared" si="206"/>
        <v>1.1399846176888888</v>
      </c>
      <c r="H748" s="26">
        <f t="shared" si="206"/>
        <v>9.4910847266666667E-2</v>
      </c>
      <c r="I748" s="26">
        <f t="shared" si="206"/>
        <v>0.1310890923711111</v>
      </c>
      <c r="J748" s="42">
        <f t="shared" si="206"/>
        <v>6.0461375555555339E-4</v>
      </c>
      <c r="K748" s="26">
        <f t="shared" si="206"/>
        <v>7.3144903111111107E-3</v>
      </c>
      <c r="L748" s="34">
        <f t="shared" si="191"/>
        <v>6.4163061480074241E-3</v>
      </c>
      <c r="M748" s="34">
        <f t="shared" si="192"/>
        <v>0.1149919835206815</v>
      </c>
      <c r="N748" s="34">
        <f t="shared" si="193"/>
        <v>8.325625257916297E-2</v>
      </c>
      <c r="O748" s="34">
        <f t="shared" si="194"/>
        <v>1</v>
      </c>
      <c r="P748" s="34">
        <f t="shared" si="195"/>
        <v>6.9595453644312657E-3</v>
      </c>
      <c r="Q748" s="34"/>
      <c r="R748" s="34">
        <f t="shared" si="196"/>
        <v>0.11933801616378377</v>
      </c>
      <c r="S748" s="34">
        <f t="shared" si="197"/>
        <v>8.4803949504518292E-2</v>
      </c>
      <c r="T748" s="34">
        <f t="shared" si="203"/>
        <v>1</v>
      </c>
      <c r="U748" s="34">
        <f t="shared" si="198"/>
        <v>1.2111015110327332</v>
      </c>
      <c r="V748" s="22">
        <f t="shared" si="199"/>
        <v>5.7464591539454907E-3</v>
      </c>
      <c r="W748" s="22">
        <f t="shared" si="200"/>
        <v>9.853675771737877E-2</v>
      </c>
      <c r="X748" s="22">
        <f t="shared" si="204"/>
        <v>7.0022164725237673E-2</v>
      </c>
      <c r="Y748" s="22">
        <f t="shared" si="201"/>
        <v>0.82569461840343816</v>
      </c>
      <c r="Z748" s="22">
        <f t="shared" si="205"/>
        <v>1</v>
      </c>
      <c r="AA748" s="22">
        <f t="array" ref="AA748:AD748">LINEST(V748:Y748,$AB$2:$AE$5,0,0)</f>
        <v>1.0979668675142633E-4</v>
      </c>
      <c r="AB748" s="22">
        <v>-5.8027984433381342E-5</v>
      </c>
      <c r="AC748" s="22">
        <v>1.9291464561418519E-4</v>
      </c>
      <c r="AD748" s="22">
        <v>0.99983455808145638</v>
      </c>
      <c r="AE748" s="35">
        <f t="shared" si="190"/>
        <v>-0.3007961590922078</v>
      </c>
      <c r="AF748" s="17"/>
      <c r="AG748" s="31">
        <f t="shared" si="202"/>
        <v>-0.3007961590922078</v>
      </c>
      <c r="AH748" s="34"/>
      <c r="AI748" s="17"/>
    </row>
    <row r="749" spans="1:35">
      <c r="A749" s="1">
        <v>146.4</v>
      </c>
      <c r="B749" s="43">
        <v>1.1515489999999999</v>
      </c>
      <c r="C749" s="43">
        <v>8.935659E-2</v>
      </c>
      <c r="D749" s="43">
        <v>0.13155069999999999</v>
      </c>
      <c r="E749" s="43">
        <v>-5.3811950000000001E-3</v>
      </c>
      <c r="F749" s="43">
        <v>3.0513469999999998E-3</v>
      </c>
      <c r="G749" s="26">
        <f t="shared" si="206"/>
        <v>1.1532376176888888</v>
      </c>
      <c r="H749" s="26">
        <f t="shared" si="206"/>
        <v>9.5906607266666666E-2</v>
      </c>
      <c r="I749" s="26">
        <f t="shared" si="206"/>
        <v>0.13267699237111111</v>
      </c>
      <c r="J749" s="42">
        <f t="shared" si="206"/>
        <v>7.2456375555555314E-4</v>
      </c>
      <c r="K749" s="26">
        <f t="shared" si="206"/>
        <v>7.3547133111111114E-3</v>
      </c>
      <c r="L749" s="34">
        <f t="shared" si="191"/>
        <v>6.377448323139254E-3</v>
      </c>
      <c r="M749" s="34">
        <f t="shared" si="192"/>
        <v>0.11504740249194997</v>
      </c>
      <c r="N749" s="34">
        <f t="shared" si="193"/>
        <v>8.316291958882284E-2</v>
      </c>
      <c r="O749" s="34">
        <f t="shared" si="194"/>
        <v>1</v>
      </c>
      <c r="P749" s="34">
        <f t="shared" si="195"/>
        <v>6.9173976257331776E-3</v>
      </c>
      <c r="Q749" s="34"/>
      <c r="R749" s="34">
        <f t="shared" si="196"/>
        <v>0.11939552965199861</v>
      </c>
      <c r="S749" s="34">
        <f t="shared" si="197"/>
        <v>8.4708881495153057E-2</v>
      </c>
      <c r="T749" s="34">
        <f t="shared" si="203"/>
        <v>1</v>
      </c>
      <c r="U749" s="34">
        <f t="shared" si="198"/>
        <v>1.2110218087728848</v>
      </c>
      <c r="V749" s="22">
        <f t="shared" si="199"/>
        <v>5.7120339003163796E-3</v>
      </c>
      <c r="W749" s="22">
        <f t="shared" si="200"/>
        <v>9.8590734524410251E-2</v>
      </c>
      <c r="X749" s="22">
        <f t="shared" si="204"/>
        <v>6.994827085813396E-2</v>
      </c>
      <c r="Y749" s="22">
        <f t="shared" si="201"/>
        <v>0.82574896071713944</v>
      </c>
      <c r="Z749" s="22">
        <f t="shared" si="205"/>
        <v>1</v>
      </c>
      <c r="AA749" s="22">
        <f t="array" ref="AA749:AD749">LINEST(V749:Y749,$AB$2:$AE$5,0,0)</f>
        <v>-1.7286847563701747E-4</v>
      </c>
      <c r="AB749" s="22">
        <v>-7.3105318825921336E-6</v>
      </c>
      <c r="AC749" s="22">
        <v>1.4731499824337509E-4</v>
      </c>
      <c r="AD749" s="22">
        <v>0.99990810497661964</v>
      </c>
      <c r="AE749" s="35">
        <f t="shared" si="190"/>
        <v>-4.9625170347656004E-2</v>
      </c>
      <c r="AF749" s="17"/>
      <c r="AG749" s="31" t="str">
        <f t="shared" si="202"/>
        <v/>
      </c>
      <c r="AH749" s="34"/>
      <c r="AI749" s="17"/>
    </row>
    <row r="750" spans="1:35">
      <c r="A750" s="1">
        <v>146.6</v>
      </c>
      <c r="B750" s="43">
        <v>1.1462019999999999</v>
      </c>
      <c r="C750" s="43">
        <v>8.8926549999999993E-2</v>
      </c>
      <c r="D750" s="43">
        <v>0.1312063</v>
      </c>
      <c r="E750" s="43">
        <v>-5.3746050000000002E-3</v>
      </c>
      <c r="F750" s="43">
        <v>2.685939E-3</v>
      </c>
      <c r="G750" s="26">
        <f t="shared" si="206"/>
        <v>1.1478906176888888</v>
      </c>
      <c r="H750" s="26">
        <f t="shared" si="206"/>
        <v>9.5476567266666659E-2</v>
      </c>
      <c r="I750" s="26">
        <f t="shared" si="206"/>
        <v>0.13233259237111111</v>
      </c>
      <c r="J750" s="42">
        <f t="shared" si="206"/>
        <v>7.3115375555555303E-4</v>
      </c>
      <c r="K750" s="26">
        <f t="shared" si="206"/>
        <v>6.9893053111111112E-3</v>
      </c>
      <c r="L750" s="34">
        <f t="shared" si="191"/>
        <v>6.0888251924064536E-3</v>
      </c>
      <c r="M750" s="34">
        <f t="shared" si="192"/>
        <v>0.11528327728433184</v>
      </c>
      <c r="N750" s="34">
        <f t="shared" si="193"/>
        <v>8.3175666562111006E-2</v>
      </c>
      <c r="O750" s="34">
        <f t="shared" si="194"/>
        <v>1</v>
      </c>
      <c r="P750" s="34">
        <f t="shared" si="195"/>
        <v>6.6043380981445667E-3</v>
      </c>
      <c r="Q750" s="34"/>
      <c r="R750" s="34">
        <f t="shared" si="196"/>
        <v>0.11964031914883196</v>
      </c>
      <c r="S750" s="34">
        <f t="shared" si="197"/>
        <v>8.4721865429038826E-2</v>
      </c>
      <c r="T750" s="34">
        <f t="shared" si="203"/>
        <v>1</v>
      </c>
      <c r="U750" s="34">
        <f t="shared" si="198"/>
        <v>1.2109665226760153</v>
      </c>
      <c r="V750" s="22">
        <f t="shared" si="199"/>
        <v>5.4537742988552511E-3</v>
      </c>
      <c r="W750" s="22">
        <f t="shared" si="200"/>
        <v>9.8797379538163158E-2</v>
      </c>
      <c r="X750" s="22">
        <f t="shared" si="204"/>
        <v>6.9962186272349583E-2</v>
      </c>
      <c r="Y750" s="22">
        <f t="shared" si="201"/>
        <v>0.82578665989063205</v>
      </c>
      <c r="Z750" s="22">
        <f t="shared" si="205"/>
        <v>1</v>
      </c>
      <c r="AA750" s="22">
        <f t="array" ref="AA750:AD750">LINEST(V750:Y750,$AB$2:$AE$5,0,0)</f>
        <v>-1.3429344992757586E-4</v>
      </c>
      <c r="AB750" s="22">
        <v>2.1251448904374129E-4</v>
      </c>
      <c r="AC750" s="22">
        <v>-1.9152049070425385E-4</v>
      </c>
      <c r="AD750" s="22">
        <v>1.0000163756184857</v>
      </c>
      <c r="AE750" s="35">
        <f t="shared" si="190"/>
        <v>-1.1096175049588108</v>
      </c>
      <c r="AF750" s="17"/>
      <c r="AG750" s="31" t="str">
        <f t="shared" si="202"/>
        <v/>
      </c>
      <c r="AH750" s="34"/>
      <c r="AI750" s="17"/>
    </row>
    <row r="751" spans="1:35">
      <c r="A751" s="1">
        <v>146.80000000000001</v>
      </c>
      <c r="B751" s="43">
        <v>1.1618280000000001</v>
      </c>
      <c r="C751" s="43">
        <v>9.0758030000000003E-2</v>
      </c>
      <c r="D751" s="43">
        <v>0.1331358</v>
      </c>
      <c r="E751" s="43">
        <v>-5.1947679999999998E-3</v>
      </c>
      <c r="F751" s="43">
        <v>3.0869479999999999E-3</v>
      </c>
      <c r="G751" s="26">
        <f t="shared" si="206"/>
        <v>1.1635166176888889</v>
      </c>
      <c r="H751" s="26">
        <f t="shared" si="206"/>
        <v>9.730804726666667E-2</v>
      </c>
      <c r="I751" s="26">
        <f t="shared" si="206"/>
        <v>0.13426209237111111</v>
      </c>
      <c r="J751" s="42">
        <f t="shared" si="206"/>
        <v>9.1099075555555343E-4</v>
      </c>
      <c r="K751" s="26">
        <f t="shared" si="206"/>
        <v>7.3903143111111111E-3</v>
      </c>
      <c r="L751" s="34">
        <f t="shared" si="191"/>
        <v>6.3517049939437967E-3</v>
      </c>
      <c r="M751" s="34">
        <f t="shared" si="192"/>
        <v>0.11539336037829695</v>
      </c>
      <c r="N751" s="34">
        <f t="shared" si="193"/>
        <v>8.3632709483729722E-2</v>
      </c>
      <c r="O751" s="34">
        <f t="shared" si="194"/>
        <v>1</v>
      </c>
      <c r="P751" s="34">
        <f t="shared" si="195"/>
        <v>6.8894747269134396E-3</v>
      </c>
      <c r="Q751" s="34"/>
      <c r="R751" s="34">
        <f t="shared" si="196"/>
        <v>0.1197545627477747</v>
      </c>
      <c r="S751" s="34">
        <f t="shared" si="197"/>
        <v>8.5187404576498024E-2</v>
      </c>
      <c r="T751" s="34">
        <f t="shared" si="203"/>
        <v>1</v>
      </c>
      <c r="U751" s="34">
        <f t="shared" si="198"/>
        <v>1.2118314420511862</v>
      </c>
      <c r="V751" s="22">
        <f t="shared" si="199"/>
        <v>5.6851757495680142E-3</v>
      </c>
      <c r="W751" s="22">
        <f t="shared" si="200"/>
        <v>9.8821138478693157E-2</v>
      </c>
      <c r="X751" s="22">
        <f t="shared" si="204"/>
        <v>7.0296413857942969E-2</v>
      </c>
      <c r="Y751" s="22">
        <f t="shared" si="201"/>
        <v>0.82519727191379577</v>
      </c>
      <c r="Z751" s="22">
        <f t="shared" si="205"/>
        <v>0.99999999999999989</v>
      </c>
      <c r="AA751" s="22">
        <f t="array" ref="AA751:AD751">LINEST(V751:Y751,$AB$2:$AE$5,0,0)</f>
        <v>1.2378777972972316E-3</v>
      </c>
      <c r="AB751" s="22">
        <v>3.0219612972545782E-4</v>
      </c>
      <c r="AC751" s="22">
        <v>1.1707706435577036E-4</v>
      </c>
      <c r="AD751" s="22">
        <v>0.99923621937100837</v>
      </c>
      <c r="AE751" s="35">
        <f t="shared" si="190"/>
        <v>2.5811727633275212</v>
      </c>
      <c r="AF751" s="17"/>
      <c r="AG751" s="31" t="str">
        <f t="shared" si="202"/>
        <v/>
      </c>
      <c r="AH751" s="34"/>
      <c r="AI751" s="17"/>
    </row>
    <row r="752" spans="1:35">
      <c r="A752" s="1">
        <v>147</v>
      </c>
      <c r="B752" s="43">
        <v>1.1626380000000001</v>
      </c>
      <c r="C752" s="43">
        <v>9.0351840000000003E-2</v>
      </c>
      <c r="D752" s="43">
        <v>0.13315189999999999</v>
      </c>
      <c r="E752" s="43">
        <v>-5.4626279999999998E-3</v>
      </c>
      <c r="F752" s="43">
        <v>2.8429250000000001E-3</v>
      </c>
      <c r="G752" s="26">
        <f t="shared" si="206"/>
        <v>1.1643266176888889</v>
      </c>
      <c r="H752" s="26">
        <f t="shared" si="206"/>
        <v>9.6901857266666669E-2</v>
      </c>
      <c r="I752" s="26">
        <f t="shared" si="206"/>
        <v>0.1342781923711111</v>
      </c>
      <c r="J752" s="42">
        <f t="shared" si="206"/>
        <v>6.4313075555555346E-4</v>
      </c>
      <c r="K752" s="26">
        <f t="shared" si="206"/>
        <v>7.1462913111111116E-3</v>
      </c>
      <c r="L752" s="34">
        <f t="shared" si="191"/>
        <v>6.1377032892162391E-3</v>
      </c>
      <c r="M752" s="34">
        <f t="shared" si="192"/>
        <v>0.11532691113567807</v>
      </c>
      <c r="N752" s="34">
        <f t="shared" si="193"/>
        <v>8.3225665199521445E-2</v>
      </c>
      <c r="O752" s="34">
        <f t="shared" si="194"/>
        <v>1</v>
      </c>
      <c r="P752" s="34">
        <f t="shared" si="195"/>
        <v>6.6573544792566811E-3</v>
      </c>
      <c r="Q752" s="34"/>
      <c r="R752" s="34">
        <f t="shared" si="196"/>
        <v>0.11968560210767672</v>
      </c>
      <c r="S752" s="34">
        <f t="shared" si="197"/>
        <v>8.4772793519012832E-2</v>
      </c>
      <c r="T752" s="34">
        <f t="shared" si="203"/>
        <v>1</v>
      </c>
      <c r="U752" s="34">
        <f t="shared" si="198"/>
        <v>1.2111157501059462</v>
      </c>
      <c r="V752" s="22">
        <f t="shared" si="199"/>
        <v>5.4968771388484612E-3</v>
      </c>
      <c r="W752" s="22">
        <f t="shared" si="200"/>
        <v>9.8822595690962522E-2</v>
      </c>
      <c r="X752" s="22">
        <f t="shared" si="204"/>
        <v>6.9995616448384118E-2</v>
      </c>
      <c r="Y752" s="22">
        <f t="shared" si="201"/>
        <v>0.82568491072180494</v>
      </c>
      <c r="Z752" s="22">
        <f t="shared" si="205"/>
        <v>1</v>
      </c>
      <c r="AA752" s="22">
        <f t="array" ref="AA752:AD752">LINEST(V752:Y752,$AB$2:$AE$5,0,0)</f>
        <v>1.4685492099971094E-5</v>
      </c>
      <c r="AB752" s="22">
        <v>2.4988298582966762E-4</v>
      </c>
      <c r="AC752" s="22">
        <v>-1.3410548398978936E-4</v>
      </c>
      <c r="AD752" s="22">
        <v>0.99988013052804936</v>
      </c>
      <c r="AE752" s="35">
        <f t="shared" si="190"/>
        <v>-1.8633315983460708</v>
      </c>
      <c r="AF752" s="17"/>
      <c r="AG752" s="31" t="str">
        <f t="shared" si="202"/>
        <v/>
      </c>
      <c r="AH752" s="34"/>
      <c r="AI752" s="17"/>
    </row>
    <row r="753" spans="1:35">
      <c r="A753" s="1">
        <v>147.19999999999999</v>
      </c>
      <c r="B753" s="43">
        <v>1.1749959999999999</v>
      </c>
      <c r="C753" s="43">
        <v>9.1615009999999997E-2</v>
      </c>
      <c r="D753" s="43">
        <v>0.13456879999999999</v>
      </c>
      <c r="E753" s="43">
        <v>-5.2600839999999999E-3</v>
      </c>
      <c r="F753" s="43">
        <v>3.2696000000000001E-3</v>
      </c>
      <c r="G753" s="26">
        <f t="shared" si="206"/>
        <v>1.1766846176888888</v>
      </c>
      <c r="H753" s="26">
        <f t="shared" si="206"/>
        <v>9.8165027266666663E-2</v>
      </c>
      <c r="I753" s="26">
        <f t="shared" si="206"/>
        <v>0.1356950923711111</v>
      </c>
      <c r="J753" s="42">
        <f t="shared" si="206"/>
        <v>8.4567475555555327E-4</v>
      </c>
      <c r="K753" s="26">
        <f t="shared" si="206"/>
        <v>7.5729663111111113E-3</v>
      </c>
      <c r="L753" s="34">
        <f t="shared" si="191"/>
        <v>6.4358505221093799E-3</v>
      </c>
      <c r="M753" s="34">
        <f t="shared" si="192"/>
        <v>0.11531984894782435</v>
      </c>
      <c r="N753" s="34">
        <f t="shared" si="193"/>
        <v>8.3425096063099169E-2</v>
      </c>
      <c r="O753" s="34">
        <f t="shared" si="194"/>
        <v>1</v>
      </c>
      <c r="P753" s="34">
        <f t="shared" si="195"/>
        <v>6.9807444710580932E-3</v>
      </c>
      <c r="Q753" s="34"/>
      <c r="R753" s="34">
        <f t="shared" si="196"/>
        <v>0.11967827300992194</v>
      </c>
      <c r="S753" s="34">
        <f t="shared" si="197"/>
        <v>8.4975931714170089E-2</v>
      </c>
      <c r="T753" s="34">
        <f t="shared" si="203"/>
        <v>1</v>
      </c>
      <c r="U753" s="34">
        <f t="shared" si="198"/>
        <v>1.2116349491951501</v>
      </c>
      <c r="V753" s="22">
        <f t="shared" si="199"/>
        <v>5.7614254819037501E-3</v>
      </c>
      <c r="W753" s="22">
        <f t="shared" si="200"/>
        <v>9.8774200174252438E-2</v>
      </c>
      <c r="X753" s="22">
        <f t="shared" si="204"/>
        <v>7.0133278815221411E-2</v>
      </c>
      <c r="Y753" s="22">
        <f t="shared" si="201"/>
        <v>0.82533109552862238</v>
      </c>
      <c r="Z753" s="22">
        <f t="shared" si="205"/>
        <v>1</v>
      </c>
      <c r="AA753" s="22">
        <f t="array" ref="AA753:AD753">LINEST(V753:Y753,$AB$2:$AE$5,0,0)</f>
        <v>6.1103534256681704E-4</v>
      </c>
      <c r="AB753" s="22">
        <v>2.3395864529636532E-4</v>
      </c>
      <c r="AC753" s="22">
        <v>2.1582711459468393E-4</v>
      </c>
      <c r="AD753" s="22">
        <v>0.99938015842509975</v>
      </c>
      <c r="AE753" s="35">
        <f t="shared" si="190"/>
        <v>1.0840095125940585</v>
      </c>
      <c r="AF753" s="17"/>
      <c r="AG753" s="31">
        <f t="shared" si="202"/>
        <v>1.0840095125940585</v>
      </c>
      <c r="AH753" s="34"/>
      <c r="AI753" s="17"/>
    </row>
    <row r="754" spans="1:35">
      <c r="A754" s="1">
        <v>147.4</v>
      </c>
      <c r="B754" s="43">
        <v>1.16578</v>
      </c>
      <c r="C754" s="43">
        <v>9.0430029999999995E-2</v>
      </c>
      <c r="D754" s="43">
        <v>0.13327559999999999</v>
      </c>
      <c r="E754" s="43">
        <v>-5.44606E-3</v>
      </c>
      <c r="F754" s="43">
        <v>2.966893E-3</v>
      </c>
      <c r="G754" s="26">
        <f t="shared" si="206"/>
        <v>1.1674686176888889</v>
      </c>
      <c r="H754" s="26">
        <f t="shared" si="206"/>
        <v>9.6980047266666661E-2</v>
      </c>
      <c r="I754" s="26">
        <f t="shared" si="206"/>
        <v>0.13440189237111111</v>
      </c>
      <c r="J754" s="42">
        <f t="shared" si="206"/>
        <v>6.5969875555555325E-4</v>
      </c>
      <c r="K754" s="26">
        <f t="shared" si="206"/>
        <v>7.2702593111111111E-3</v>
      </c>
      <c r="L754" s="34">
        <f t="shared" si="191"/>
        <v>6.2273702273070563E-3</v>
      </c>
      <c r="M754" s="34">
        <f t="shared" si="192"/>
        <v>0.11512248837760794</v>
      </c>
      <c r="N754" s="34">
        <f t="shared" si="193"/>
        <v>8.3068654520793497E-2</v>
      </c>
      <c r="O754" s="34">
        <f t="shared" si="194"/>
        <v>1</v>
      </c>
      <c r="P754" s="34">
        <f t="shared" si="195"/>
        <v>6.7546131057837971E-3</v>
      </c>
      <c r="Q754" s="34"/>
      <c r="R754" s="34">
        <f t="shared" si="196"/>
        <v>0.11947345335034677</v>
      </c>
      <c r="S754" s="34">
        <f t="shared" si="197"/>
        <v>8.461286408118647E-2</v>
      </c>
      <c r="T754" s="34">
        <f t="shared" si="203"/>
        <v>1</v>
      </c>
      <c r="U754" s="34">
        <f t="shared" si="198"/>
        <v>1.2108409305373171</v>
      </c>
      <c r="V754" s="22">
        <f t="shared" si="199"/>
        <v>5.5784479492169145E-3</v>
      </c>
      <c r="W754" s="22">
        <f t="shared" si="200"/>
        <v>9.8669817262726486E-2</v>
      </c>
      <c r="X754" s="22">
        <f t="shared" si="204"/>
        <v>6.9879421769826575E-2</v>
      </c>
      <c r="Y754" s="22">
        <f t="shared" si="201"/>
        <v>0.82587231301822994</v>
      </c>
      <c r="Z754" s="22">
        <f t="shared" si="205"/>
        <v>0.99999999999999989</v>
      </c>
      <c r="AA754" s="22">
        <f t="array" ref="AA754:AD754">LINEST(V754:Y754,$AB$2:$AE$5,0,0)</f>
        <v>-4.5659241878866002E-4</v>
      </c>
      <c r="AB754" s="22">
        <v>6.4531141336267298E-5</v>
      </c>
      <c r="AC754" s="22">
        <v>-2.8881263106282468E-5</v>
      </c>
      <c r="AD754" s="22">
        <v>1.0000914185012959</v>
      </c>
      <c r="AE754" s="35">
        <f t="shared" si="190"/>
        <v>-2.2343600797096026</v>
      </c>
      <c r="AF754" s="17"/>
      <c r="AG754" s="31" t="str">
        <f t="shared" si="202"/>
        <v/>
      </c>
      <c r="AH754" s="34"/>
      <c r="AI754" s="17"/>
    </row>
    <row r="755" spans="1:35">
      <c r="A755" s="1">
        <v>147.6</v>
      </c>
      <c r="B755" s="43">
        <v>1.1979310000000001</v>
      </c>
      <c r="C755" s="43">
        <v>9.3247629999999998E-2</v>
      </c>
      <c r="D755" s="43">
        <v>0.13738719999999999</v>
      </c>
      <c r="E755" s="43">
        <v>-5.2419670000000002E-3</v>
      </c>
      <c r="F755" s="43">
        <v>3.4263039999999998E-3</v>
      </c>
      <c r="G755" s="26">
        <f t="shared" si="206"/>
        <v>1.1996196176888889</v>
      </c>
      <c r="H755" s="26">
        <f t="shared" si="206"/>
        <v>9.9797647266666664E-2</v>
      </c>
      <c r="I755" s="26">
        <f t="shared" si="206"/>
        <v>0.1385134923711111</v>
      </c>
      <c r="J755" s="42">
        <f t="shared" si="206"/>
        <v>8.6379175555555306E-4</v>
      </c>
      <c r="K755" s="26">
        <f t="shared" si="206"/>
        <v>7.7296703111111109E-3</v>
      </c>
      <c r="L755" s="34">
        <f t="shared" si="191"/>
        <v>6.4434343996496186E-3</v>
      </c>
      <c r="M755" s="34">
        <f t="shared" si="192"/>
        <v>0.11546451085716855</v>
      </c>
      <c r="N755" s="34">
        <f t="shared" si="193"/>
        <v>8.3191076400476419E-2</v>
      </c>
      <c r="O755" s="34">
        <f t="shared" si="194"/>
        <v>1</v>
      </c>
      <c r="P755" s="34">
        <f t="shared" si="195"/>
        <v>6.9889704407300624E-3</v>
      </c>
      <c r="Q755" s="34"/>
      <c r="R755" s="34">
        <f t="shared" si="196"/>
        <v>0.11982840230369568</v>
      </c>
      <c r="S755" s="34">
        <f t="shared" si="197"/>
        <v>8.4737561729486308E-2</v>
      </c>
      <c r="T755" s="34">
        <f t="shared" si="203"/>
        <v>1</v>
      </c>
      <c r="U755" s="34">
        <f t="shared" si="198"/>
        <v>1.211554934473912</v>
      </c>
      <c r="V755" s="22">
        <f t="shared" si="199"/>
        <v>5.7685955806575547E-3</v>
      </c>
      <c r="W755" s="22">
        <f t="shared" si="200"/>
        <v>9.8904638076298387E-2</v>
      </c>
      <c r="X755" s="22">
        <f t="shared" si="204"/>
        <v>6.994116347376482E-2</v>
      </c>
      <c r="Y755" s="22">
        <f t="shared" si="201"/>
        <v>0.8253856028692792</v>
      </c>
      <c r="Z755" s="22">
        <f t="shared" si="205"/>
        <v>1</v>
      </c>
      <c r="AA755" s="22">
        <f t="array" ref="AA755:AD755">LINEST(V755:Y755,$AB$2:$AE$5,0,0)</f>
        <v>-9.9722490487889526E-5</v>
      </c>
      <c r="AB755" s="22">
        <v>3.6283585373792318E-4</v>
      </c>
      <c r="AC755" s="22">
        <v>2.2476902670375809E-4</v>
      </c>
      <c r="AD755" s="22">
        <v>0.99944014063194409</v>
      </c>
      <c r="AE755" s="35">
        <f t="shared" si="190"/>
        <v>1.6142609106731369</v>
      </c>
      <c r="AF755" s="17"/>
      <c r="AG755" s="31">
        <f t="shared" si="202"/>
        <v>1.6142609106731369</v>
      </c>
      <c r="AH755" s="34"/>
      <c r="AI755" s="17"/>
    </row>
    <row r="756" spans="1:35">
      <c r="A756" s="1">
        <v>147.80000000000001</v>
      </c>
      <c r="B756" s="43">
        <v>1.239968</v>
      </c>
      <c r="C756" s="43">
        <v>9.6823770000000003E-2</v>
      </c>
      <c r="D756" s="43">
        <v>0.14220530000000001</v>
      </c>
      <c r="E756" s="43">
        <v>-5.3550869999999997E-3</v>
      </c>
      <c r="F756" s="43">
        <v>3.3743699999999998E-3</v>
      </c>
      <c r="G756" s="26">
        <f t="shared" si="206"/>
        <v>1.2416566176888888</v>
      </c>
      <c r="H756" s="26">
        <f t="shared" si="206"/>
        <v>0.10337378726666667</v>
      </c>
      <c r="I756" s="26">
        <f t="shared" si="206"/>
        <v>0.14333159237111112</v>
      </c>
      <c r="J756" s="42">
        <f t="shared" si="206"/>
        <v>7.5067175555555352E-4</v>
      </c>
      <c r="K756" s="26">
        <f t="shared" si="206"/>
        <v>7.6777363111111109E-3</v>
      </c>
      <c r="L756" s="34">
        <f t="shared" si="191"/>
        <v>6.1834618377839268E-3</v>
      </c>
      <c r="M756" s="34">
        <f t="shared" si="192"/>
        <v>0.1154357737309821</v>
      </c>
      <c r="N756" s="34">
        <f t="shared" si="193"/>
        <v>8.3254730650956954E-2</v>
      </c>
      <c r="O756" s="34">
        <f t="shared" si="194"/>
        <v>1</v>
      </c>
      <c r="P756" s="34">
        <f t="shared" si="195"/>
        <v>6.7069871942832624E-3</v>
      </c>
      <c r="Q756" s="34">
        <f>AVERAGE(P747:P756)</f>
        <v>6.8321570314441304E-3</v>
      </c>
      <c r="R756" s="34">
        <f t="shared" si="196"/>
        <v>0.11979857908016009</v>
      </c>
      <c r="S756" s="34">
        <f t="shared" si="197"/>
        <v>8.4802399284339816E-2</v>
      </c>
      <c r="T756" s="34">
        <f t="shared" si="203"/>
        <v>1</v>
      </c>
      <c r="U756" s="34">
        <f t="shared" si="198"/>
        <v>1.2113079655587833</v>
      </c>
      <c r="V756" s="22">
        <f t="shared" si="199"/>
        <v>5.5369793520587398E-3</v>
      </c>
      <c r="W756" s="22">
        <f t="shared" si="200"/>
        <v>9.8900182683844831E-2</v>
      </c>
      <c r="X756" s="22">
        <f t="shared" si="204"/>
        <v>7.0008950403640732E-2</v>
      </c>
      <c r="Y756" s="22">
        <f t="shared" si="201"/>
        <v>0.82555388756045556</v>
      </c>
      <c r="Z756" s="22">
        <f t="shared" si="205"/>
        <v>0.99999999999999989</v>
      </c>
      <c r="AA756" s="22">
        <f t="array" ref="AA756:AD756">LINEST(V756:Y756,$AB$2:$AE$5,0,0)</f>
        <v>9.8777491464423472E-5</v>
      </c>
      <c r="AB756" s="22">
        <v>3.4555705357152967E-4</v>
      </c>
      <c r="AC756" s="22">
        <v>-8.0351342477603856E-5</v>
      </c>
      <c r="AD756" s="22">
        <v>0.99970729760189037</v>
      </c>
      <c r="AE756" s="35">
        <f t="shared" si="190"/>
        <v>-4.3005759818866247</v>
      </c>
      <c r="AF756" s="17"/>
      <c r="AG756" s="31" t="str">
        <f t="shared" si="202"/>
        <v/>
      </c>
      <c r="AH756" s="34">
        <f>AVERAGE(AG747:AG756)</f>
        <v>0.79915808805832922</v>
      </c>
      <c r="AI756" s="17"/>
    </row>
    <row r="757" spans="1:35">
      <c r="A757" s="1">
        <v>148</v>
      </c>
      <c r="B757" s="41">
        <v>1.2329079999999999</v>
      </c>
      <c r="C757" s="41">
        <v>9.6112630000000004E-2</v>
      </c>
      <c r="D757" s="41">
        <v>0.1406685</v>
      </c>
      <c r="E757" s="41">
        <v>-5.2920470000000002E-3</v>
      </c>
      <c r="F757" s="41">
        <v>3.612489E-3</v>
      </c>
      <c r="G757" s="42">
        <f t="shared" si="206"/>
        <v>1.2345966176888887</v>
      </c>
      <c r="H757" s="42">
        <f t="shared" si="206"/>
        <v>0.10266264726666667</v>
      </c>
      <c r="I757" s="42">
        <f t="shared" si="206"/>
        <v>0.14179479237111112</v>
      </c>
      <c r="J757" s="42">
        <f t="shared" si="206"/>
        <v>8.1371175555555297E-4</v>
      </c>
      <c r="K757" s="42">
        <f t="shared" si="206"/>
        <v>7.915855311111112E-3</v>
      </c>
      <c r="L757" s="34">
        <f t="shared" si="191"/>
        <v>6.4116936639023433E-3</v>
      </c>
      <c r="M757" s="34">
        <f t="shared" si="192"/>
        <v>0.11485111034610221</v>
      </c>
      <c r="N757" s="34">
        <f t="shared" si="193"/>
        <v>8.3154810077842825E-2</v>
      </c>
      <c r="O757" s="34">
        <f t="shared" si="194"/>
        <v>1</v>
      </c>
      <c r="P757" s="34">
        <f t="shared" si="195"/>
        <v>6.9545423624498221E-3</v>
      </c>
      <c r="Q757" s="34"/>
      <c r="R757" s="34">
        <f t="shared" si="196"/>
        <v>0.1191918187970607</v>
      </c>
      <c r="S757" s="34">
        <f t="shared" si="197"/>
        <v>8.470062123194938E-2</v>
      </c>
      <c r="T757" s="34">
        <f t="shared" si="203"/>
        <v>1</v>
      </c>
      <c r="U757" s="34">
        <f t="shared" si="198"/>
        <v>1.2108469823914598</v>
      </c>
      <c r="V757" s="22">
        <f t="shared" si="199"/>
        <v>5.7435352803327702E-3</v>
      </c>
      <c r="W757" s="22">
        <f t="shared" si="200"/>
        <v>9.8436731090210269E-2</v>
      </c>
      <c r="X757" s="22">
        <f t="shared" si="204"/>
        <v>6.995154834896071E-2</v>
      </c>
      <c r="Y757" s="22">
        <f t="shared" si="201"/>
        <v>0.82586818528049633</v>
      </c>
      <c r="Z757" s="22">
        <f t="shared" si="205"/>
        <v>1</v>
      </c>
      <c r="AA757" s="22">
        <f t="array" ref="AA757:AD757">LINEST(V757:Y757,$AB$2:$AE$5,0,0)</f>
        <v>-1.9313067910553932E-4</v>
      </c>
      <c r="AB757" s="22">
        <v>-1.8368893122972803E-4</v>
      </c>
      <c r="AC757" s="22">
        <v>1.875122431732308E-4</v>
      </c>
      <c r="AD757" s="22">
        <v>1.0000499286298303</v>
      </c>
      <c r="AE757" s="35">
        <f t="shared" si="190"/>
        <v>-0.97961033435043154</v>
      </c>
      <c r="AF757" s="17"/>
      <c r="AG757" s="31">
        <f t="shared" si="202"/>
        <v>-0.97961033435043154</v>
      </c>
      <c r="AH757" s="34"/>
      <c r="AI757" s="17"/>
    </row>
    <row r="758" spans="1:35">
      <c r="A758" s="1">
        <v>148.19999999999999</v>
      </c>
      <c r="B758" s="41">
        <v>1.1433789999999999</v>
      </c>
      <c r="C758" s="41">
        <v>8.9059589999999994E-2</v>
      </c>
      <c r="D758" s="41">
        <v>0.13058259999999999</v>
      </c>
      <c r="E758" s="41">
        <v>-5.3440019999999996E-3</v>
      </c>
      <c r="F758" s="41">
        <v>3.0268909999999999E-3</v>
      </c>
      <c r="G758" s="42">
        <f t="shared" si="206"/>
        <v>1.1450676176888888</v>
      </c>
      <c r="H758" s="42">
        <f t="shared" si="206"/>
        <v>9.560960726666666E-2</v>
      </c>
      <c r="I758" s="42">
        <f t="shared" si="206"/>
        <v>0.13170889237111111</v>
      </c>
      <c r="J758" s="42">
        <f t="shared" si="206"/>
        <v>7.617567555555536E-4</v>
      </c>
      <c r="K758" s="42">
        <f t="shared" si="206"/>
        <v>7.3302573111111106E-3</v>
      </c>
      <c r="L758" s="34">
        <f t="shared" si="191"/>
        <v>6.4015934062530777E-3</v>
      </c>
      <c r="M758" s="34">
        <f t="shared" si="192"/>
        <v>0.11502280768094866</v>
      </c>
      <c r="N758" s="34">
        <f t="shared" si="193"/>
        <v>8.3496909518441631E-2</v>
      </c>
      <c r="O758" s="34">
        <f t="shared" si="194"/>
        <v>1</v>
      </c>
      <c r="P758" s="34">
        <f t="shared" si="195"/>
        <v>6.9435869623050931E-3</v>
      </c>
      <c r="Q758" s="34"/>
      <c r="R758" s="34">
        <f t="shared" si="196"/>
        <v>0.11937000529923109</v>
      </c>
      <c r="S758" s="34">
        <f t="shared" si="197"/>
        <v>8.5049080149896469E-2</v>
      </c>
      <c r="T758" s="34">
        <f t="shared" si="203"/>
        <v>1</v>
      </c>
      <c r="U758" s="34">
        <f t="shared" si="198"/>
        <v>1.2113626724114326</v>
      </c>
      <c r="V758" s="22">
        <f t="shared" si="199"/>
        <v>5.7320463313292047E-3</v>
      </c>
      <c r="W758" s="22">
        <f t="shared" si="200"/>
        <v>9.8541921439269611E-2</v>
      </c>
      <c r="X758" s="22">
        <f t="shared" si="204"/>
        <v>7.0209427850860859E-2</v>
      </c>
      <c r="Y758" s="22">
        <f t="shared" si="201"/>
        <v>0.82551660437854035</v>
      </c>
      <c r="Z758" s="22">
        <f t="shared" si="205"/>
        <v>1</v>
      </c>
      <c r="AA758" s="22">
        <f t="array" ref="AA758:AD758">LINEST(V758:Y758,$AB$2:$AE$5,0,0)</f>
        <v>8.3642466286517106E-4</v>
      </c>
      <c r="AB758" s="22">
        <v>-3.0032380582209037E-5</v>
      </c>
      <c r="AC758" s="22">
        <v>1.7560957066258386E-4</v>
      </c>
      <c r="AD758" s="22">
        <v>0.99962164642689189</v>
      </c>
      <c r="AE758" s="35">
        <f t="shared" si="190"/>
        <v>-0.17101790334601547</v>
      </c>
      <c r="AF758" s="17"/>
      <c r="AG758" s="31">
        <f t="shared" si="202"/>
        <v>-0.17101790334601547</v>
      </c>
      <c r="AH758" s="34"/>
      <c r="AI758" s="17"/>
    </row>
    <row r="759" spans="1:35">
      <c r="A759" s="1">
        <v>148.4</v>
      </c>
      <c r="B759" s="41">
        <v>1.109324</v>
      </c>
      <c r="C759" s="41">
        <v>8.5952299999999995E-2</v>
      </c>
      <c r="D759" s="41">
        <v>0.127139</v>
      </c>
      <c r="E759" s="41">
        <v>-5.4710929999999998E-3</v>
      </c>
      <c r="F759" s="41">
        <v>2.6044929999999998E-3</v>
      </c>
      <c r="G759" s="42">
        <f t="shared" si="206"/>
        <v>1.1110126176888888</v>
      </c>
      <c r="H759" s="42">
        <f t="shared" si="206"/>
        <v>9.2502317266666662E-2</v>
      </c>
      <c r="I759" s="42">
        <f t="shared" si="206"/>
        <v>0.12826529237111112</v>
      </c>
      <c r="J759" s="42">
        <f t="shared" si="206"/>
        <v>6.3466575555555342E-4</v>
      </c>
      <c r="K759" s="42">
        <f t="shared" si="206"/>
        <v>6.9078593111111114E-3</v>
      </c>
      <c r="L759" s="34">
        <f t="shared" si="191"/>
        <v>6.2176245356067453E-3</v>
      </c>
      <c r="M759" s="34">
        <f t="shared" si="192"/>
        <v>0.11544899700412636</v>
      </c>
      <c r="N759" s="34">
        <f t="shared" si="193"/>
        <v>8.3259465998764756E-2</v>
      </c>
      <c r="O759" s="34">
        <f t="shared" si="194"/>
        <v>1</v>
      </c>
      <c r="P759" s="34">
        <f t="shared" si="195"/>
        <v>6.7440422910608842E-3</v>
      </c>
      <c r="Q759" s="34"/>
      <c r="R759" s="34">
        <f t="shared" si="196"/>
        <v>0.11981230211663545</v>
      </c>
      <c r="S759" s="34">
        <f t="shared" si="197"/>
        <v>8.4807222660169726E-2</v>
      </c>
      <c r="T759" s="34">
        <f t="shared" si="203"/>
        <v>1</v>
      </c>
      <c r="U759" s="34">
        <f t="shared" si="198"/>
        <v>1.211363567067866</v>
      </c>
      <c r="V759" s="22">
        <f t="shared" si="199"/>
        <v>5.5673147801406945E-3</v>
      </c>
      <c r="W759" s="22">
        <f t="shared" si="200"/>
        <v>9.8906971757986697E-2</v>
      </c>
      <c r="X759" s="22">
        <f t="shared" si="204"/>
        <v>7.0009718771258417E-2</v>
      </c>
      <c r="Y759" s="22">
        <f t="shared" si="201"/>
        <v>0.82551599469061432</v>
      </c>
      <c r="Z759" s="22">
        <f t="shared" si="205"/>
        <v>1</v>
      </c>
      <c r="AA759" s="22">
        <f t="array" ref="AA759:AD759">LINEST(V759:Y759,$AB$2:$AE$5,0,0)</f>
        <v>1.1202745443578948E-4</v>
      </c>
      <c r="AB759" s="22">
        <v>3.5625368649365864E-4</v>
      </c>
      <c r="AC759" s="22">
        <v>-4.024616540211258E-5</v>
      </c>
      <c r="AD759" s="22">
        <v>0.99965280811326551</v>
      </c>
      <c r="AE759" s="35">
        <f t="shared" si="190"/>
        <v>-8.8518665799390259</v>
      </c>
      <c r="AF759" s="17"/>
      <c r="AG759" s="31" t="str">
        <f t="shared" si="202"/>
        <v/>
      </c>
      <c r="AH759" s="34"/>
      <c r="AI759" s="17"/>
    </row>
    <row r="760" spans="1:35">
      <c r="A760" s="1">
        <v>148.6</v>
      </c>
      <c r="B760" s="41">
        <v>1.1562589999999999</v>
      </c>
      <c r="C760" s="41">
        <v>9.0084250000000005E-2</v>
      </c>
      <c r="D760" s="41">
        <v>0.13278570000000001</v>
      </c>
      <c r="E760" s="41">
        <v>-5.3683259999999997E-3</v>
      </c>
      <c r="F760" s="41">
        <v>3.007006E-3</v>
      </c>
      <c r="G760" s="42">
        <f t="shared" si="206"/>
        <v>1.1579476176888888</v>
      </c>
      <c r="H760" s="42">
        <f t="shared" si="206"/>
        <v>9.6634267266666671E-2</v>
      </c>
      <c r="I760" s="42">
        <f t="shared" si="206"/>
        <v>0.13391199237111112</v>
      </c>
      <c r="J760" s="42">
        <f t="shared" si="206"/>
        <v>7.3743275555555356E-4</v>
      </c>
      <c r="K760" s="42">
        <f t="shared" si="206"/>
        <v>7.3103723111111116E-3</v>
      </c>
      <c r="L760" s="34">
        <f t="shared" si="191"/>
        <v>6.3132150361876072E-3</v>
      </c>
      <c r="M760" s="34">
        <f t="shared" si="192"/>
        <v>0.11564598460712917</v>
      </c>
      <c r="N760" s="34">
        <f t="shared" si="193"/>
        <v>8.3453055898621703E-2</v>
      </c>
      <c r="O760" s="34">
        <f t="shared" si="194"/>
        <v>1</v>
      </c>
      <c r="P760" s="34">
        <f t="shared" si="195"/>
        <v>6.8477260009486675E-3</v>
      </c>
      <c r="Q760" s="34"/>
      <c r="R760" s="34">
        <f t="shared" si="196"/>
        <v>0.12001673471299106</v>
      </c>
      <c r="S760" s="34">
        <f t="shared" si="197"/>
        <v>8.50044113106731E-2</v>
      </c>
      <c r="T760" s="34">
        <f t="shared" si="203"/>
        <v>1</v>
      </c>
      <c r="U760" s="34">
        <f t="shared" si="198"/>
        <v>1.2118688720246129</v>
      </c>
      <c r="V760" s="22">
        <f t="shared" si="199"/>
        <v>5.6505502856167029E-3</v>
      </c>
      <c r="W760" s="22">
        <f t="shared" si="200"/>
        <v>9.9034423181845313E-2</v>
      </c>
      <c r="X760" s="22">
        <f t="shared" si="204"/>
        <v>7.0143241792043218E-2</v>
      </c>
      <c r="Y760" s="22">
        <f t="shared" si="201"/>
        <v>0.82517178474049468</v>
      </c>
      <c r="Z760" s="22">
        <f t="shared" si="205"/>
        <v>0.99999999999999989</v>
      </c>
      <c r="AA760" s="22">
        <f t="array" ref="AA760:AD760">LINEST(V760:Y760,$AB$2:$AE$5,0,0)</f>
        <v>6.8964156422878604E-4</v>
      </c>
      <c r="AB760" s="22">
        <v>5.2881150216638889E-4</v>
      </c>
      <c r="AC760" s="22">
        <v>7.1961900858173741E-5</v>
      </c>
      <c r="AD760" s="22">
        <v>0.99920728877342069</v>
      </c>
      <c r="AE760" s="35">
        <f t="shared" si="190"/>
        <v>7.348492686548096</v>
      </c>
      <c r="AF760" s="17"/>
      <c r="AG760" s="31" t="str">
        <f t="shared" si="202"/>
        <v/>
      </c>
      <c r="AH760" s="34"/>
      <c r="AI760" s="17"/>
    </row>
    <row r="761" spans="1:35">
      <c r="A761" s="1">
        <v>148.80000000000001</v>
      </c>
      <c r="B761" s="41">
        <v>1.158846</v>
      </c>
      <c r="C761" s="41">
        <v>9.0020840000000005E-2</v>
      </c>
      <c r="D761" s="41">
        <v>0.13238259999999999</v>
      </c>
      <c r="E761" s="41">
        <v>-5.389118E-3</v>
      </c>
      <c r="F761" s="41">
        <v>3.0868850000000001E-3</v>
      </c>
      <c r="G761" s="42">
        <f t="shared" si="206"/>
        <v>1.1605346176888889</v>
      </c>
      <c r="H761" s="42">
        <f t="shared" si="206"/>
        <v>9.6570857266666671E-2</v>
      </c>
      <c r="I761" s="42">
        <f t="shared" si="206"/>
        <v>0.1335088923711111</v>
      </c>
      <c r="J761" s="42">
        <f t="shared" si="206"/>
        <v>7.1664075555555318E-4</v>
      </c>
      <c r="K761" s="42">
        <f t="shared" si="206"/>
        <v>7.3902513111111113E-3</v>
      </c>
      <c r="L761" s="34">
        <f t="shared" si="191"/>
        <v>6.3679714490793918E-3</v>
      </c>
      <c r="M761" s="34">
        <f t="shared" si="192"/>
        <v>0.1150408530139181</v>
      </c>
      <c r="N761" s="34">
        <f t="shared" si="193"/>
        <v>8.3212388320634281E-2</v>
      </c>
      <c r="O761" s="34">
        <f t="shared" si="194"/>
        <v>1</v>
      </c>
      <c r="P761" s="34">
        <f t="shared" si="195"/>
        <v>6.9071183882075341E-3</v>
      </c>
      <c r="Q761" s="34"/>
      <c r="R761" s="34">
        <f t="shared" si="196"/>
        <v>0.11938873264153491</v>
      </c>
      <c r="S761" s="34">
        <f t="shared" si="197"/>
        <v>8.4759269828817263E-2</v>
      </c>
      <c r="T761" s="34">
        <f t="shared" si="203"/>
        <v>1</v>
      </c>
      <c r="U761" s="34">
        <f t="shared" si="198"/>
        <v>1.2110551208585596</v>
      </c>
      <c r="V761" s="22">
        <f t="shared" si="199"/>
        <v>5.7033889450967641E-3</v>
      </c>
      <c r="W761" s="22">
        <f t="shared" si="200"/>
        <v>9.8582410152310854E-2</v>
      </c>
      <c r="X761" s="22">
        <f t="shared" si="204"/>
        <v>6.9987953784240997E-2</v>
      </c>
      <c r="Y761" s="22">
        <f t="shared" si="201"/>
        <v>0.82572624711835152</v>
      </c>
      <c r="Z761" s="22">
        <f t="shared" si="205"/>
        <v>1.0000000000000002</v>
      </c>
      <c r="AA761" s="22">
        <f t="array" ref="AA761:AD761">LINEST(V761:Y761,$AB$2:$AE$5,0,0)</f>
        <v>-2.2994223679309409E-5</v>
      </c>
      <c r="AB761" s="22">
        <v>-1.2855249568170429E-5</v>
      </c>
      <c r="AC761" s="22">
        <v>1.3618324805754912E-4</v>
      </c>
      <c r="AD761" s="22">
        <v>0.99988307155106604</v>
      </c>
      <c r="AE761" s="35">
        <f t="shared" si="190"/>
        <v>-9.4396702616007383E-2</v>
      </c>
      <c r="AF761" s="17"/>
      <c r="AG761" s="31" t="str">
        <f t="shared" si="202"/>
        <v/>
      </c>
      <c r="AH761" s="34"/>
      <c r="AI761" s="17"/>
    </row>
    <row r="762" spans="1:35">
      <c r="A762" s="1">
        <v>149</v>
      </c>
      <c r="B762" s="41">
        <v>1.1256170000000001</v>
      </c>
      <c r="C762" s="41">
        <v>8.7039169999999999E-2</v>
      </c>
      <c r="D762" s="41">
        <v>0.1286437</v>
      </c>
      <c r="E762" s="41">
        <v>-5.4770419999999997E-3</v>
      </c>
      <c r="F762" s="41">
        <v>2.8947769999999999E-3</v>
      </c>
      <c r="G762" s="42">
        <f t="shared" si="206"/>
        <v>1.1273056176888889</v>
      </c>
      <c r="H762" s="42">
        <f t="shared" si="206"/>
        <v>9.3589187266666665E-2</v>
      </c>
      <c r="I762" s="42">
        <f t="shared" si="206"/>
        <v>0.12976999237111111</v>
      </c>
      <c r="J762" s="42">
        <f t="shared" si="206"/>
        <v>6.2871675555555354E-4</v>
      </c>
      <c r="K762" s="42">
        <f t="shared" si="206"/>
        <v>7.1981433111111114E-3</v>
      </c>
      <c r="L762" s="34">
        <f t="shared" si="191"/>
        <v>6.3852634087534881E-3</v>
      </c>
      <c r="M762" s="34">
        <f t="shared" si="192"/>
        <v>0.1151151829059054</v>
      </c>
      <c r="N762" s="34">
        <f t="shared" si="193"/>
        <v>8.3020243843489105E-2</v>
      </c>
      <c r="O762" s="34">
        <f t="shared" si="194"/>
        <v>1</v>
      </c>
      <c r="P762" s="34">
        <f t="shared" si="195"/>
        <v>6.9258743788064491E-3</v>
      </c>
      <c r="Q762" s="34"/>
      <c r="R762" s="34">
        <f t="shared" si="196"/>
        <v>0.1194658717740192</v>
      </c>
      <c r="S762" s="34">
        <f t="shared" si="197"/>
        <v>8.4563553470794806E-2</v>
      </c>
      <c r="T762" s="34">
        <f t="shared" si="203"/>
        <v>1</v>
      </c>
      <c r="U762" s="34">
        <f t="shared" si="198"/>
        <v>1.2109552996236204</v>
      </c>
      <c r="V762" s="22">
        <f t="shared" si="199"/>
        <v>5.7193476761356055E-3</v>
      </c>
      <c r="W762" s="22">
        <f t="shared" si="200"/>
        <v>9.865423753556439E-2</v>
      </c>
      <c r="X762" s="22">
        <f t="shared" si="204"/>
        <v>6.9832101562360055E-2</v>
      </c>
      <c r="Y762" s="22">
        <f t="shared" si="201"/>
        <v>0.82579431322593999</v>
      </c>
      <c r="Z762" s="22">
        <f t="shared" si="205"/>
        <v>1</v>
      </c>
      <c r="AA762" s="22">
        <f t="array" ref="AA762:AD762">LINEST(V762:Y762,$AB$2:$AE$5,0,0)</f>
        <v>-6.0599543396500457E-4</v>
      </c>
      <c r="AB762" s="22">
        <v>5.2960233767986537E-5</v>
      </c>
      <c r="AC762" s="22">
        <v>1.5651208914525678E-4</v>
      </c>
      <c r="AD762" s="22">
        <v>0.99995917514715482</v>
      </c>
      <c r="AE762" s="35">
        <f t="shared" si="190"/>
        <v>0.33837791097935477</v>
      </c>
      <c r="AF762" s="17"/>
      <c r="AG762" s="31" t="str">
        <f t="shared" si="202"/>
        <v/>
      </c>
      <c r="AH762" s="34"/>
      <c r="AI762" s="17"/>
    </row>
    <row r="763" spans="1:35">
      <c r="A763" s="1">
        <v>149.19999999999999</v>
      </c>
      <c r="B763" s="41">
        <v>1.115078</v>
      </c>
      <c r="C763" s="41">
        <v>8.6842180000000005E-2</v>
      </c>
      <c r="D763" s="41">
        <v>0.12794230000000001</v>
      </c>
      <c r="E763" s="41">
        <v>-5.3462789999999998E-3</v>
      </c>
      <c r="F763" s="41">
        <v>2.7574169999999999E-3</v>
      </c>
      <c r="G763" s="42">
        <f t="shared" si="206"/>
        <v>1.1167666176888889</v>
      </c>
      <c r="H763" s="42">
        <f t="shared" si="206"/>
        <v>9.3392197266666671E-2</v>
      </c>
      <c r="I763" s="42">
        <f t="shared" si="206"/>
        <v>0.12906859237111112</v>
      </c>
      <c r="J763" s="42">
        <f t="shared" si="206"/>
        <v>7.5947975555555342E-4</v>
      </c>
      <c r="K763" s="42">
        <f t="shared" si="206"/>
        <v>7.060783311111111E-3</v>
      </c>
      <c r="L763" s="34">
        <f t="shared" si="191"/>
        <v>6.3225236135041052E-3</v>
      </c>
      <c r="M763" s="34">
        <f t="shared" si="192"/>
        <v>0.11557346926989477</v>
      </c>
      <c r="N763" s="34">
        <f t="shared" si="193"/>
        <v>8.3627318176772422E-2</v>
      </c>
      <c r="O763" s="34">
        <f t="shared" si="194"/>
        <v>1</v>
      </c>
      <c r="P763" s="34">
        <f t="shared" si="195"/>
        <v>6.857822692817493E-3</v>
      </c>
      <c r="Q763" s="34"/>
      <c r="R763" s="34">
        <f t="shared" si="196"/>
        <v>0.11994147871494625</v>
      </c>
      <c r="S763" s="34">
        <f t="shared" si="197"/>
        <v>8.5181913047528049E-2</v>
      </c>
      <c r="T763" s="34">
        <f t="shared" si="203"/>
        <v>1</v>
      </c>
      <c r="U763" s="34">
        <f t="shared" si="198"/>
        <v>1.2119812144552917</v>
      </c>
      <c r="V763" s="22">
        <f t="shared" si="199"/>
        <v>5.6583572509410944E-3</v>
      </c>
      <c r="W763" s="22">
        <f t="shared" si="200"/>
        <v>9.8963149993089861E-2</v>
      </c>
      <c r="X763" s="22">
        <f t="shared" si="204"/>
        <v>7.0283195837991502E-2</v>
      </c>
      <c r="Y763" s="22">
        <f t="shared" si="201"/>
        <v>0.82509529691797756</v>
      </c>
      <c r="Z763" s="22">
        <f t="shared" si="205"/>
        <v>1</v>
      </c>
      <c r="AA763" s="22">
        <f t="array" ref="AA763:AD763">LINEST(V763:Y763,$AB$2:$AE$5,0,0)</f>
        <v>1.2174774168860331E-3</v>
      </c>
      <c r="AB763" s="22">
        <v>4.6377180540158719E-4</v>
      </c>
      <c r="AC763" s="22">
        <v>8.2862030277339074E-5</v>
      </c>
      <c r="AD763" s="22">
        <v>0.99911453292376551</v>
      </c>
      <c r="AE763" s="35">
        <f t="shared" si="190"/>
        <v>5.5969157869936783</v>
      </c>
      <c r="AF763" s="17"/>
      <c r="AG763" s="31" t="str">
        <f t="shared" si="202"/>
        <v/>
      </c>
      <c r="AH763" s="34"/>
      <c r="AI763" s="17"/>
    </row>
    <row r="764" spans="1:35">
      <c r="A764" s="1">
        <v>149.4</v>
      </c>
      <c r="B764" s="41">
        <v>1.1578649999999999</v>
      </c>
      <c r="C764" s="41">
        <v>8.9987549999999999E-2</v>
      </c>
      <c r="D764" s="41">
        <v>0.13275819999999999</v>
      </c>
      <c r="E764" s="41">
        <v>-5.2765090000000004E-3</v>
      </c>
      <c r="F764" s="41">
        <v>2.973416E-3</v>
      </c>
      <c r="G764" s="42">
        <f t="shared" si="206"/>
        <v>1.1595536176888888</v>
      </c>
      <c r="H764" s="42">
        <f t="shared" si="206"/>
        <v>9.6537567266666666E-2</v>
      </c>
      <c r="I764" s="42">
        <f t="shared" si="206"/>
        <v>0.13388449237111111</v>
      </c>
      <c r="J764" s="42">
        <f t="shared" si="206"/>
        <v>8.292497555555528E-4</v>
      </c>
      <c r="K764" s="42">
        <f t="shared" si="206"/>
        <v>7.2767823111111116E-3</v>
      </c>
      <c r="L764" s="34">
        <f t="shared" si="191"/>
        <v>6.2755030902447596E-3</v>
      </c>
      <c r="M764" s="34">
        <f t="shared" si="192"/>
        <v>0.11546209707659474</v>
      </c>
      <c r="N764" s="34">
        <f t="shared" si="193"/>
        <v>8.3254077943438351E-2</v>
      </c>
      <c r="O764" s="34">
        <f t="shared" si="194"/>
        <v>1</v>
      </c>
      <c r="P764" s="34">
        <f t="shared" si="195"/>
        <v>6.8068211574895173E-3</v>
      </c>
      <c r="Q764" s="34"/>
      <c r="R764" s="34">
        <f t="shared" si="196"/>
        <v>0.11982589729616112</v>
      </c>
      <c r="S764" s="34">
        <f t="shared" si="197"/>
        <v>8.4801734443277016E-2</v>
      </c>
      <c r="T764" s="34">
        <f t="shared" si="203"/>
        <v>1</v>
      </c>
      <c r="U764" s="34">
        <f t="shared" si="198"/>
        <v>1.2114344528969276</v>
      </c>
      <c r="V764" s="22">
        <f t="shared" si="199"/>
        <v>5.6188109403791748E-3</v>
      </c>
      <c r="W764" s="22">
        <f t="shared" si="200"/>
        <v>9.8912406700683672E-2</v>
      </c>
      <c r="X764" s="22">
        <f t="shared" si="204"/>
        <v>7.0001091879539096E-2</v>
      </c>
      <c r="Y764" s="22">
        <f t="shared" si="201"/>
        <v>0.82546769047939805</v>
      </c>
      <c r="Z764" s="22">
        <f t="shared" si="205"/>
        <v>1</v>
      </c>
      <c r="AA764" s="22">
        <f t="array" ref="AA764:AD764">LINEST(V764:Y764,$AB$2:$AE$5,0,0)</f>
        <v>9.4194956865668067E-5</v>
      </c>
      <c r="AB764" s="22">
        <v>3.6607775745772775E-4</v>
      </c>
      <c r="AC764" s="22">
        <v>2.7690527720097924E-5</v>
      </c>
      <c r="AD764" s="22">
        <v>0.99958000993677143</v>
      </c>
      <c r="AE764" s="35">
        <f t="shared" si="190"/>
        <v>13.220324334665051</v>
      </c>
      <c r="AF764" s="17"/>
      <c r="AG764" s="31" t="str">
        <f t="shared" si="202"/>
        <v/>
      </c>
      <c r="AH764" s="34"/>
      <c r="AI764" s="17"/>
    </row>
    <row r="765" spans="1:35">
      <c r="A765" s="1">
        <v>149.6</v>
      </c>
      <c r="B765" s="41">
        <v>1.171654</v>
      </c>
      <c r="C765" s="41">
        <v>9.1354699999999997E-2</v>
      </c>
      <c r="D765" s="41">
        <v>0.13419819999999999</v>
      </c>
      <c r="E765" s="41">
        <v>-5.2560189999999998E-3</v>
      </c>
      <c r="F765" s="41">
        <v>3.2124340000000001E-3</v>
      </c>
      <c r="G765" s="42">
        <f t="shared" si="206"/>
        <v>1.1733426176888888</v>
      </c>
      <c r="H765" s="42">
        <f t="shared" si="206"/>
        <v>9.7904717266666663E-2</v>
      </c>
      <c r="I765" s="42">
        <f t="shared" si="206"/>
        <v>0.1353244923711111</v>
      </c>
      <c r="J765" s="42">
        <f t="shared" si="206"/>
        <v>8.4973975555555342E-4</v>
      </c>
      <c r="K765" s="42">
        <f t="shared" si="206"/>
        <v>7.5158003111111113E-3</v>
      </c>
      <c r="L765" s="34">
        <f t="shared" si="191"/>
        <v>6.4054609436371137E-3</v>
      </c>
      <c r="M765" s="34">
        <f t="shared" si="192"/>
        <v>0.11533246157687278</v>
      </c>
      <c r="N765" s="34">
        <f t="shared" si="193"/>
        <v>8.344086014663625E-2</v>
      </c>
      <c r="O765" s="34">
        <f t="shared" si="194"/>
        <v>1</v>
      </c>
      <c r="P765" s="34">
        <f t="shared" si="195"/>
        <v>6.9477819463429407E-3</v>
      </c>
      <c r="Q765" s="34"/>
      <c r="R765" s="34">
        <f t="shared" si="196"/>
        <v>0.11969136232348247</v>
      </c>
      <c r="S765" s="34">
        <f t="shared" si="197"/>
        <v>8.499198884505034E-2</v>
      </c>
      <c r="T765" s="34">
        <f t="shared" si="203"/>
        <v>1</v>
      </c>
      <c r="U765" s="34">
        <f t="shared" si="198"/>
        <v>1.2116311331148757</v>
      </c>
      <c r="V765" s="22">
        <f t="shared" si="199"/>
        <v>5.7342385454238866E-3</v>
      </c>
      <c r="W765" s="22">
        <f t="shared" si="200"/>
        <v>9.8785314319035783E-2</v>
      </c>
      <c r="X765" s="22">
        <f t="shared" si="204"/>
        <v>7.0146752193922191E-2</v>
      </c>
      <c r="Y765" s="22">
        <f t="shared" si="201"/>
        <v>0.82533369494161823</v>
      </c>
      <c r="Z765" s="22">
        <f t="shared" si="205"/>
        <v>1</v>
      </c>
      <c r="AA765" s="22">
        <f t="array" ref="AA765:AD765">LINEST(V765:Y765,$AB$2:$AE$5,0,0)</f>
        <v>6.589734198937222E-4</v>
      </c>
      <c r="AB765" s="22">
        <v>2.4618469014951093E-4</v>
      </c>
      <c r="AC765" s="22">
        <v>1.8016782761494198E-4</v>
      </c>
      <c r="AD765" s="22">
        <v>0.99939025025578565</v>
      </c>
      <c r="AE765" s="35">
        <f t="shared" si="190"/>
        <v>1.3664187075378487</v>
      </c>
      <c r="AF765" s="17"/>
      <c r="AG765" s="31">
        <f t="shared" si="202"/>
        <v>1.3664187075378487</v>
      </c>
      <c r="AH765" s="34"/>
      <c r="AI765" s="17"/>
    </row>
    <row r="766" spans="1:35">
      <c r="A766" s="1">
        <v>149.80000000000001</v>
      </c>
      <c r="B766" s="41">
        <v>1.177975</v>
      </c>
      <c r="C766" s="41">
        <v>9.1671290000000002E-2</v>
      </c>
      <c r="D766" s="41">
        <v>0.1347265</v>
      </c>
      <c r="E766" s="41">
        <v>-5.2071770000000003E-3</v>
      </c>
      <c r="F766" s="41">
        <v>3.0426540000000001E-3</v>
      </c>
      <c r="G766" s="42">
        <f t="shared" si="206"/>
        <v>1.1796636176888888</v>
      </c>
      <c r="H766" s="42">
        <f t="shared" si="206"/>
        <v>9.8221307266666669E-2</v>
      </c>
      <c r="I766" s="42">
        <f t="shared" si="206"/>
        <v>0.13585279237111111</v>
      </c>
      <c r="J766" s="42">
        <f t="shared" si="206"/>
        <v>8.9858175555555288E-4</v>
      </c>
      <c r="K766" s="42">
        <f t="shared" si="206"/>
        <v>7.3460203111111108E-3</v>
      </c>
      <c r="L766" s="34">
        <f t="shared" si="191"/>
        <v>6.2272161325979515E-3</v>
      </c>
      <c r="M766" s="34">
        <f t="shared" si="192"/>
        <v>0.11516231435302211</v>
      </c>
      <c r="N766" s="34">
        <f t="shared" si="193"/>
        <v>8.3262131504144132E-2</v>
      </c>
      <c r="O766" s="34">
        <f t="shared" si="194"/>
        <v>1</v>
      </c>
      <c r="P766" s="34">
        <f t="shared" si="195"/>
        <v>6.7544459645823502E-3</v>
      </c>
      <c r="Q766" s="34">
        <f>AVERAGE(P757:P766)</f>
        <v>6.8689762145010755E-3</v>
      </c>
      <c r="R766" s="34">
        <f t="shared" si="196"/>
        <v>0.11951478451754818</v>
      </c>
      <c r="S766" s="34">
        <f t="shared" si="197"/>
        <v>8.4809937716115599E-2</v>
      </c>
      <c r="T766" s="34">
        <f t="shared" si="203"/>
        <v>1</v>
      </c>
      <c r="U766" s="34">
        <f t="shared" si="198"/>
        <v>1.2110791681982462</v>
      </c>
      <c r="V766" s="22">
        <f t="shared" si="199"/>
        <v>5.5772125736677598E-3</v>
      </c>
      <c r="W766" s="22">
        <f t="shared" si="200"/>
        <v>9.8684534963435475E-2</v>
      </c>
      <c r="X766" s="22">
        <f t="shared" si="204"/>
        <v>7.0028401068354215E-2</v>
      </c>
      <c r="Y766" s="22">
        <f t="shared" si="201"/>
        <v>0.82570985139454245</v>
      </c>
      <c r="Z766" s="22">
        <f t="shared" si="205"/>
        <v>0.99999999999999989</v>
      </c>
      <c r="AA766" s="22">
        <f t="array" ref="AA766:AD766">LINEST(V766:Y766,$AB$2:$AE$5,0,0)</f>
        <v>1.2720059580885533E-4</v>
      </c>
      <c r="AB766" s="22">
        <v>1.0008009943442347E-4</v>
      </c>
      <c r="AC766" s="22">
        <v>-2.9048956465999837E-5</v>
      </c>
      <c r="AD766" s="22">
        <v>0.99989356692961584</v>
      </c>
      <c r="AE766" s="35">
        <f t="shared" si="190"/>
        <v>-3.4452218464908224</v>
      </c>
      <c r="AF766" s="17"/>
      <c r="AG766" s="31" t="str">
        <f t="shared" si="202"/>
        <v/>
      </c>
      <c r="AH766" s="34">
        <f>AVERAGE(AG757:AG766)</f>
        <v>7.1930156613800575E-2</v>
      </c>
      <c r="AI766" s="17"/>
    </row>
    <row r="767" spans="1:35">
      <c r="A767" s="1">
        <v>150</v>
      </c>
      <c r="B767" s="41">
        <v>1.142298</v>
      </c>
      <c r="C767" s="41">
        <v>8.8468530000000004E-2</v>
      </c>
      <c r="D767" s="41">
        <v>0.13051560000000001</v>
      </c>
      <c r="E767" s="41">
        <v>-5.3380260000000001E-3</v>
      </c>
      <c r="F767" s="41">
        <v>2.7695340000000001E-3</v>
      </c>
      <c r="G767" s="42">
        <f t="shared" si="206"/>
        <v>1.1439866176888889</v>
      </c>
      <c r="H767" s="42">
        <f t="shared" si="206"/>
        <v>9.501854726666667E-2</v>
      </c>
      <c r="I767" s="42">
        <f t="shared" si="206"/>
        <v>0.13164189237111112</v>
      </c>
      <c r="J767" s="42">
        <f t="shared" si="206"/>
        <v>7.6773275555555315E-4</v>
      </c>
      <c r="K767" s="42">
        <f t="shared" si="206"/>
        <v>7.0729003111111109E-3</v>
      </c>
      <c r="L767" s="34">
        <f t="shared" si="191"/>
        <v>6.1826774909307641E-3</v>
      </c>
      <c r="M767" s="34">
        <f t="shared" si="192"/>
        <v>0.11507293034341386</v>
      </c>
      <c r="N767" s="34">
        <f t="shared" si="193"/>
        <v>8.3059142298906943E-2</v>
      </c>
      <c r="O767" s="34">
        <f t="shared" si="194"/>
        <v>1</v>
      </c>
      <c r="P767" s="34">
        <f t="shared" si="195"/>
        <v>6.7061364403790506E-3</v>
      </c>
      <c r="Q767" s="34"/>
      <c r="R767" s="34">
        <f t="shared" si="196"/>
        <v>0.11942202230876781</v>
      </c>
      <c r="S767" s="34">
        <f t="shared" si="197"/>
        <v>8.4603175031300687E-2</v>
      </c>
      <c r="T767" s="34">
        <f t="shared" si="203"/>
        <v>1</v>
      </c>
      <c r="U767" s="34">
        <f t="shared" si="198"/>
        <v>1.2107313337804475</v>
      </c>
      <c r="V767" s="22">
        <f t="shared" si="199"/>
        <v>5.5389137567287347E-3</v>
      </c>
      <c r="W767" s="22">
        <f t="shared" si="200"/>
        <v>9.8636269646940222E-2</v>
      </c>
      <c r="X767" s="22">
        <f t="shared" si="204"/>
        <v>6.9877744690997251E-2</v>
      </c>
      <c r="Y767" s="22">
        <f t="shared" si="201"/>
        <v>0.82594707190533379</v>
      </c>
      <c r="Z767" s="22">
        <f t="shared" si="205"/>
        <v>1</v>
      </c>
      <c r="AA767" s="22">
        <f t="array" ref="AA767:AD767">LINEST(V767:Y767,$AB$2:$AE$5,0,0)</f>
        <v>-4.8319009258850998E-4</v>
      </c>
      <c r="AB767" s="22">
        <v>2.170611236847951E-5</v>
      </c>
      <c r="AC767" s="22">
        <v>-8.1379434109406118E-5</v>
      </c>
      <c r="AD767" s="22">
        <v>1.0001941446903861</v>
      </c>
      <c r="AE767" s="35">
        <f t="shared" si="190"/>
        <v>-0.26672724633717554</v>
      </c>
      <c r="AF767" s="17"/>
      <c r="AG767" s="31" t="str">
        <f t="shared" si="202"/>
        <v/>
      </c>
      <c r="AH767" s="34"/>
      <c r="AI767" s="17"/>
    </row>
    <row r="768" spans="1:35">
      <c r="A768" s="1">
        <v>150.19999999999999</v>
      </c>
      <c r="B768" s="41">
        <v>1.160048</v>
      </c>
      <c r="C768" s="41">
        <v>9.0317999999999996E-2</v>
      </c>
      <c r="D768" s="41">
        <v>0.13298199999999999</v>
      </c>
      <c r="E768" s="41">
        <v>-5.2399209999999998E-3</v>
      </c>
      <c r="F768" s="41">
        <v>2.9091260000000002E-3</v>
      </c>
      <c r="G768" s="42">
        <f t="shared" si="206"/>
        <v>1.1617366176888888</v>
      </c>
      <c r="H768" s="42">
        <f t="shared" si="206"/>
        <v>9.6868017266666662E-2</v>
      </c>
      <c r="I768" s="42">
        <f t="shared" si="206"/>
        <v>0.1341082923711111</v>
      </c>
      <c r="J768" s="42">
        <f t="shared" si="206"/>
        <v>8.658377555555534E-4</v>
      </c>
      <c r="K768" s="42">
        <f t="shared" si="206"/>
        <v>7.2124923111111117E-3</v>
      </c>
      <c r="L768" s="34">
        <f t="shared" si="191"/>
        <v>6.2083713307232655E-3</v>
      </c>
      <c r="M768" s="34">
        <f t="shared" si="192"/>
        <v>0.11543777679823904</v>
      </c>
      <c r="N768" s="34">
        <f t="shared" si="193"/>
        <v>8.3382081438882358E-2</v>
      </c>
      <c r="O768" s="34">
        <f t="shared" si="194"/>
        <v>1</v>
      </c>
      <c r="P768" s="34">
        <f t="shared" si="195"/>
        <v>6.7340056597550426E-3</v>
      </c>
      <c r="Q768" s="34"/>
      <c r="R768" s="34">
        <f t="shared" si="196"/>
        <v>0.11980065785178717</v>
      </c>
      <c r="S768" s="34">
        <f t="shared" si="197"/>
        <v>8.4932117467107146E-2</v>
      </c>
      <c r="T768" s="34">
        <f t="shared" si="203"/>
        <v>1</v>
      </c>
      <c r="U768" s="34">
        <f t="shared" si="198"/>
        <v>1.2114667809786495</v>
      </c>
      <c r="V768" s="22">
        <f t="shared" si="199"/>
        <v>5.5585557651982543E-3</v>
      </c>
      <c r="W768" s="22">
        <f t="shared" si="200"/>
        <v>9.888893342581756E-2</v>
      </c>
      <c r="X768" s="22">
        <f t="shared" si="204"/>
        <v>7.0106847996688051E-2</v>
      </c>
      <c r="Y768" s="22">
        <f t="shared" si="201"/>
        <v>0.82544566281229603</v>
      </c>
      <c r="Z768" s="22">
        <f t="shared" si="205"/>
        <v>0.99999999999999989</v>
      </c>
      <c r="AA768" s="22">
        <f t="array" ref="AA768:AD768">LINEST(V768:Y768,$AB$2:$AE$5,0,0)</f>
        <v>4.8293886890230241E-4</v>
      </c>
      <c r="AB768" s="22">
        <v>3.4650445734246509E-4</v>
      </c>
      <c r="AC768" s="22">
        <v>-5.1105024463141812E-5</v>
      </c>
      <c r="AD768" s="22">
        <v>0.99957019174981609</v>
      </c>
      <c r="AE768" s="35">
        <f t="shared" si="190"/>
        <v>-6.7802424709212801</v>
      </c>
      <c r="AF768" s="17"/>
      <c r="AG768" s="31" t="str">
        <f t="shared" si="202"/>
        <v/>
      </c>
      <c r="AH768" s="34"/>
      <c r="AI768" s="17"/>
    </row>
    <row r="769" spans="1:35">
      <c r="A769" s="1">
        <v>150.4</v>
      </c>
      <c r="B769" s="41">
        <v>1.1229880000000001</v>
      </c>
      <c r="C769" s="41">
        <v>8.7117490000000006E-2</v>
      </c>
      <c r="D769" s="41">
        <v>0.12833220000000001</v>
      </c>
      <c r="E769" s="41">
        <v>-5.3164750000000002E-3</v>
      </c>
      <c r="F769" s="41">
        <v>2.7723309999999998E-3</v>
      </c>
      <c r="G769" s="42">
        <f t="shared" si="206"/>
        <v>1.1246766176888889</v>
      </c>
      <c r="H769" s="42">
        <f t="shared" si="206"/>
        <v>9.3667507266666672E-2</v>
      </c>
      <c r="I769" s="42">
        <f t="shared" si="206"/>
        <v>0.12945849237111112</v>
      </c>
      <c r="J769" s="42">
        <f t="shared" si="206"/>
        <v>7.8928375555555302E-4</v>
      </c>
      <c r="K769" s="42">
        <f t="shared" si="206"/>
        <v>7.0756973111111114E-3</v>
      </c>
      <c r="L769" s="34">
        <f t="shared" si="191"/>
        <v>6.2913171660410657E-3</v>
      </c>
      <c r="M769" s="34">
        <f t="shared" si="192"/>
        <v>0.11510730314384671</v>
      </c>
      <c r="N769" s="34">
        <f t="shared" si="193"/>
        <v>8.3283946508237297E-2</v>
      </c>
      <c r="O769" s="34">
        <f t="shared" si="194"/>
        <v>1</v>
      </c>
      <c r="P769" s="34">
        <f t="shared" si="195"/>
        <v>6.8239741385602735E-3</v>
      </c>
      <c r="Q769" s="34"/>
      <c r="R769" s="34">
        <f t="shared" si="196"/>
        <v>0.1194576942024778</v>
      </c>
      <c r="S769" s="34">
        <f t="shared" si="197"/>
        <v>8.4832158251489792E-2</v>
      </c>
      <c r="T769" s="34">
        <f t="shared" si="203"/>
        <v>1</v>
      </c>
      <c r="U769" s="34">
        <f t="shared" si="198"/>
        <v>1.2111138265925279</v>
      </c>
      <c r="V769" s="22">
        <f t="shared" si="199"/>
        <v>5.6344614261068619E-3</v>
      </c>
      <c r="W769" s="22">
        <f t="shared" si="200"/>
        <v>9.8634572225611825E-2</v>
      </c>
      <c r="X769" s="22">
        <f t="shared" si="204"/>
        <v>7.0044744258403277E-2</v>
      </c>
      <c r="Y769" s="22">
        <f t="shared" si="201"/>
        <v>0.82568622208987807</v>
      </c>
      <c r="Z769" s="22">
        <f t="shared" si="205"/>
        <v>1</v>
      </c>
      <c r="AA769" s="22">
        <f t="array" ref="AA769:AD769">LINEST(V769:Y769,$AB$2:$AE$5,0,0)</f>
        <v>1.9317717481837505E-4</v>
      </c>
      <c r="AB769" s="22">
        <v>4.8917904410300556E-5</v>
      </c>
      <c r="AC769" s="22">
        <v>4.6196540421487288E-5</v>
      </c>
      <c r="AD769" s="22">
        <v>0.99985112336905824</v>
      </c>
      <c r="AE769" s="35">
        <f t="shared" si="190"/>
        <v>1.0589083936585755</v>
      </c>
      <c r="AF769" s="17"/>
      <c r="AG769" s="31" t="str">
        <f t="shared" si="202"/>
        <v/>
      </c>
      <c r="AH769" s="34"/>
      <c r="AI769" s="17"/>
    </row>
    <row r="770" spans="1:35">
      <c r="A770" s="1">
        <v>150.6</v>
      </c>
      <c r="B770" s="41">
        <v>1.0812349999999999</v>
      </c>
      <c r="C770" s="41">
        <v>8.355042E-2</v>
      </c>
      <c r="D770" s="41">
        <v>0.12369280000000001</v>
      </c>
      <c r="E770" s="41">
        <v>-5.3479E-3</v>
      </c>
      <c r="F770" s="41">
        <v>2.6569779999999999E-3</v>
      </c>
      <c r="G770" s="42">
        <f t="shared" si="206"/>
        <v>1.0829236176888888</v>
      </c>
      <c r="H770" s="42">
        <f t="shared" si="206"/>
        <v>9.0100437266666666E-2</v>
      </c>
      <c r="I770" s="42">
        <f t="shared" si="206"/>
        <v>0.12481909237111112</v>
      </c>
      <c r="J770" s="42">
        <f t="shared" si="206"/>
        <v>7.5785875555555316E-4</v>
      </c>
      <c r="K770" s="42">
        <f t="shared" si="206"/>
        <v>6.9603443111111111E-3</v>
      </c>
      <c r="L770" s="34">
        <f t="shared" si="191"/>
        <v>6.4273640332689983E-3</v>
      </c>
      <c r="M770" s="34">
        <f t="shared" si="192"/>
        <v>0.1152612154100883</v>
      </c>
      <c r="N770" s="34">
        <f t="shared" si="193"/>
        <v>8.3201100977882136E-2</v>
      </c>
      <c r="O770" s="34">
        <f t="shared" si="194"/>
        <v>1</v>
      </c>
      <c r="P770" s="34">
        <f t="shared" si="195"/>
        <v>6.971539470126565E-3</v>
      </c>
      <c r="Q770" s="34"/>
      <c r="R770" s="34">
        <f t="shared" si="196"/>
        <v>0.1196174234631983</v>
      </c>
      <c r="S770" s="34">
        <f t="shared" si="197"/>
        <v>8.4747772659353821E-2</v>
      </c>
      <c r="T770" s="34">
        <f t="shared" si="203"/>
        <v>1</v>
      </c>
      <c r="U770" s="34">
        <f t="shared" si="198"/>
        <v>1.2113367355926787</v>
      </c>
      <c r="V770" s="22">
        <f t="shared" si="199"/>
        <v>5.7552448177967241E-3</v>
      </c>
      <c r="W770" s="22">
        <f t="shared" si="200"/>
        <v>9.8748283568459841E-2</v>
      </c>
      <c r="X770" s="22">
        <f t="shared" si="204"/>
        <v>6.9962191494084197E-2</v>
      </c>
      <c r="Y770" s="22">
        <f t="shared" si="201"/>
        <v>0.82553428011965924</v>
      </c>
      <c r="Z770" s="22">
        <f t="shared" si="205"/>
        <v>1</v>
      </c>
      <c r="AA770" s="22">
        <f t="array" ref="AA770:AD770">LINEST(V770:Y770,$AB$2:$AE$5,0,0)</f>
        <v>-6.3943847066667196E-5</v>
      </c>
      <c r="AB770" s="22">
        <v>1.8195010435939865E-4</v>
      </c>
      <c r="AC770" s="22">
        <v>2.0590778553615104E-4</v>
      </c>
      <c r="AD770" s="22">
        <v>0.9996299340437409</v>
      </c>
      <c r="AE770" s="35">
        <f t="shared" si="190"/>
        <v>0.88364849287087222</v>
      </c>
      <c r="AF770" s="17"/>
      <c r="AG770" s="31">
        <f t="shared" si="202"/>
        <v>0.88364849287087222</v>
      </c>
      <c r="AH770" s="34"/>
      <c r="AI770" s="17"/>
    </row>
    <row r="771" spans="1:35">
      <c r="A771" s="1">
        <v>150.80000000000001</v>
      </c>
      <c r="B771" s="41">
        <v>1.1265510000000001</v>
      </c>
      <c r="C771" s="41">
        <v>8.7373820000000005E-2</v>
      </c>
      <c r="D771" s="41">
        <v>0.12908720000000001</v>
      </c>
      <c r="E771" s="41">
        <v>-5.4817939999999999E-3</v>
      </c>
      <c r="F771" s="41">
        <v>2.953359E-3</v>
      </c>
      <c r="G771" s="42">
        <f t="shared" si="206"/>
        <v>1.1282396176888889</v>
      </c>
      <c r="H771" s="42">
        <f t="shared" si="206"/>
        <v>9.3923837266666671E-2</v>
      </c>
      <c r="I771" s="42">
        <f t="shared" si="206"/>
        <v>0.13021349237111113</v>
      </c>
      <c r="J771" s="42">
        <f t="shared" si="206"/>
        <v>6.2396475555555331E-4</v>
      </c>
      <c r="K771" s="42">
        <f t="shared" si="206"/>
        <v>7.2567253111111112E-3</v>
      </c>
      <c r="L771" s="34">
        <f t="shared" si="191"/>
        <v>6.4319008101984118E-3</v>
      </c>
      <c r="M771" s="34">
        <f t="shared" si="192"/>
        <v>0.11541297640109761</v>
      </c>
      <c r="N771" s="34">
        <f t="shared" si="193"/>
        <v>8.3248129026936971E-2</v>
      </c>
      <c r="O771" s="34">
        <f t="shared" si="194"/>
        <v>1</v>
      </c>
      <c r="P771" s="34">
        <f t="shared" si="195"/>
        <v>6.9764603551529698E-3</v>
      </c>
      <c r="Q771" s="34"/>
      <c r="R771" s="34">
        <f t="shared" si="196"/>
        <v>0.11977492014291115</v>
      </c>
      <c r="S771" s="34">
        <f t="shared" si="197"/>
        <v>8.4795674939048077E-2</v>
      </c>
      <c r="T771" s="34">
        <f t="shared" si="203"/>
        <v>1</v>
      </c>
      <c r="U771" s="34">
        <f t="shared" si="198"/>
        <v>1.2115470554371122</v>
      </c>
      <c r="V771" s="22">
        <f t="shared" si="199"/>
        <v>5.7583073838068499E-3</v>
      </c>
      <c r="W771" s="22">
        <f t="shared" si="200"/>
        <v>9.8861137588830791E-2</v>
      </c>
      <c r="X771" s="22">
        <f t="shared" si="204"/>
        <v>6.9989584439586444E-2</v>
      </c>
      <c r="Y771" s="22">
        <f t="shared" si="201"/>
        <v>0.825390970587776</v>
      </c>
      <c r="Z771" s="22">
        <f t="shared" si="205"/>
        <v>1</v>
      </c>
      <c r="AA771" s="22">
        <f t="array" ref="AA771:AD771">LINEST(V771:Y771,$AB$2:$AE$5,0,0)</f>
        <v>7.4183208053896856E-5</v>
      </c>
      <c r="AB771" s="22">
        <v>3.172139958287954E-4</v>
      </c>
      <c r="AC771" s="22">
        <v>2.1122506128382448E-4</v>
      </c>
      <c r="AD771" s="22">
        <v>0.99945090941180625</v>
      </c>
      <c r="AE771" s="35">
        <f t="shared" si="190"/>
        <v>1.5017820039950323</v>
      </c>
      <c r="AF771" s="17"/>
      <c r="AG771" s="31">
        <f t="shared" si="202"/>
        <v>1.5017820039950323</v>
      </c>
      <c r="AH771" s="34"/>
      <c r="AI771" s="17"/>
    </row>
    <row r="772" spans="1:35">
      <c r="A772" s="1">
        <v>151</v>
      </c>
      <c r="B772" s="41">
        <v>1.1387449999999999</v>
      </c>
      <c r="C772" s="41">
        <v>8.8584609999999994E-2</v>
      </c>
      <c r="D772" s="41">
        <v>0.13064410000000001</v>
      </c>
      <c r="E772" s="41">
        <v>-5.3523759999999998E-3</v>
      </c>
      <c r="F772" s="41">
        <v>2.9760149999999998E-3</v>
      </c>
      <c r="G772" s="42">
        <f t="shared" si="206"/>
        <v>1.1404336176888887</v>
      </c>
      <c r="H772" s="42">
        <f t="shared" si="206"/>
        <v>9.513462726666666E-2</v>
      </c>
      <c r="I772" s="42">
        <f t="shared" si="206"/>
        <v>0.13177039237111113</v>
      </c>
      <c r="J772" s="42">
        <f t="shared" si="206"/>
        <v>7.5338275555555338E-4</v>
      </c>
      <c r="K772" s="42">
        <f t="shared" si="206"/>
        <v>7.2793813111111105E-3</v>
      </c>
      <c r="L772" s="34">
        <f t="shared" si="191"/>
        <v>6.382994326195786E-3</v>
      </c>
      <c r="M772" s="34">
        <f t="shared" si="192"/>
        <v>0.11554411438532164</v>
      </c>
      <c r="N772" s="34">
        <f t="shared" si="193"/>
        <v>8.3419697377440399E-2</v>
      </c>
      <c r="O772" s="34">
        <f t="shared" si="194"/>
        <v>1</v>
      </c>
      <c r="P772" s="34">
        <f t="shared" si="195"/>
        <v>6.9234131834345807E-3</v>
      </c>
      <c r="Q772" s="34"/>
      <c r="R772" s="34">
        <f t="shared" si="196"/>
        <v>0.11991101438532586</v>
      </c>
      <c r="S772" s="34">
        <f t="shared" si="197"/>
        <v>8.4970432669331838E-2</v>
      </c>
      <c r="T772" s="34">
        <f t="shared" si="203"/>
        <v>1</v>
      </c>
      <c r="U772" s="34">
        <f t="shared" si="198"/>
        <v>1.2118048602380922</v>
      </c>
      <c r="V772" s="22">
        <f t="shared" si="199"/>
        <v>5.7133069940603198E-3</v>
      </c>
      <c r="W772" s="22">
        <f t="shared" si="200"/>
        <v>9.8952412488068478E-2</v>
      </c>
      <c r="X772" s="22">
        <f t="shared" si="204"/>
        <v>7.0118907307103115E-2</v>
      </c>
      <c r="Y772" s="22">
        <f t="shared" si="201"/>
        <v>0.82521537321076821</v>
      </c>
      <c r="Z772" s="22">
        <f t="shared" si="205"/>
        <v>1</v>
      </c>
      <c r="AA772" s="22">
        <f t="array" ref="AA772:AD772">LINEST(V772:Y772,$AB$2:$AE$5,0,0)</f>
        <v>5.9005094397597644E-4</v>
      </c>
      <c r="AB772" s="22">
        <v>4.3571729666763823E-4</v>
      </c>
      <c r="AC772" s="22">
        <v>1.5382110755708217E-4</v>
      </c>
      <c r="AD772" s="22">
        <v>0.99924624170372101</v>
      </c>
      <c r="AE772" s="35">
        <f t="shared" si="190"/>
        <v>2.8326235819485692</v>
      </c>
      <c r="AF772" s="17"/>
      <c r="AG772" s="31" t="str">
        <f t="shared" si="202"/>
        <v/>
      </c>
      <c r="AH772" s="34"/>
      <c r="AI772" s="17"/>
    </row>
    <row r="773" spans="1:35">
      <c r="A773" s="1">
        <v>151.19999999999999</v>
      </c>
      <c r="B773" s="41">
        <v>1.16692</v>
      </c>
      <c r="C773" s="41">
        <v>9.0826569999999995E-2</v>
      </c>
      <c r="D773" s="41">
        <v>0.1333772</v>
      </c>
      <c r="E773" s="41">
        <v>-5.2793809999999997E-3</v>
      </c>
      <c r="F773" s="41">
        <v>3.032795E-3</v>
      </c>
      <c r="G773" s="42">
        <f t="shared" si="206"/>
        <v>1.1686086176888888</v>
      </c>
      <c r="H773" s="42">
        <f t="shared" si="206"/>
        <v>9.7376587266666662E-2</v>
      </c>
      <c r="I773" s="42">
        <f t="shared" si="206"/>
        <v>0.13450349237111112</v>
      </c>
      <c r="J773" s="42">
        <f t="shared" si="206"/>
        <v>8.2637775555555355E-4</v>
      </c>
      <c r="K773" s="42">
        <f t="shared" si="206"/>
        <v>7.3361613111111116E-3</v>
      </c>
      <c r="L773" s="34">
        <f t="shared" si="191"/>
        <v>6.2776888686817568E-3</v>
      </c>
      <c r="M773" s="34">
        <f t="shared" si="192"/>
        <v>0.11509712519244755</v>
      </c>
      <c r="N773" s="34">
        <f t="shared" si="193"/>
        <v>8.3326946073052674E-2</v>
      </c>
      <c r="O773" s="34">
        <f t="shared" si="194"/>
        <v>1</v>
      </c>
      <c r="P773" s="34">
        <f t="shared" si="195"/>
        <v>6.8091919957628125E-3</v>
      </c>
      <c r="Q773" s="34"/>
      <c r="R773" s="34">
        <f t="shared" si="196"/>
        <v>0.11944713158331602</v>
      </c>
      <c r="S773" s="34">
        <f t="shared" si="197"/>
        <v>8.487595715920368E-2</v>
      </c>
      <c r="T773" s="34">
        <f t="shared" si="203"/>
        <v>1</v>
      </c>
      <c r="U773" s="34">
        <f t="shared" si="198"/>
        <v>1.2111322807382825</v>
      </c>
      <c r="V773" s="22">
        <f t="shared" si="199"/>
        <v>5.6221703475792606E-3</v>
      </c>
      <c r="W773" s="22">
        <f t="shared" si="200"/>
        <v>9.8624348044379917E-2</v>
      </c>
      <c r="X773" s="22">
        <f t="shared" si="204"/>
        <v>7.0079840583115297E-2</v>
      </c>
      <c r="Y773" s="22">
        <f t="shared" si="201"/>
        <v>0.82567364102492558</v>
      </c>
      <c r="Z773" s="22">
        <f t="shared" si="205"/>
        <v>1</v>
      </c>
      <c r="AA773" s="22">
        <f t="array" ref="AA773:AD773">LINEST(V773:Y773,$AB$2:$AE$5,0,0)</f>
        <v>3.2366376456298624E-4</v>
      </c>
      <c r="AB773" s="22">
        <v>4.0265768069319688E-5</v>
      </c>
      <c r="AC773" s="22">
        <v>3.0194433779912068E-5</v>
      </c>
      <c r="AD773" s="22">
        <v>0.99983946336715757</v>
      </c>
      <c r="AE773" s="35">
        <f t="shared" si="190"/>
        <v>1.3335493675032231</v>
      </c>
      <c r="AF773" s="17"/>
      <c r="AG773" s="31" t="str">
        <f t="shared" si="202"/>
        <v/>
      </c>
      <c r="AH773" s="34"/>
      <c r="AI773" s="17"/>
    </row>
    <row r="774" spans="1:35">
      <c r="A774" s="1">
        <v>151.4</v>
      </c>
      <c r="B774" s="41">
        <v>1.1503030000000001</v>
      </c>
      <c r="C774" s="41">
        <v>8.9213239999999999E-2</v>
      </c>
      <c r="D774" s="41">
        <v>0.1314061</v>
      </c>
      <c r="E774" s="41">
        <v>-5.5542430000000004E-3</v>
      </c>
      <c r="F774" s="41">
        <v>2.900054E-3</v>
      </c>
      <c r="G774" s="42">
        <f t="shared" si="206"/>
        <v>1.1519916176888889</v>
      </c>
      <c r="H774" s="42">
        <f t="shared" si="206"/>
        <v>9.5763257266666665E-2</v>
      </c>
      <c r="I774" s="42">
        <f t="shared" si="206"/>
        <v>0.13253239237111111</v>
      </c>
      <c r="J774" s="42">
        <f t="shared" si="206"/>
        <v>5.5151575555555284E-4</v>
      </c>
      <c r="K774" s="42">
        <f t="shared" si="206"/>
        <v>7.2034203111111111E-3</v>
      </c>
      <c r="L774" s="34">
        <f t="shared" si="191"/>
        <v>6.2530145189446107E-3</v>
      </c>
      <c r="M774" s="34">
        <f t="shared" si="192"/>
        <v>0.11504631660167453</v>
      </c>
      <c r="N774" s="34">
        <f t="shared" si="193"/>
        <v>8.3128432356813248E-2</v>
      </c>
      <c r="O774" s="34">
        <f t="shared" si="194"/>
        <v>1</v>
      </c>
      <c r="P774" s="34">
        <f t="shared" si="195"/>
        <v>6.7824285819897898E-3</v>
      </c>
      <c r="Q774" s="34"/>
      <c r="R774" s="34">
        <f t="shared" si="196"/>
        <v>0.11939440272134418</v>
      </c>
      <c r="S774" s="34">
        <f t="shared" si="197"/>
        <v>8.4673753160748252E-2</v>
      </c>
      <c r="T774" s="34">
        <f t="shared" si="203"/>
        <v>1</v>
      </c>
      <c r="U774" s="34">
        <f t="shared" si="198"/>
        <v>1.2108505844640822</v>
      </c>
      <c r="V774" s="22">
        <f t="shared" si="199"/>
        <v>5.6013753216229119E-3</v>
      </c>
      <c r="W774" s="22">
        <f t="shared" si="200"/>
        <v>9.8603745378037441E-2</v>
      </c>
      <c r="X774" s="22">
        <f t="shared" si="204"/>
        <v>6.9929150835917983E-2</v>
      </c>
      <c r="Y774" s="22">
        <f t="shared" si="201"/>
        <v>0.82586572846442163</v>
      </c>
      <c r="Z774" s="22">
        <f t="shared" si="205"/>
        <v>1</v>
      </c>
      <c r="AA774" s="22">
        <f t="array" ref="AA774:AD774">LINEST(V774:Y774,$AB$2:$AE$5,0,0)</f>
        <v>-2.7449834838446909E-4</v>
      </c>
      <c r="AB774" s="22">
        <v>-4.3075043801693575E-6</v>
      </c>
      <c r="AC774" s="22">
        <v>1.2176754747651655E-6</v>
      </c>
      <c r="AD774" s="22">
        <v>1.0000794828054109</v>
      </c>
      <c r="AE774" s="35">
        <f t="shared" si="190"/>
        <v>-3.5374814303458648</v>
      </c>
      <c r="AF774" s="17"/>
      <c r="AG774" s="31" t="str">
        <f t="shared" si="202"/>
        <v/>
      </c>
      <c r="AH774" s="34"/>
      <c r="AI774" s="17"/>
    </row>
    <row r="775" spans="1:35">
      <c r="A775" s="1">
        <v>151.6</v>
      </c>
      <c r="B775" s="41">
        <v>1.183719</v>
      </c>
      <c r="C775" s="41">
        <v>9.2533160000000003E-2</v>
      </c>
      <c r="D775" s="41">
        <v>0.1357228</v>
      </c>
      <c r="E775" s="41">
        <v>-5.1259779999999998E-3</v>
      </c>
      <c r="F775" s="41">
        <v>3.3400309999999998E-3</v>
      </c>
      <c r="G775" s="42">
        <f t="shared" si="206"/>
        <v>1.1854076176888888</v>
      </c>
      <c r="H775" s="42">
        <f t="shared" si="206"/>
        <v>9.9083177266666669E-2</v>
      </c>
      <c r="I775" s="42">
        <f t="shared" si="206"/>
        <v>0.13684909237111112</v>
      </c>
      <c r="J775" s="42">
        <f t="shared" si="206"/>
        <v>9.7978075555555343E-4</v>
      </c>
      <c r="K775" s="42">
        <f t="shared" si="206"/>
        <v>7.6433973111111105E-3</v>
      </c>
      <c r="L775" s="34">
        <f t="shared" si="191"/>
        <v>6.4479063547886921E-3</v>
      </c>
      <c r="M775" s="34">
        <f t="shared" si="192"/>
        <v>0.11544475531371798</v>
      </c>
      <c r="N775" s="34">
        <f t="shared" si="193"/>
        <v>8.3585743661612893E-2</v>
      </c>
      <c r="O775" s="34">
        <f t="shared" si="194"/>
        <v>1</v>
      </c>
      <c r="P775" s="34">
        <f t="shared" si="195"/>
        <v>6.9938210158024114E-3</v>
      </c>
      <c r="Q775" s="34"/>
      <c r="R775" s="34">
        <f t="shared" si="196"/>
        <v>0.1198079001148348</v>
      </c>
      <c r="S775" s="34">
        <f t="shared" si="197"/>
        <v>8.5139565680513049E-2</v>
      </c>
      <c r="T775" s="34">
        <f t="shared" si="203"/>
        <v>1</v>
      </c>
      <c r="U775" s="34">
        <f t="shared" si="198"/>
        <v>1.2119412868111503</v>
      </c>
      <c r="V775" s="22">
        <f t="shared" si="199"/>
        <v>5.7707589401500585E-3</v>
      </c>
      <c r="W775" s="22">
        <f t="shared" si="200"/>
        <v>9.8856191647759065E-2</v>
      </c>
      <c r="X775" s="22">
        <f t="shared" si="204"/>
        <v>7.0250569567220172E-2</v>
      </c>
      <c r="Y775" s="22">
        <f t="shared" si="201"/>
        <v>0.82512247984487064</v>
      </c>
      <c r="Z775" s="22">
        <f t="shared" si="205"/>
        <v>1</v>
      </c>
      <c r="AA775" s="22">
        <f t="array" ref="AA775:AD775">LINEST(V775:Y775,$AB$2:$AE$5,0,0)</f>
        <v>1.0926059480265006E-3</v>
      </c>
      <c r="AB775" s="22">
        <v>3.449522521151883E-4</v>
      </c>
      <c r="AC775" s="22">
        <v>2.2994015937416776E-4</v>
      </c>
      <c r="AD775" s="22">
        <v>0.99912102845412964</v>
      </c>
      <c r="AE775" s="35">
        <f t="shared" si="190"/>
        <v>1.5001827129895491</v>
      </c>
      <c r="AF775" s="17"/>
      <c r="AG775" s="31">
        <f t="shared" si="202"/>
        <v>1.5001827129895491</v>
      </c>
      <c r="AH775" s="34"/>
      <c r="AI775" s="17"/>
    </row>
    <row r="776" spans="1:35">
      <c r="A776" s="1">
        <v>151.80000000000001</v>
      </c>
      <c r="B776" s="41">
        <v>1.1708460000000001</v>
      </c>
      <c r="C776" s="41">
        <v>9.1146240000000003E-2</v>
      </c>
      <c r="D776" s="41">
        <v>0.1338589</v>
      </c>
      <c r="E776" s="41">
        <v>-5.2956059999999996E-3</v>
      </c>
      <c r="F776" s="41">
        <v>3.0344080000000002E-3</v>
      </c>
      <c r="G776" s="42">
        <f t="shared" si="206"/>
        <v>1.1725346176888889</v>
      </c>
      <c r="H776" s="42">
        <f t="shared" si="206"/>
        <v>9.769625726666667E-2</v>
      </c>
      <c r="I776" s="42">
        <f t="shared" si="206"/>
        <v>0.13498519237111112</v>
      </c>
      <c r="J776" s="42">
        <f t="shared" si="206"/>
        <v>8.1015275555555363E-4</v>
      </c>
      <c r="K776" s="42">
        <f t="shared" si="206"/>
        <v>7.3377743111111109E-3</v>
      </c>
      <c r="L776" s="34">
        <f t="shared" si="191"/>
        <v>6.258044922864749E-3</v>
      </c>
      <c r="M776" s="34">
        <f t="shared" si="192"/>
        <v>0.11512256468569956</v>
      </c>
      <c r="N776" s="34">
        <f t="shared" si="193"/>
        <v>8.3320573902738809E-2</v>
      </c>
      <c r="O776" s="34">
        <f t="shared" si="194"/>
        <v>1</v>
      </c>
      <c r="P776" s="34">
        <f t="shared" si="195"/>
        <v>6.787884887140455E-3</v>
      </c>
      <c r="Q776" s="34">
        <f>AVERAGE(P767:P776)</f>
        <v>6.8508855728103956E-3</v>
      </c>
      <c r="R776" s="34">
        <f t="shared" si="196"/>
        <v>0.1194735325424434</v>
      </c>
      <c r="S776" s="34">
        <f t="shared" si="197"/>
        <v>8.4869466533061017E-2</v>
      </c>
      <c r="T776" s="34">
        <f t="shared" si="203"/>
        <v>1</v>
      </c>
      <c r="U776" s="34">
        <f t="shared" si="198"/>
        <v>1.2111308839626449</v>
      </c>
      <c r="V776" s="22">
        <f t="shared" si="199"/>
        <v>5.6045840932827003E-3</v>
      </c>
      <c r="W776" s="22">
        <f t="shared" si="200"/>
        <v>9.8646260387269868E-2</v>
      </c>
      <c r="X776" s="22">
        <f t="shared" si="204"/>
        <v>7.0074562259844625E-2</v>
      </c>
      <c r="Y776" s="22">
        <f t="shared" si="201"/>
        <v>0.8256745932596028</v>
      </c>
      <c r="Z776" s="22">
        <f t="shared" si="205"/>
        <v>1</v>
      </c>
      <c r="AA776" s="22">
        <f t="array" ref="AA776:AD776">LINEST(V776:Y776,$AB$2:$AE$5,0,0)</f>
        <v>3.0417250847269224E-4</v>
      </c>
      <c r="AB776" s="22">
        <v>6.3604463263531766E-5</v>
      </c>
      <c r="AC776" s="22">
        <v>7.1374737374822385E-6</v>
      </c>
      <c r="AD776" s="22">
        <v>0.99984460558180188</v>
      </c>
      <c r="AE776" s="35">
        <f t="shared" si="190"/>
        <v>8.9113411275357493</v>
      </c>
      <c r="AF776" s="17"/>
      <c r="AG776" s="31" t="str">
        <f t="shared" si="202"/>
        <v/>
      </c>
      <c r="AH776" s="34">
        <f>AVERAGE(AG767:AG776)</f>
        <v>1.2952044032851511</v>
      </c>
      <c r="AI776" s="17"/>
    </row>
    <row r="777" spans="1:35">
      <c r="A777" s="1">
        <v>152</v>
      </c>
      <c r="B777" s="41">
        <v>1.1619219999999999</v>
      </c>
      <c r="C777" s="41">
        <v>9.0609120000000001E-2</v>
      </c>
      <c r="D777" s="41">
        <v>0.1331907</v>
      </c>
      <c r="E777" s="41">
        <v>-5.3643780000000004E-3</v>
      </c>
      <c r="F777" s="41">
        <v>3.1542720000000001E-3</v>
      </c>
      <c r="G777" s="42">
        <f t="shared" si="206"/>
        <v>1.1636106176888887</v>
      </c>
      <c r="H777" s="42">
        <f t="shared" si="206"/>
        <v>9.7159137266666667E-2</v>
      </c>
      <c r="I777" s="42">
        <f t="shared" si="206"/>
        <v>0.13431699237111111</v>
      </c>
      <c r="J777" s="42">
        <f t="shared" si="206"/>
        <v>7.4138075555555284E-4</v>
      </c>
      <c r="K777" s="42">
        <f t="shared" si="206"/>
        <v>7.4576383111111116E-3</v>
      </c>
      <c r="L777" s="34">
        <f t="shared" si="191"/>
        <v>6.4090497265512567E-3</v>
      </c>
      <c r="M777" s="34">
        <f t="shared" si="192"/>
        <v>0.11543121928354821</v>
      </c>
      <c r="N777" s="34">
        <f t="shared" si="193"/>
        <v>8.3497981016742343E-2</v>
      </c>
      <c r="O777" s="34">
        <f t="shared" si="194"/>
        <v>1</v>
      </c>
      <c r="P777" s="34">
        <f t="shared" si="195"/>
        <v>6.9516745750482943E-3</v>
      </c>
      <c r="Q777" s="34"/>
      <c r="R777" s="34">
        <f t="shared" si="196"/>
        <v>0.11979385250092524</v>
      </c>
      <c r="S777" s="34">
        <f t="shared" si="197"/>
        <v>8.5050171566876859E-2</v>
      </c>
      <c r="T777" s="34">
        <f t="shared" si="203"/>
        <v>1</v>
      </c>
      <c r="U777" s="34">
        <f t="shared" si="198"/>
        <v>1.2117956986428504</v>
      </c>
      <c r="V777" s="22">
        <f t="shared" si="199"/>
        <v>5.7366720997886166E-3</v>
      </c>
      <c r="W777" s="22">
        <f t="shared" si="200"/>
        <v>9.8856476083458836E-2</v>
      </c>
      <c r="X777" s="22">
        <f t="shared" si="204"/>
        <v>7.0185239691912357E-2</v>
      </c>
      <c r="Y777" s="22">
        <f t="shared" si="201"/>
        <v>0.82522161212484013</v>
      </c>
      <c r="Z777" s="22">
        <f t="shared" si="205"/>
        <v>1</v>
      </c>
      <c r="AA777" s="22">
        <f t="array" ref="AA777:AD777">LINEST(V777:Y777,$AB$2:$AE$5,0,0)</f>
        <v>8.2882272364927592E-4</v>
      </c>
      <c r="AB777" s="22">
        <v>3.3415573789082634E-4</v>
      </c>
      <c r="AC777" s="22">
        <v>1.8437292968072935E-4</v>
      </c>
      <c r="AD777" s="22">
        <v>0.99925080328532212</v>
      </c>
      <c r="AE777" s="35">
        <f t="shared" si="190"/>
        <v>1.8123904548757208</v>
      </c>
      <c r="AF777" s="17"/>
      <c r="AG777" s="31">
        <f t="shared" si="202"/>
        <v>1.8123904548757208</v>
      </c>
      <c r="AH777" s="34"/>
      <c r="AI777" s="17"/>
    </row>
    <row r="778" spans="1:35">
      <c r="A778" s="1">
        <v>152.19999999999999</v>
      </c>
      <c r="B778" s="41">
        <v>1.155535</v>
      </c>
      <c r="C778" s="41">
        <v>8.9591850000000001E-2</v>
      </c>
      <c r="D778" s="41">
        <v>0.13195689999999999</v>
      </c>
      <c r="E778" s="41">
        <v>-5.3770980000000003E-3</v>
      </c>
      <c r="F778" s="41">
        <v>3.062211E-3</v>
      </c>
      <c r="G778" s="42">
        <f t="shared" si="206"/>
        <v>1.1572236176888888</v>
      </c>
      <c r="H778" s="42">
        <f t="shared" si="206"/>
        <v>9.6141867266666667E-2</v>
      </c>
      <c r="I778" s="42">
        <f t="shared" si="206"/>
        <v>0.1330831923711111</v>
      </c>
      <c r="J778" s="42">
        <f t="shared" si="206"/>
        <v>7.2866075555555292E-4</v>
      </c>
      <c r="K778" s="42">
        <f t="shared" si="206"/>
        <v>7.3655773111111107E-3</v>
      </c>
      <c r="L778" s="34">
        <f t="shared" si="191"/>
        <v>6.364869501904076E-3</v>
      </c>
      <c r="M778" s="34">
        <f t="shared" si="192"/>
        <v>0.11500213989487515</v>
      </c>
      <c r="N778" s="34">
        <f t="shared" si="193"/>
        <v>8.3079765913068079E-2</v>
      </c>
      <c r="O778" s="34">
        <f t="shared" si="194"/>
        <v>1</v>
      </c>
      <c r="P778" s="34">
        <f t="shared" si="195"/>
        <v>6.9037538133903892E-3</v>
      </c>
      <c r="Q778" s="34"/>
      <c r="R778" s="34">
        <f t="shared" si="196"/>
        <v>0.11934855639024633</v>
      </c>
      <c r="S778" s="34">
        <f t="shared" si="197"/>
        <v>8.4624182029330752E-2</v>
      </c>
      <c r="T778" s="34">
        <f t="shared" si="203"/>
        <v>1</v>
      </c>
      <c r="U778" s="34">
        <f t="shared" si="198"/>
        <v>1.2108764922329676</v>
      </c>
      <c r="V778" s="22">
        <f t="shared" si="199"/>
        <v>5.7014516820449888E-3</v>
      </c>
      <c r="W778" s="22">
        <f t="shared" si="200"/>
        <v>9.8563773560552501E-2</v>
      </c>
      <c r="X778" s="22">
        <f t="shared" si="204"/>
        <v>6.9886716417523295E-2</v>
      </c>
      <c r="Y778" s="22">
        <f t="shared" si="201"/>
        <v>0.82584805833987918</v>
      </c>
      <c r="Z778" s="22">
        <f t="shared" si="205"/>
        <v>1</v>
      </c>
      <c r="AA778" s="22">
        <f t="array" ref="AA778:AD778">LINEST(V778:Y778,$AB$2:$AE$5,0,0)</f>
        <v>-4.2281712436067001E-4</v>
      </c>
      <c r="AB778" s="22">
        <v>-4.7327045509128397E-5</v>
      </c>
      <c r="AC778" s="22">
        <v>1.3255358623236288E-4</v>
      </c>
      <c r="AD778" s="22">
        <v>1.0000324444115274</v>
      </c>
      <c r="AE778" s="35">
        <f t="shared" si="190"/>
        <v>-0.35704085309442596</v>
      </c>
      <c r="AF778" s="17"/>
      <c r="AG778" s="31" t="str">
        <f t="shared" si="202"/>
        <v/>
      </c>
      <c r="AH778" s="34"/>
      <c r="AI778" s="17"/>
    </row>
    <row r="779" spans="1:35">
      <c r="A779" s="1">
        <v>152.4</v>
      </c>
      <c r="B779" s="41">
        <v>1.139869</v>
      </c>
      <c r="C779" s="41">
        <v>8.8511199999999998E-2</v>
      </c>
      <c r="D779" s="41">
        <v>0.13056470000000001</v>
      </c>
      <c r="E779" s="41">
        <v>-5.1993710000000004E-3</v>
      </c>
      <c r="F779" s="41">
        <v>2.910134E-3</v>
      </c>
      <c r="G779" s="42">
        <f t="shared" si="206"/>
        <v>1.1415576176888889</v>
      </c>
      <c r="H779" s="42">
        <f t="shared" si="206"/>
        <v>9.5061217266666664E-2</v>
      </c>
      <c r="I779" s="42">
        <f t="shared" si="206"/>
        <v>0.13169099237111112</v>
      </c>
      <c r="J779" s="42">
        <f t="shared" si="206"/>
        <v>9.0638775555555284E-4</v>
      </c>
      <c r="K779" s="42">
        <f t="shared" si="206"/>
        <v>7.2135003111111111E-3</v>
      </c>
      <c r="L779" s="34">
        <f t="shared" si="191"/>
        <v>6.3189980070519946E-3</v>
      </c>
      <c r="M779" s="34">
        <f t="shared" si="192"/>
        <v>0.11536079329725181</v>
      </c>
      <c r="N779" s="34">
        <f t="shared" si="193"/>
        <v>8.3273253836385772E-2</v>
      </c>
      <c r="O779" s="34">
        <f t="shared" si="194"/>
        <v>1</v>
      </c>
      <c r="P779" s="34">
        <f t="shared" si="195"/>
        <v>6.8539985894354848E-3</v>
      </c>
      <c r="Q779" s="34"/>
      <c r="R779" s="34">
        <f t="shared" si="196"/>
        <v>0.11972076481921325</v>
      </c>
      <c r="S779" s="34">
        <f t="shared" si="197"/>
        <v>8.4821266807596093E-2</v>
      </c>
      <c r="T779" s="34">
        <f t="shared" si="203"/>
        <v>1</v>
      </c>
      <c r="U779" s="34">
        <f t="shared" si="198"/>
        <v>1.2113960302162448</v>
      </c>
      <c r="V779" s="22">
        <f t="shared" si="199"/>
        <v>5.6579338370557368E-3</v>
      </c>
      <c r="W779" s="22">
        <f t="shared" si="200"/>
        <v>9.8828757757974534E-2</v>
      </c>
      <c r="X779" s="22">
        <f t="shared" si="204"/>
        <v>7.001943599935255E-2</v>
      </c>
      <c r="Y779" s="22">
        <f t="shared" si="201"/>
        <v>0.82549387240561722</v>
      </c>
      <c r="Z779" s="22">
        <f t="shared" si="205"/>
        <v>1</v>
      </c>
      <c r="AA779" s="22">
        <f t="array" ref="AA779:AD779">LINEST(V779:Y779,$AB$2:$AE$5,0,0)</f>
        <v>1.5379869551280449E-4</v>
      </c>
      <c r="AB779" s="22">
        <v>2.7428039100846319E-4</v>
      </c>
      <c r="AC779" s="22">
        <v>7.8723687431286318E-5</v>
      </c>
      <c r="AD779" s="22">
        <v>0.99960418825899122</v>
      </c>
      <c r="AE779" s="35">
        <f t="shared" si="190"/>
        <v>3.4840897315419559</v>
      </c>
      <c r="AF779" s="17"/>
      <c r="AG779" s="31" t="str">
        <f t="shared" si="202"/>
        <v/>
      </c>
      <c r="AH779" s="34"/>
      <c r="AI779" s="17"/>
    </row>
    <row r="780" spans="1:35">
      <c r="A780" s="1">
        <v>152.6</v>
      </c>
      <c r="B780" s="41">
        <v>1.1214660000000001</v>
      </c>
      <c r="C780" s="41">
        <v>8.6890679999999998E-2</v>
      </c>
      <c r="D780" s="41">
        <v>0.1284044</v>
      </c>
      <c r="E780" s="41">
        <v>-5.2029579999999997E-3</v>
      </c>
      <c r="F780" s="41">
        <v>2.590654E-3</v>
      </c>
      <c r="G780" s="42">
        <f t="shared" si="206"/>
        <v>1.1231546176888889</v>
      </c>
      <c r="H780" s="42">
        <f t="shared" si="206"/>
        <v>9.3440697266666664E-2</v>
      </c>
      <c r="I780" s="42">
        <f t="shared" si="206"/>
        <v>0.12953069237111112</v>
      </c>
      <c r="J780" s="42">
        <f t="shared" si="206"/>
        <v>9.028007555555535E-4</v>
      </c>
      <c r="K780" s="42">
        <f t="shared" si="206"/>
        <v>6.8940203111111115E-3</v>
      </c>
      <c r="L780" s="34">
        <f t="shared" si="191"/>
        <v>6.1380866022675588E-3</v>
      </c>
      <c r="M780" s="34">
        <f t="shared" si="192"/>
        <v>0.11532756962496041</v>
      </c>
      <c r="N780" s="34">
        <f t="shared" si="193"/>
        <v>8.319486542194808E-2</v>
      </c>
      <c r="O780" s="34">
        <f t="shared" si="194"/>
        <v>1</v>
      </c>
      <c r="P780" s="34">
        <f t="shared" si="195"/>
        <v>6.6577702456661857E-3</v>
      </c>
      <c r="Q780" s="34"/>
      <c r="R780" s="34">
        <f t="shared" si="196"/>
        <v>0.11968628548404969</v>
      </c>
      <c r="S780" s="34">
        <f t="shared" si="197"/>
        <v>8.4741421187191884E-2</v>
      </c>
      <c r="T780" s="34">
        <f t="shared" si="203"/>
        <v>1</v>
      </c>
      <c r="U780" s="34">
        <f t="shared" si="198"/>
        <v>1.2110854769169077</v>
      </c>
      <c r="V780" s="22">
        <f t="shared" si="199"/>
        <v>5.4973578434901619E-3</v>
      </c>
      <c r="W780" s="22">
        <f t="shared" si="200"/>
        <v>9.8825630201377884E-2</v>
      </c>
      <c r="X780" s="22">
        <f t="shared" si="204"/>
        <v>6.9971461802118509E-2</v>
      </c>
      <c r="Y780" s="22">
        <f t="shared" si="201"/>
        <v>0.8257055501530135</v>
      </c>
      <c r="Z780" s="22">
        <f t="shared" si="205"/>
        <v>1</v>
      </c>
      <c r="AA780" s="22">
        <f t="array" ref="AA780:AD780">LINEST(V780:Y780,$AB$2:$AE$5,0,0)</f>
        <v>-7.8419453886337026E-5</v>
      </c>
      <c r="AB780" s="22">
        <v>2.5046489140458274E-4</v>
      </c>
      <c r="AC780" s="22">
        <v>-1.3365868870530523E-4</v>
      </c>
      <c r="AD780" s="22">
        <v>0.99990501292201983</v>
      </c>
      <c r="AE780" s="35">
        <f t="shared" si="190"/>
        <v>-1.8739140255731179</v>
      </c>
      <c r="AF780" s="17"/>
      <c r="AG780" s="31" t="str">
        <f t="shared" si="202"/>
        <v/>
      </c>
      <c r="AH780" s="34"/>
      <c r="AI780" s="17"/>
    </row>
    <row r="781" spans="1:35">
      <c r="A781" s="1">
        <v>152.80000000000001</v>
      </c>
      <c r="B781" s="41">
        <v>1.1720710000000001</v>
      </c>
      <c r="C781" s="41">
        <v>9.1753749999999995E-2</v>
      </c>
      <c r="D781" s="41">
        <v>0.134405</v>
      </c>
      <c r="E781" s="41">
        <v>-5.3196140000000003E-3</v>
      </c>
      <c r="F781" s="41">
        <v>3.3193139999999999E-3</v>
      </c>
      <c r="G781" s="42">
        <f t="shared" si="206"/>
        <v>1.1737596176888889</v>
      </c>
      <c r="H781" s="42">
        <f t="shared" si="206"/>
        <v>9.8303767266666661E-2</v>
      </c>
      <c r="I781" s="42">
        <f t="shared" si="206"/>
        <v>0.13553129237111111</v>
      </c>
      <c r="J781" s="42">
        <f t="shared" si="206"/>
        <v>7.8614475555555292E-4</v>
      </c>
      <c r="K781" s="42">
        <f t="shared" si="206"/>
        <v>7.6226803111111106E-3</v>
      </c>
      <c r="L781" s="34">
        <f t="shared" si="191"/>
        <v>6.4942431109702237E-3</v>
      </c>
      <c r="M781" s="34">
        <f t="shared" si="192"/>
        <v>0.11546767355821094</v>
      </c>
      <c r="N781" s="34">
        <f t="shared" si="193"/>
        <v>8.3751192139515734E-2</v>
      </c>
      <c r="O781" s="34">
        <f t="shared" si="194"/>
        <v>1</v>
      </c>
      <c r="P781" s="34">
        <f t="shared" si="195"/>
        <v>7.0440808926298453E-3</v>
      </c>
      <c r="Q781" s="34"/>
      <c r="R781" s="34">
        <f t="shared" si="196"/>
        <v>0.11983168453656586</v>
      </c>
      <c r="S781" s="34">
        <f t="shared" si="197"/>
        <v>8.5308089772470355E-2</v>
      </c>
      <c r="T781" s="34">
        <f t="shared" si="203"/>
        <v>1</v>
      </c>
      <c r="U781" s="34">
        <f t="shared" si="198"/>
        <v>1.2121838552016659</v>
      </c>
      <c r="V781" s="22">
        <f t="shared" si="199"/>
        <v>5.8110664173612108E-3</v>
      </c>
      <c r="W781" s="22">
        <f t="shared" si="200"/>
        <v>9.8856030809476469E-2</v>
      </c>
      <c r="X781" s="22">
        <f t="shared" si="204"/>
        <v>7.0375537016435522E-2</v>
      </c>
      <c r="Y781" s="22">
        <f t="shared" si="201"/>
        <v>0.82495736575672685</v>
      </c>
      <c r="Z781" s="22">
        <f t="shared" si="205"/>
        <v>1</v>
      </c>
      <c r="AA781" s="22">
        <f t="array" ref="AA781:AD781">LINEST(V781:Y781,$AB$2:$AE$5,0,0)</f>
        <v>1.5903849392957298E-3</v>
      </c>
      <c r="AB781" s="22">
        <v>3.6384793130660734E-4</v>
      </c>
      <c r="AC781" s="22">
        <v>2.8425014858781322E-4</v>
      </c>
      <c r="AD781" s="22">
        <v>0.99890929051454092</v>
      </c>
      <c r="AE781" s="35">
        <f t="shared" si="190"/>
        <v>1.2800272334570268</v>
      </c>
      <c r="AF781" s="17"/>
      <c r="AG781" s="31">
        <f t="shared" si="202"/>
        <v>1.2800272334570268</v>
      </c>
      <c r="AH781" s="34"/>
      <c r="AI781" s="17"/>
    </row>
    <row r="782" spans="1:35">
      <c r="A782" s="1">
        <v>153</v>
      </c>
      <c r="B782" s="41">
        <v>1.277801</v>
      </c>
      <c r="C782" s="41">
        <v>9.9817980000000001E-2</v>
      </c>
      <c r="D782" s="41">
        <v>0.1458613</v>
      </c>
      <c r="E782" s="41">
        <v>-5.4131029999999998E-3</v>
      </c>
      <c r="F782" s="41">
        <v>3.8597750000000002E-3</v>
      </c>
      <c r="G782" s="42">
        <f t="shared" si="206"/>
        <v>1.2794896176888888</v>
      </c>
      <c r="H782" s="42">
        <f t="shared" si="206"/>
        <v>0.10636799726666667</v>
      </c>
      <c r="I782" s="42">
        <f t="shared" si="206"/>
        <v>0.14698759237111111</v>
      </c>
      <c r="J782" s="42">
        <f t="shared" si="206"/>
        <v>6.9265575555555337E-4</v>
      </c>
      <c r="K782" s="42">
        <f t="shared" si="206"/>
        <v>8.1631413111111113E-3</v>
      </c>
      <c r="L782" s="34">
        <f t="shared" si="191"/>
        <v>6.3799980853740702E-3</v>
      </c>
      <c r="M782" s="34">
        <f t="shared" si="192"/>
        <v>0.11487986329784469</v>
      </c>
      <c r="N782" s="34">
        <f t="shared" si="193"/>
        <v>8.3133146057719959E-2</v>
      </c>
      <c r="O782" s="34">
        <f t="shared" si="194"/>
        <v>1</v>
      </c>
      <c r="P782" s="34">
        <f t="shared" si="195"/>
        <v>6.9201632646432266E-3</v>
      </c>
      <c r="Q782" s="34"/>
      <c r="R782" s="34">
        <f t="shared" si="196"/>
        <v>0.11922165844426692</v>
      </c>
      <c r="S782" s="34">
        <f t="shared" si="197"/>
        <v>8.4678554487270741E-2</v>
      </c>
      <c r="T782" s="34">
        <f t="shared" si="203"/>
        <v>1</v>
      </c>
      <c r="U782" s="34">
        <f t="shared" si="198"/>
        <v>1.2108203761961809</v>
      </c>
      <c r="V782" s="22">
        <f t="shared" si="199"/>
        <v>5.7152682600065527E-3</v>
      </c>
      <c r="W782" s="22">
        <f t="shared" si="200"/>
        <v>9.8463538265522427E-2</v>
      </c>
      <c r="X782" s="22">
        <f t="shared" si="204"/>
        <v>6.993486081997588E-2</v>
      </c>
      <c r="Y782" s="22">
        <f t="shared" si="201"/>
        <v>0.82588633265449518</v>
      </c>
      <c r="Z782" s="22">
        <f t="shared" si="205"/>
        <v>1</v>
      </c>
      <c r="AA782" s="22">
        <f t="array" ref="AA782:AD782">LINEST(V782:Y782,$AB$2:$AE$5,0,0)</f>
        <v>-2.5868678320187228E-4</v>
      </c>
      <c r="AB782" s="22">
        <v>-1.5700456494688629E-4</v>
      </c>
      <c r="AC782" s="22">
        <v>1.5030194985742775E-4</v>
      </c>
      <c r="AD782" s="22">
        <v>1.0000786982869461</v>
      </c>
      <c r="AE782" s="35">
        <f t="shared" ref="AE782:AE845" si="207">AB782/AC782</f>
        <v>-1.0445943322479612</v>
      </c>
      <c r="AF782" s="17"/>
      <c r="AG782" s="31" t="str">
        <f t="shared" si="202"/>
        <v/>
      </c>
      <c r="AH782" s="34"/>
      <c r="AI782" s="17"/>
    </row>
    <row r="783" spans="1:35">
      <c r="A783" s="1">
        <v>153.19999999999999</v>
      </c>
      <c r="B783" s="41">
        <v>1.0241530000000001</v>
      </c>
      <c r="C783" s="41">
        <v>7.8648659999999995E-2</v>
      </c>
      <c r="D783" s="41">
        <v>0.11588270000000001</v>
      </c>
      <c r="E783" s="41">
        <v>-5.382988E-3</v>
      </c>
      <c r="F783" s="41">
        <v>2.0724670000000001E-3</v>
      </c>
      <c r="G783" s="42">
        <f t="shared" ref="G783:K833" si="208">B783-AVERAGE(B$17:B$106)</f>
        <v>1.0258416176888889</v>
      </c>
      <c r="H783" s="42">
        <f t="shared" si="208"/>
        <v>8.5198677266666661E-2</v>
      </c>
      <c r="I783" s="42">
        <f t="shared" si="208"/>
        <v>0.11700899237111112</v>
      </c>
      <c r="J783" s="42">
        <f t="shared" si="208"/>
        <v>7.227707555555532E-4</v>
      </c>
      <c r="K783" s="42">
        <f t="shared" si="208"/>
        <v>6.3758333111111117E-3</v>
      </c>
      <c r="L783" s="34">
        <f t="shared" si="191"/>
        <v>6.2152219223423396E-3</v>
      </c>
      <c r="M783" s="34">
        <f t="shared" si="192"/>
        <v>0.11406145973558747</v>
      </c>
      <c r="N783" s="34">
        <f t="shared" si="193"/>
        <v>8.305246716214354E-2</v>
      </c>
      <c r="O783" s="34">
        <f t="shared" si="194"/>
        <v>1</v>
      </c>
      <c r="P783" s="34">
        <f t="shared" si="195"/>
        <v>6.7414362595497462E-3</v>
      </c>
      <c r="Q783" s="34"/>
      <c r="R783" s="34">
        <f t="shared" si="196"/>
        <v>0.11837232395545375</v>
      </c>
      <c r="S783" s="34">
        <f t="shared" si="197"/>
        <v>8.4596375806696128E-2</v>
      </c>
      <c r="T783" s="34">
        <f t="shared" si="203"/>
        <v>1</v>
      </c>
      <c r="U783" s="34">
        <f t="shared" si="198"/>
        <v>1.2097101360216995</v>
      </c>
      <c r="V783" s="22">
        <f t="shared" si="199"/>
        <v>5.5727699213299967E-3</v>
      </c>
      <c r="W783" s="22">
        <f t="shared" si="200"/>
        <v>9.7851807991571962E-2</v>
      </c>
      <c r="X783" s="22">
        <f t="shared" si="204"/>
        <v>6.993111265885818E-2</v>
      </c>
      <c r="Y783" s="22">
        <f t="shared" si="201"/>
        <v>0.82664430942823997</v>
      </c>
      <c r="Z783" s="22">
        <f t="shared" si="205"/>
        <v>1</v>
      </c>
      <c r="AA783" s="22">
        <f t="array" ref="AA783:AD783">LINEST(V783:Y783,$AB$2:$AE$5,0,0)</f>
        <v>-4.7871887924950891E-4</v>
      </c>
      <c r="AB783" s="22">
        <v>-8.8338134677700764E-4</v>
      </c>
      <c r="AC783" s="22">
        <v>-4.3388079275661555E-5</v>
      </c>
      <c r="AD783" s="22">
        <v>1.001060014557775</v>
      </c>
      <c r="AE783" s="35">
        <f t="shared" si="207"/>
        <v>20.360001215184891</v>
      </c>
      <c r="AF783" s="17"/>
      <c r="AG783" s="31" t="str">
        <f t="shared" si="202"/>
        <v/>
      </c>
      <c r="AH783" s="34"/>
      <c r="AI783" s="17"/>
    </row>
    <row r="784" spans="1:35">
      <c r="A784" s="1">
        <v>153.4</v>
      </c>
      <c r="B784" s="41">
        <v>0.88991960000000003</v>
      </c>
      <c r="C784" s="41">
        <v>6.7477659999999995E-2</v>
      </c>
      <c r="D784" s="41">
        <v>0.1017019</v>
      </c>
      <c r="E784" s="41">
        <v>-5.5378190000000002E-3</v>
      </c>
      <c r="F784" s="41">
        <v>1.2118160000000001E-3</v>
      </c>
      <c r="G784" s="42">
        <f t="shared" si="208"/>
        <v>0.89160821768888887</v>
      </c>
      <c r="H784" s="42">
        <f t="shared" si="208"/>
        <v>7.4027677266666661E-2</v>
      </c>
      <c r="I784" s="42">
        <f t="shared" si="208"/>
        <v>0.10282819237111111</v>
      </c>
      <c r="J784" s="42">
        <f t="shared" si="208"/>
        <v>5.6793975555555296E-4</v>
      </c>
      <c r="K784" s="42">
        <f t="shared" si="208"/>
        <v>5.5151823111111112E-3</v>
      </c>
      <c r="L784" s="34">
        <f t="shared" si="191"/>
        <v>6.1856566614054446E-3</v>
      </c>
      <c r="M784" s="34">
        <f t="shared" si="192"/>
        <v>0.11532889707729367</v>
      </c>
      <c r="N784" s="34">
        <f t="shared" si="193"/>
        <v>8.3027136580853422E-2</v>
      </c>
      <c r="O784" s="34">
        <f t="shared" si="194"/>
        <v>1</v>
      </c>
      <c r="P784" s="34">
        <f t="shared" si="195"/>
        <v>6.7093678435553713E-3</v>
      </c>
      <c r="Q784" s="34"/>
      <c r="R784" s="34">
        <f t="shared" si="196"/>
        <v>0.11968766310641217</v>
      </c>
      <c r="S784" s="34">
        <f t="shared" si="197"/>
        <v>8.4570574341099242E-2</v>
      </c>
      <c r="T784" s="34">
        <f t="shared" si="203"/>
        <v>1</v>
      </c>
      <c r="U784" s="34">
        <f t="shared" si="198"/>
        <v>1.2109676052910667</v>
      </c>
      <c r="V784" s="22">
        <f t="shared" si="199"/>
        <v>5.5405015082486174E-3</v>
      </c>
      <c r="W784" s="22">
        <f t="shared" si="200"/>
        <v>9.883638718613301E-2</v>
      </c>
      <c r="X784" s="22">
        <f t="shared" si="204"/>
        <v>6.9837189675087924E-2</v>
      </c>
      <c r="Y784" s="22">
        <f t="shared" si="201"/>
        <v>0.82578592163053044</v>
      </c>
      <c r="Z784" s="22">
        <f t="shared" si="205"/>
        <v>1</v>
      </c>
      <c r="AA784" s="22">
        <f t="array" ref="AA784:AD784">LINEST(V784:Y784,$AB$2:$AE$5,0,0)</f>
        <v>-5.8640461040058935E-4</v>
      </c>
      <c r="AB784" s="22">
        <v>2.5015555413883774E-4</v>
      </c>
      <c r="AC784" s="22">
        <v>-7.7817109175998717E-5</v>
      </c>
      <c r="AD784" s="22">
        <v>0.99999085295500056</v>
      </c>
      <c r="AE784" s="35">
        <f t="shared" si="207"/>
        <v>-3.2146600765271516</v>
      </c>
      <c r="AF784" s="17"/>
      <c r="AG784" s="31" t="str">
        <f t="shared" si="202"/>
        <v/>
      </c>
      <c r="AH784" s="34"/>
      <c r="AI784" s="17"/>
    </row>
    <row r="785" spans="1:35">
      <c r="A785" s="1">
        <v>153.6</v>
      </c>
      <c r="B785" s="41">
        <v>0.80385980000000001</v>
      </c>
      <c r="C785" s="41">
        <v>6.0769440000000001E-2</v>
      </c>
      <c r="D785" s="41">
        <v>9.223083E-2</v>
      </c>
      <c r="E785" s="41">
        <v>-5.4543129999999997E-3</v>
      </c>
      <c r="F785" s="41">
        <v>7.843425E-4</v>
      </c>
      <c r="G785" s="42">
        <f t="shared" si="208"/>
        <v>0.80554841768888885</v>
      </c>
      <c r="H785" s="42">
        <f t="shared" si="208"/>
        <v>6.7319457266666674E-2</v>
      </c>
      <c r="I785" s="42">
        <f t="shared" si="208"/>
        <v>9.3357122371111115E-2</v>
      </c>
      <c r="J785" s="42">
        <f t="shared" si="208"/>
        <v>6.5144575555555351E-4</v>
      </c>
      <c r="K785" s="42">
        <f t="shared" si="208"/>
        <v>5.0877088111111112E-3</v>
      </c>
      <c r="L785" s="34">
        <f t="shared" ref="L785:L848" si="209">K785/$G785</f>
        <v>6.3158324185003077E-3</v>
      </c>
      <c r="M785" s="34">
        <f t="shared" ref="M785:M848" si="210">I785/$G785</f>
        <v>0.11589262708621768</v>
      </c>
      <c r="N785" s="34">
        <f t="shared" ref="N785:N848" si="211">H785/$G785</f>
        <v>8.3569721929074844E-2</v>
      </c>
      <c r="O785" s="34">
        <f t="shared" ref="O785:O848" si="212">G785/$G785</f>
        <v>1</v>
      </c>
      <c r="P785" s="34">
        <f t="shared" ref="P785:P848" si="213">L785*($I$4/$I$7)^$P$3</f>
        <v>6.8505649850184903E-3</v>
      </c>
      <c r="Q785" s="34"/>
      <c r="R785" s="34">
        <f t="shared" ref="R785:R848" si="214">M785*($I$5/$I$7)^$R$3</f>
        <v>0.12027269885288126</v>
      </c>
      <c r="S785" s="34">
        <f t="shared" ref="S785:S848" si="215">N785*($I$6/$I$7)^$S$3</f>
        <v>8.5123246111050807E-2</v>
      </c>
      <c r="T785" s="34">
        <f t="shared" si="203"/>
        <v>1</v>
      </c>
      <c r="U785" s="34">
        <f t="shared" ref="U785:U848" si="216">SUM(P785,R785,S785,T785)</f>
        <v>1.2122465099489506</v>
      </c>
      <c r="V785" s="22">
        <f t="shared" ref="V785:V848" si="217">P785/U785</f>
        <v>5.6511319511301193E-3</v>
      </c>
      <c r="W785" s="22">
        <f t="shared" ref="W785:W848" si="218">R785/U785</f>
        <v>9.9214720657720121E-2</v>
      </c>
      <c r="X785" s="22">
        <f t="shared" si="204"/>
        <v>7.021941941052523E-2</v>
      </c>
      <c r="Y785" s="22">
        <f t="shared" ref="Y785:Y848" si="219">T785/U785</f>
        <v>0.82491472798062448</v>
      </c>
      <c r="Z785" s="22">
        <f t="shared" si="205"/>
        <v>1</v>
      </c>
      <c r="AA785" s="22">
        <f t="array" ref="AA785:AD785">LINEST(V785:Y785,$AB$2:$AE$5,0,0)</f>
        <v>1.0353445075487527E-3</v>
      </c>
      <c r="AB785" s="22">
        <v>7.485542665334171E-4</v>
      </c>
      <c r="AC785" s="22">
        <v>7.505608054274685E-5</v>
      </c>
      <c r="AD785" s="22">
        <v>0.99888823830538775</v>
      </c>
      <c r="AE785" s="35">
        <f t="shared" si="207"/>
        <v>9.9732661380724696</v>
      </c>
      <c r="AF785" s="17"/>
      <c r="AG785" s="31" t="str">
        <f t="shared" ref="AG785:AG848" si="220">IF((P785&gt;$Q$11),AE785,"")</f>
        <v/>
      </c>
      <c r="AH785" s="34"/>
      <c r="AI785" s="17"/>
    </row>
    <row r="786" spans="1:35">
      <c r="A786" s="1">
        <v>153.80000000000001</v>
      </c>
      <c r="B786" s="41">
        <v>0.96356220000000004</v>
      </c>
      <c r="C786" s="41">
        <v>7.4153849999999993E-2</v>
      </c>
      <c r="D786" s="41">
        <v>0.1113783</v>
      </c>
      <c r="E786" s="41">
        <v>-5.4992030000000003E-3</v>
      </c>
      <c r="F786" s="41">
        <v>1.984198E-3</v>
      </c>
      <c r="G786" s="42">
        <f t="shared" si="208"/>
        <v>0.96525081768888887</v>
      </c>
      <c r="H786" s="42">
        <f t="shared" si="208"/>
        <v>8.070386726666666E-2</v>
      </c>
      <c r="I786" s="42">
        <f t="shared" si="208"/>
        <v>0.11250459237111111</v>
      </c>
      <c r="J786" s="42">
        <f t="shared" si="208"/>
        <v>6.0655575555555296E-4</v>
      </c>
      <c r="K786" s="42">
        <f t="shared" si="208"/>
        <v>6.2875643111111115E-3</v>
      </c>
      <c r="L786" s="34">
        <f t="shared" si="209"/>
        <v>6.5139176221217805E-3</v>
      </c>
      <c r="M786" s="34">
        <f t="shared" si="210"/>
        <v>0.11655477551470213</v>
      </c>
      <c r="N786" s="34">
        <f t="shared" si="211"/>
        <v>8.3609219269968463E-2</v>
      </c>
      <c r="O786" s="34">
        <f t="shared" si="212"/>
        <v>1</v>
      </c>
      <c r="P786" s="34">
        <f t="shared" si="213"/>
        <v>7.0654211544134557E-3</v>
      </c>
      <c r="Q786" s="34">
        <f>AVERAGE(P777:P786)</f>
        <v>6.8698231623350479E-3</v>
      </c>
      <c r="R786" s="34">
        <f t="shared" si="214"/>
        <v>0.12095987266658531</v>
      </c>
      <c r="S786" s="34">
        <f t="shared" si="215"/>
        <v>8.5163477690048672E-2</v>
      </c>
      <c r="T786" s="34">
        <f t="shared" ref="T786:T849" si="221">O786</f>
        <v>1</v>
      </c>
      <c r="U786" s="34">
        <f t="shared" si="216"/>
        <v>1.2131887715110474</v>
      </c>
      <c r="V786" s="22">
        <f t="shared" si="217"/>
        <v>5.8238431811509037E-3</v>
      </c>
      <c r="W786" s="22">
        <f t="shared" si="218"/>
        <v>9.970408192611914E-2</v>
      </c>
      <c r="X786" s="22">
        <f t="shared" ref="X786:X849" si="222">S786/U786</f>
        <v>7.0198043115727235E-2</v>
      </c>
      <c r="Y786" s="22">
        <f t="shared" si="219"/>
        <v>0.82427403177700276</v>
      </c>
      <c r="Z786" s="22">
        <f t="shared" ref="Z786:Z849" si="223">SUM(V786:Y786)</f>
        <v>1</v>
      </c>
      <c r="AA786" s="22">
        <f t="array" ref="AA786:AD786">LINEST(V786:Y786,$AB$2:$AE$5,0,0)</f>
        <v>1.1327352797622634E-3</v>
      </c>
      <c r="AB786" s="22">
        <v>1.3317991480288494E-3</v>
      </c>
      <c r="AC786" s="22">
        <v>3.0727863243309192E-4</v>
      </c>
      <c r="AD786" s="22">
        <v>0.9980456553551974</v>
      </c>
      <c r="AE786" s="35">
        <f t="shared" si="207"/>
        <v>4.334174288278378</v>
      </c>
      <c r="AF786" s="17"/>
      <c r="AG786" s="31">
        <f t="shared" si="220"/>
        <v>4.334174288278378</v>
      </c>
      <c r="AH786" s="34">
        <f>AVERAGE(AG777:AG786)</f>
        <v>2.4755306588703752</v>
      </c>
      <c r="AI786" s="17"/>
    </row>
    <row r="787" spans="1:35">
      <c r="A787" s="1">
        <v>154</v>
      </c>
      <c r="B787" s="41">
        <v>1.077801</v>
      </c>
      <c r="C787" s="41">
        <v>8.3529569999999997E-2</v>
      </c>
      <c r="D787" s="41">
        <v>0.123789</v>
      </c>
      <c r="E787" s="41">
        <v>-5.4354629999999998E-3</v>
      </c>
      <c r="F787" s="41">
        <v>2.4730989999999999E-3</v>
      </c>
      <c r="G787" s="42">
        <f t="shared" si="208"/>
        <v>1.0794896176888888</v>
      </c>
      <c r="H787" s="42">
        <f t="shared" si="208"/>
        <v>9.0079587266666664E-2</v>
      </c>
      <c r="I787" s="42">
        <f t="shared" si="208"/>
        <v>0.12491529237111111</v>
      </c>
      <c r="J787" s="42">
        <f t="shared" si="208"/>
        <v>6.7029575555555346E-4</v>
      </c>
      <c r="K787" s="42">
        <f t="shared" si="208"/>
        <v>6.7764653111111114E-3</v>
      </c>
      <c r="L787" s="34">
        <f t="shared" si="209"/>
        <v>6.2774715014110522E-3</v>
      </c>
      <c r="M787" s="34">
        <f t="shared" si="210"/>
        <v>0.11571699284940409</v>
      </c>
      <c r="N787" s="34">
        <f t="shared" si="211"/>
        <v>8.3446460059079311E-2</v>
      </c>
      <c r="O787" s="34">
        <f t="shared" si="212"/>
        <v>1</v>
      </c>
      <c r="P787" s="34">
        <f t="shared" si="213"/>
        <v>6.8089562250021416E-3</v>
      </c>
      <c r="Q787" s="34"/>
      <c r="R787" s="34">
        <f t="shared" si="214"/>
        <v>0.12009042665659374</v>
      </c>
      <c r="S787" s="34">
        <f t="shared" si="215"/>
        <v>8.4997692857389825E-2</v>
      </c>
      <c r="T787" s="34">
        <f t="shared" si="221"/>
        <v>1</v>
      </c>
      <c r="U787" s="34">
        <f t="shared" si="216"/>
        <v>1.2118970757389858</v>
      </c>
      <c r="V787" s="22">
        <f t="shared" si="217"/>
        <v>5.6184278032441028E-3</v>
      </c>
      <c r="W787" s="22">
        <f t="shared" si="218"/>
        <v>9.9092925513798669E-2</v>
      </c>
      <c r="X787" s="22">
        <f t="shared" si="222"/>
        <v>7.0136065643660594E-2</v>
      </c>
      <c r="Y787" s="22">
        <f t="shared" si="219"/>
        <v>0.82515258103929656</v>
      </c>
      <c r="Z787" s="22">
        <f t="shared" si="223"/>
        <v>1</v>
      </c>
      <c r="AA787" s="22">
        <f t="array" ref="AA787:AD787">LINEST(V787:Y787,$AB$2:$AE$5,0,0)</f>
        <v>6.6864992160963767E-4</v>
      </c>
      <c r="AB787" s="22">
        <v>5.9329321488490387E-4</v>
      </c>
      <c r="AC787" s="22">
        <v>3.003760991815127E-5</v>
      </c>
      <c r="AD787" s="22">
        <v>0.99919057203614881</v>
      </c>
      <c r="AE787" s="35">
        <f t="shared" si="207"/>
        <v>19.751678529069178</v>
      </c>
      <c r="AF787" s="17"/>
      <c r="AG787" s="31" t="str">
        <f t="shared" si="220"/>
        <v/>
      </c>
      <c r="AH787" s="34"/>
      <c r="AI787" s="17"/>
    </row>
    <row r="788" spans="1:35">
      <c r="A788" s="1">
        <v>154.19999999999999</v>
      </c>
      <c r="B788" s="41">
        <v>1.068635</v>
      </c>
      <c r="C788" s="41">
        <v>8.2500420000000005E-2</v>
      </c>
      <c r="D788" s="41">
        <v>0.12204189999999999</v>
      </c>
      <c r="E788" s="41">
        <v>-5.3507959999999997E-3</v>
      </c>
      <c r="F788" s="41">
        <v>2.4916890000000001E-3</v>
      </c>
      <c r="G788" s="42">
        <f t="shared" si="208"/>
        <v>1.0703236176888888</v>
      </c>
      <c r="H788" s="42">
        <f t="shared" si="208"/>
        <v>8.9050437266666671E-2</v>
      </c>
      <c r="I788" s="42">
        <f t="shared" si="208"/>
        <v>0.12316819237111111</v>
      </c>
      <c r="J788" s="42">
        <f t="shared" si="208"/>
        <v>7.5496275555555353E-4</v>
      </c>
      <c r="K788" s="42">
        <f t="shared" si="208"/>
        <v>6.7950553111111112E-3</v>
      </c>
      <c r="L788" s="34">
        <f t="shared" si="209"/>
        <v>6.3485988712305803E-3</v>
      </c>
      <c r="M788" s="34">
        <f t="shared" si="210"/>
        <v>0.11507565593765345</v>
      </c>
      <c r="N788" s="34">
        <f t="shared" si="211"/>
        <v>8.3199544320016097E-2</v>
      </c>
      <c r="O788" s="34">
        <f t="shared" si="212"/>
        <v>1</v>
      </c>
      <c r="P788" s="34">
        <f t="shared" si="213"/>
        <v>6.8861056230347488E-3</v>
      </c>
      <c r="Q788" s="34"/>
      <c r="R788" s="34">
        <f t="shared" si="214"/>
        <v>0.11942485091472331</v>
      </c>
      <c r="S788" s="34">
        <f t="shared" si="215"/>
        <v>8.4746187063906298E-2</v>
      </c>
      <c r="T788" s="34">
        <f t="shared" si="221"/>
        <v>1</v>
      </c>
      <c r="U788" s="34">
        <f t="shared" si="216"/>
        <v>1.2110571436016644</v>
      </c>
      <c r="V788" s="22">
        <f t="shared" si="217"/>
        <v>5.6860286563816323E-3</v>
      </c>
      <c r="W788" s="22">
        <f t="shared" si="218"/>
        <v>9.8612069253442278E-2</v>
      </c>
      <c r="X788" s="22">
        <f t="shared" si="222"/>
        <v>6.9977034123982373E-2</v>
      </c>
      <c r="Y788" s="22">
        <f t="shared" si="219"/>
        <v>0.82572486796619371</v>
      </c>
      <c r="Z788" s="22">
        <f t="shared" si="223"/>
        <v>1</v>
      </c>
      <c r="AA788" s="22">
        <f t="array" ref="AA788:AD788">LINEST(V788:Y788,$AB$2:$AE$5,0,0)</f>
        <v>-6.2289969304450492E-5</v>
      </c>
      <c r="AB788" s="22">
        <v>1.8836023842915625E-5</v>
      </c>
      <c r="AC788" s="22">
        <v>1.1344499714267414E-4</v>
      </c>
      <c r="AD788" s="22">
        <v>0.99988505390075155</v>
      </c>
      <c r="AE788" s="35">
        <f t="shared" si="207"/>
        <v>0.16603661966006744</v>
      </c>
      <c r="AF788" s="17"/>
      <c r="AG788" s="31" t="str">
        <f t="shared" si="220"/>
        <v/>
      </c>
      <c r="AH788" s="34"/>
      <c r="AI788" s="17"/>
    </row>
    <row r="789" spans="1:35">
      <c r="A789" s="1">
        <v>154.4</v>
      </c>
      <c r="B789" s="41">
        <v>1.076252</v>
      </c>
      <c r="C789" s="41">
        <v>8.329657E-2</v>
      </c>
      <c r="D789" s="41">
        <v>0.1233022</v>
      </c>
      <c r="E789" s="41">
        <v>-5.2266680000000003E-3</v>
      </c>
      <c r="F789" s="41">
        <v>2.5555500000000002E-3</v>
      </c>
      <c r="G789" s="42">
        <f t="shared" si="208"/>
        <v>1.0779406176888888</v>
      </c>
      <c r="H789" s="42">
        <f t="shared" si="208"/>
        <v>8.9846587266666667E-2</v>
      </c>
      <c r="I789" s="42">
        <f t="shared" si="208"/>
        <v>0.12442849237111112</v>
      </c>
      <c r="J789" s="42">
        <f t="shared" si="208"/>
        <v>8.7909075555555292E-4</v>
      </c>
      <c r="K789" s="42">
        <f t="shared" si="208"/>
        <v>6.8589163111111113E-3</v>
      </c>
      <c r="L789" s="34">
        <f t="shared" si="209"/>
        <v>6.3629815952354306E-3</v>
      </c>
      <c r="M789" s="34">
        <f t="shared" si="210"/>
        <v>0.11543167622525122</v>
      </c>
      <c r="N789" s="34">
        <f t="shared" si="211"/>
        <v>8.3350219661727093E-2</v>
      </c>
      <c r="O789" s="34">
        <f t="shared" si="212"/>
        <v>1</v>
      </c>
      <c r="P789" s="34">
        <f t="shared" si="213"/>
        <v>6.9017060663220334E-3</v>
      </c>
      <c r="Q789" s="34"/>
      <c r="R789" s="34">
        <f t="shared" si="214"/>
        <v>0.11979432671238477</v>
      </c>
      <c r="S789" s="34">
        <f t="shared" si="215"/>
        <v>8.489966339360161E-2</v>
      </c>
      <c r="T789" s="34">
        <f t="shared" si="221"/>
        <v>1</v>
      </c>
      <c r="U789" s="34">
        <f t="shared" si="216"/>
        <v>1.2115956961723084</v>
      </c>
      <c r="V789" s="22">
        <f t="shared" si="217"/>
        <v>5.6963771727862756E-3</v>
      </c>
      <c r="W789" s="22">
        <f t="shared" si="218"/>
        <v>9.8873186072582483E-2</v>
      </c>
      <c r="X789" s="22">
        <f t="shared" si="222"/>
        <v>7.0072602322555216E-2</v>
      </c>
      <c r="Y789" s="22">
        <f t="shared" si="219"/>
        <v>0.825357834432076</v>
      </c>
      <c r="Z789" s="22">
        <f t="shared" si="223"/>
        <v>1</v>
      </c>
      <c r="AA789" s="22">
        <f t="array" ref="AA789:AD789">LINEST(V789:Y789,$AB$2:$AE$5,0,0)</f>
        <v>3.835502031094865E-4</v>
      </c>
      <c r="AB789" s="22">
        <v>3.360889404508491E-4</v>
      </c>
      <c r="AC789" s="22">
        <v>1.3034064087097887E-4</v>
      </c>
      <c r="AD789" s="22">
        <v>0.999426821675374</v>
      </c>
      <c r="AE789" s="35">
        <f t="shared" si="207"/>
        <v>2.578542948730286</v>
      </c>
      <c r="AF789" s="17"/>
      <c r="AG789" s="31" t="str">
        <f t="shared" si="220"/>
        <v/>
      </c>
      <c r="AH789" s="34"/>
      <c r="AI789" s="17"/>
    </row>
    <row r="790" spans="1:35">
      <c r="A790" s="1">
        <v>154.6</v>
      </c>
      <c r="B790" s="41">
        <v>1.1206020000000001</v>
      </c>
      <c r="C790" s="41">
        <v>8.7182540000000003E-2</v>
      </c>
      <c r="D790" s="41">
        <v>0.12868579999999999</v>
      </c>
      <c r="E790" s="41">
        <v>-5.413284E-3</v>
      </c>
      <c r="F790" s="41">
        <v>2.612222E-3</v>
      </c>
      <c r="G790" s="42">
        <f t="shared" si="208"/>
        <v>1.1222906176888889</v>
      </c>
      <c r="H790" s="42">
        <f t="shared" si="208"/>
        <v>9.3732557266666669E-2</v>
      </c>
      <c r="I790" s="42">
        <f t="shared" si="208"/>
        <v>0.1298120923711111</v>
      </c>
      <c r="J790" s="42">
        <f t="shared" si="208"/>
        <v>6.9247475555555323E-4</v>
      </c>
      <c r="K790" s="42">
        <f t="shared" si="208"/>
        <v>6.9155883111111111E-3</v>
      </c>
      <c r="L790" s="34">
        <f t="shared" si="209"/>
        <v>6.1620298718635348E-3</v>
      </c>
      <c r="M790" s="34">
        <f t="shared" si="210"/>
        <v>0.11566709221754932</v>
      </c>
      <c r="N790" s="34">
        <f t="shared" si="211"/>
        <v>8.3518970745463675E-2</v>
      </c>
      <c r="O790" s="34">
        <f t="shared" si="212"/>
        <v>1</v>
      </c>
      <c r="P790" s="34">
        <f t="shared" si="213"/>
        <v>6.6837406820952133E-3</v>
      </c>
      <c r="Q790" s="34"/>
      <c r="R790" s="34">
        <f t="shared" si="214"/>
        <v>0.12003864006914178</v>
      </c>
      <c r="S790" s="34">
        <f t="shared" si="215"/>
        <v>8.507155148537493E-2</v>
      </c>
      <c r="T790" s="34">
        <f t="shared" si="221"/>
        <v>1</v>
      </c>
      <c r="U790" s="34">
        <f t="shared" si="216"/>
        <v>1.211793932236612</v>
      </c>
      <c r="V790" s="22">
        <f t="shared" si="217"/>
        <v>5.5155753006280624E-3</v>
      </c>
      <c r="W790" s="22">
        <f t="shared" si="218"/>
        <v>9.90586244705699E-2</v>
      </c>
      <c r="X790" s="22">
        <f t="shared" si="222"/>
        <v>7.0202985195971471E-2</v>
      </c>
      <c r="Y790" s="22">
        <f t="shared" si="219"/>
        <v>0.82522281503283046</v>
      </c>
      <c r="Z790" s="22">
        <f t="shared" si="223"/>
        <v>0.99999999999999989</v>
      </c>
      <c r="AA790" s="22">
        <f t="array" ref="AA790:AD790">LINEST(V790:Y790,$AB$2:$AE$5,0,0)</f>
        <v>8.9140407316985011E-4</v>
      </c>
      <c r="AB790" s="22">
        <v>5.5250228025143259E-4</v>
      </c>
      <c r="AC790" s="22">
        <v>-1.0542252023722368E-4</v>
      </c>
      <c r="AD790" s="22">
        <v>0.99930483143637705</v>
      </c>
      <c r="AE790" s="35">
        <f t="shared" si="207"/>
        <v>-5.2408373372992969</v>
      </c>
      <c r="AF790" s="17"/>
      <c r="AG790" s="31" t="str">
        <f t="shared" si="220"/>
        <v/>
      </c>
      <c r="AH790" s="34"/>
      <c r="AI790" s="17"/>
    </row>
    <row r="791" spans="1:35">
      <c r="A791" s="1">
        <v>154.80000000000001</v>
      </c>
      <c r="B791" s="41">
        <v>1.1408370000000001</v>
      </c>
      <c r="C791" s="41">
        <v>8.8609140000000003E-2</v>
      </c>
      <c r="D791" s="41">
        <v>0.1306949</v>
      </c>
      <c r="E791" s="41">
        <v>-5.3582439999999999E-3</v>
      </c>
      <c r="F791" s="41">
        <v>3.0878609999999999E-3</v>
      </c>
      <c r="G791" s="42">
        <f t="shared" si="208"/>
        <v>1.1425256176888889</v>
      </c>
      <c r="H791" s="42">
        <f t="shared" si="208"/>
        <v>9.5159157266666669E-2</v>
      </c>
      <c r="I791" s="42">
        <f t="shared" si="208"/>
        <v>0.13182119237111112</v>
      </c>
      <c r="J791" s="42">
        <f t="shared" si="208"/>
        <v>7.4751475555555336E-4</v>
      </c>
      <c r="K791" s="42">
        <f t="shared" si="208"/>
        <v>7.391227311111111E-3</v>
      </c>
      <c r="L791" s="34">
        <f t="shared" si="209"/>
        <v>6.4692005121619522E-3</v>
      </c>
      <c r="M791" s="34">
        <f t="shared" si="210"/>
        <v>0.11537701241024267</v>
      </c>
      <c r="N791" s="34">
        <f t="shared" si="211"/>
        <v>8.3288423290810293E-2</v>
      </c>
      <c r="O791" s="34">
        <f t="shared" si="212"/>
        <v>1</v>
      </c>
      <c r="P791" s="34">
        <f t="shared" si="213"/>
        <v>7.0169180518256328E-3</v>
      </c>
      <c r="Q791" s="34"/>
      <c r="R791" s="34">
        <f t="shared" si="214"/>
        <v>0.11973759692097379</v>
      </c>
      <c r="S791" s="34">
        <f t="shared" si="215"/>
        <v>8.4836718255471497E-2</v>
      </c>
      <c r="T791" s="34">
        <f t="shared" si="221"/>
        <v>1</v>
      </c>
      <c r="U791" s="34">
        <f t="shared" si="216"/>
        <v>1.2115912332282708</v>
      </c>
      <c r="V791" s="22">
        <f t="shared" si="217"/>
        <v>5.7914896207437354E-3</v>
      </c>
      <c r="W791" s="22">
        <f t="shared" si="218"/>
        <v>9.8826727725599625E-2</v>
      </c>
      <c r="X791" s="22">
        <f t="shared" si="222"/>
        <v>7.0020907983483052E-2</v>
      </c>
      <c r="Y791" s="22">
        <f t="shared" si="219"/>
        <v>0.82536087467017372</v>
      </c>
      <c r="Z791" s="22">
        <f t="shared" si="223"/>
        <v>1</v>
      </c>
      <c r="AA791" s="22">
        <f t="array" ref="AA791:AD791">LINEST(V791:Y791,$AB$2:$AE$5,0,0)</f>
        <v>1.9603573270157772E-4</v>
      </c>
      <c r="AB791" s="22">
        <v>2.8391683831992557E-4</v>
      </c>
      <c r="AC791" s="22">
        <v>2.5498342071331132E-4</v>
      </c>
      <c r="AD791" s="22">
        <v>0.99940653731821938</v>
      </c>
      <c r="AE791" s="35">
        <f t="shared" si="207"/>
        <v>1.1134717603429805</v>
      </c>
      <c r="AF791" s="17"/>
      <c r="AG791" s="31">
        <f t="shared" si="220"/>
        <v>1.1134717603429805</v>
      </c>
      <c r="AH791" s="34"/>
      <c r="AI791" s="17"/>
    </row>
    <row r="792" spans="1:35">
      <c r="A792" s="1">
        <v>155</v>
      </c>
      <c r="B792" s="41">
        <v>1.137975</v>
      </c>
      <c r="C792" s="41">
        <v>8.8378590000000007E-2</v>
      </c>
      <c r="D792" s="41">
        <v>0.1301863</v>
      </c>
      <c r="E792" s="41">
        <v>-5.3460799999999996E-3</v>
      </c>
      <c r="F792" s="41">
        <v>2.993094E-3</v>
      </c>
      <c r="G792" s="42">
        <f t="shared" si="208"/>
        <v>1.1396636176888888</v>
      </c>
      <c r="H792" s="42">
        <f t="shared" si="208"/>
        <v>9.4928607266666673E-2</v>
      </c>
      <c r="I792" s="42">
        <f t="shared" si="208"/>
        <v>0.13131259237111112</v>
      </c>
      <c r="J792" s="42">
        <f t="shared" si="208"/>
        <v>7.5967875555555363E-4</v>
      </c>
      <c r="K792" s="42">
        <f t="shared" si="208"/>
        <v>7.2964603111111111E-3</v>
      </c>
      <c r="L792" s="34">
        <f t="shared" si="209"/>
        <v>6.4022929203509382E-3</v>
      </c>
      <c r="M792" s="34">
        <f t="shared" si="210"/>
        <v>0.11522048289775054</v>
      </c>
      <c r="N792" s="34">
        <f t="shared" si="211"/>
        <v>8.3295286252246387E-2</v>
      </c>
      <c r="O792" s="34">
        <f t="shared" si="212"/>
        <v>1</v>
      </c>
      <c r="P792" s="34">
        <f t="shared" si="213"/>
        <v>6.9443457010536537E-3</v>
      </c>
      <c r="Q792" s="34"/>
      <c r="R792" s="34">
        <f t="shared" si="214"/>
        <v>0.11957515149721486</v>
      </c>
      <c r="S792" s="34">
        <f t="shared" si="215"/>
        <v>8.484370879632637E-2</v>
      </c>
      <c r="T792" s="34">
        <f t="shared" si="221"/>
        <v>1</v>
      </c>
      <c r="U792" s="34">
        <f t="shared" si="216"/>
        <v>1.2113632059945949</v>
      </c>
      <c r="V792" s="22">
        <f t="shared" si="217"/>
        <v>5.7326701576278843E-3</v>
      </c>
      <c r="W792" s="22">
        <f t="shared" si="218"/>
        <v>9.8711229551534191E-2</v>
      </c>
      <c r="X792" s="22">
        <f t="shared" si="222"/>
        <v>7.0039859537144422E-2</v>
      </c>
      <c r="Y792" s="22">
        <f t="shared" si="219"/>
        <v>0.82551624075369345</v>
      </c>
      <c r="Z792" s="22">
        <f t="shared" si="223"/>
        <v>1</v>
      </c>
      <c r="AA792" s="22">
        <f t="array" ref="AA792:AD792">LINEST(V792:Y792,$AB$2:$AE$5,0,0)</f>
        <v>2.2219304404801838E-4</v>
      </c>
      <c r="AB792" s="22">
        <v>1.4638885900984813E-4</v>
      </c>
      <c r="AC792" s="22">
        <v>1.7646796844936053E-4</v>
      </c>
      <c r="AD792" s="22">
        <v>0.99961530392060505</v>
      </c>
      <c r="AE792" s="35">
        <f t="shared" si="207"/>
        <v>0.82954918275639389</v>
      </c>
      <c r="AF792" s="17"/>
      <c r="AG792" s="31">
        <f t="shared" si="220"/>
        <v>0.82954918275639389</v>
      </c>
      <c r="AH792" s="34"/>
      <c r="AI792" s="17"/>
    </row>
    <row r="793" spans="1:35">
      <c r="A793" s="1">
        <v>155.19999999999999</v>
      </c>
      <c r="B793" s="41">
        <v>1.0822890000000001</v>
      </c>
      <c r="C793" s="41">
        <v>8.3671380000000004E-2</v>
      </c>
      <c r="D793" s="41">
        <v>0.12373000000000001</v>
      </c>
      <c r="E793" s="41">
        <v>-5.4103160000000001E-3</v>
      </c>
      <c r="F793" s="41">
        <v>2.2921899999999999E-3</v>
      </c>
      <c r="G793" s="42">
        <f t="shared" si="208"/>
        <v>1.0839776176888889</v>
      </c>
      <c r="H793" s="42">
        <f t="shared" si="208"/>
        <v>9.022139726666667E-2</v>
      </c>
      <c r="I793" s="42">
        <f t="shared" si="208"/>
        <v>0.12485629237111112</v>
      </c>
      <c r="J793" s="42">
        <f t="shared" si="208"/>
        <v>6.9544275555555313E-4</v>
      </c>
      <c r="K793" s="42">
        <f t="shared" si="208"/>
        <v>6.5955563111111115E-3</v>
      </c>
      <c r="L793" s="34">
        <f t="shared" si="209"/>
        <v>6.0845871754928562E-3</v>
      </c>
      <c r="M793" s="34">
        <f t="shared" si="210"/>
        <v>0.11518345981839818</v>
      </c>
      <c r="N793" s="34">
        <f t="shared" si="211"/>
        <v>8.3231789839927309E-2</v>
      </c>
      <c r="O793" s="34">
        <f t="shared" si="212"/>
        <v>1</v>
      </c>
      <c r="P793" s="34">
        <f t="shared" si="213"/>
        <v>6.5997412677744061E-3</v>
      </c>
      <c r="Q793" s="34"/>
      <c r="R793" s="34">
        <f t="shared" si="214"/>
        <v>0.11953672915935346</v>
      </c>
      <c r="S793" s="34">
        <f t="shared" si="215"/>
        <v>8.4779032013775943E-2</v>
      </c>
      <c r="T793" s="34">
        <f t="shared" si="221"/>
        <v>1</v>
      </c>
      <c r="U793" s="34">
        <f t="shared" si="216"/>
        <v>1.2109155024409037</v>
      </c>
      <c r="V793" s="22">
        <f t="shared" si="217"/>
        <v>5.4502079248890389E-3</v>
      </c>
      <c r="W793" s="22">
        <f t="shared" si="218"/>
        <v>9.8715995392244307E-2</v>
      </c>
      <c r="X793" s="22">
        <f t="shared" si="222"/>
        <v>7.0012343423535794E-2</v>
      </c>
      <c r="Y793" s="22">
        <f t="shared" si="219"/>
        <v>0.82582145325933087</v>
      </c>
      <c r="Z793" s="22">
        <f t="shared" si="223"/>
        <v>1</v>
      </c>
      <c r="AA793" s="22">
        <f t="array" ref="AA793:AD793">LINEST(V793:Y793,$AB$2:$AE$5,0,0)</f>
        <v>3.7964217683015999E-5</v>
      </c>
      <c r="AB793" s="22">
        <v>1.2352944174495411E-4</v>
      </c>
      <c r="AC793" s="22">
        <v>-1.9652373485839106E-4</v>
      </c>
      <c r="AD793" s="22">
        <v>1.0000624263807436</v>
      </c>
      <c r="AE793" s="35">
        <f t="shared" si="207"/>
        <v>-0.62857263441469613</v>
      </c>
      <c r="AF793" s="17"/>
      <c r="AG793" s="31" t="str">
        <f t="shared" si="220"/>
        <v/>
      </c>
      <c r="AH793" s="34"/>
      <c r="AI793" s="17"/>
    </row>
    <row r="794" spans="1:35">
      <c r="A794" s="1">
        <v>155.4</v>
      </c>
      <c r="B794" s="41">
        <v>1.140881</v>
      </c>
      <c r="C794" s="41">
        <v>8.8667040000000003E-2</v>
      </c>
      <c r="D794" s="41">
        <v>0.1309679</v>
      </c>
      <c r="E794" s="41">
        <v>-5.2633999999999997E-3</v>
      </c>
      <c r="F794" s="41">
        <v>3.1328300000000001E-3</v>
      </c>
      <c r="G794" s="42">
        <f t="shared" si="208"/>
        <v>1.1425696176888889</v>
      </c>
      <c r="H794" s="42">
        <f t="shared" si="208"/>
        <v>9.5217057266666669E-2</v>
      </c>
      <c r="I794" s="42">
        <f t="shared" si="208"/>
        <v>0.13209419237111111</v>
      </c>
      <c r="J794" s="42">
        <f t="shared" si="208"/>
        <v>8.4235875555555353E-4</v>
      </c>
      <c r="K794" s="42">
        <f t="shared" si="208"/>
        <v>7.4361963111111117E-3</v>
      </c>
      <c r="L794" s="34">
        <f t="shared" si="209"/>
        <v>6.5083091620732371E-3</v>
      </c>
      <c r="M794" s="34">
        <f t="shared" si="210"/>
        <v>0.11561150438981753</v>
      </c>
      <c r="N794" s="34">
        <f t="shared" si="211"/>
        <v>8.3335891128686904E-2</v>
      </c>
      <c r="O794" s="34">
        <f t="shared" si="212"/>
        <v>1</v>
      </c>
      <c r="P794" s="34">
        <f t="shared" si="213"/>
        <v>7.0593378517729548E-3</v>
      </c>
      <c r="Q794" s="34"/>
      <c r="R794" s="34">
        <f t="shared" si="214"/>
        <v>0.11998095134266483</v>
      </c>
      <c r="S794" s="34">
        <f t="shared" si="215"/>
        <v>8.4885068499467281E-2</v>
      </c>
      <c r="T794" s="34">
        <f t="shared" si="221"/>
        <v>1</v>
      </c>
      <c r="U794" s="34">
        <f t="shared" si="216"/>
        <v>1.2119253576939051</v>
      </c>
      <c r="V794" s="22">
        <f t="shared" si="217"/>
        <v>5.8248949136650756E-3</v>
      </c>
      <c r="W794" s="22">
        <f t="shared" si="218"/>
        <v>9.9000281313503399E-2</v>
      </c>
      <c r="X794" s="22">
        <f t="shared" si="222"/>
        <v>7.0041498810611266E-2</v>
      </c>
      <c r="Y794" s="22">
        <f t="shared" si="219"/>
        <v>0.82513332496222025</v>
      </c>
      <c r="Z794" s="22">
        <f t="shared" si="223"/>
        <v>1</v>
      </c>
      <c r="AA794" s="22">
        <f t="array" ref="AA794:AD794">LINEST(V794:Y794,$AB$2:$AE$5,0,0)</f>
        <v>3.3255472404686309E-4</v>
      </c>
      <c r="AB794" s="22">
        <v>4.917996173495736E-4</v>
      </c>
      <c r="AC794" s="22">
        <v>3.0084057291372181E-4</v>
      </c>
      <c r="AD794" s="22">
        <v>0.99911479999404207</v>
      </c>
      <c r="AE794" s="35">
        <f t="shared" si="207"/>
        <v>1.6347516313586365</v>
      </c>
      <c r="AF794" s="17"/>
      <c r="AG794" s="31">
        <f t="shared" si="220"/>
        <v>1.6347516313586365</v>
      </c>
      <c r="AH794" s="34"/>
      <c r="AI794" s="17"/>
    </row>
    <row r="795" spans="1:35">
      <c r="A795" s="1">
        <v>155.6</v>
      </c>
      <c r="B795" s="41">
        <v>1.0982829999999999</v>
      </c>
      <c r="C795" s="41">
        <v>8.4944069999999997E-2</v>
      </c>
      <c r="D795" s="41">
        <v>0.1253184</v>
      </c>
      <c r="E795" s="41">
        <v>-5.1165830000000001E-3</v>
      </c>
      <c r="F795" s="41">
        <v>2.5519990000000001E-3</v>
      </c>
      <c r="G795" s="42">
        <f t="shared" si="208"/>
        <v>1.0999716176888887</v>
      </c>
      <c r="H795" s="42">
        <f t="shared" si="208"/>
        <v>9.1494087266666663E-2</v>
      </c>
      <c r="I795" s="42">
        <f t="shared" si="208"/>
        <v>0.12644469237111111</v>
      </c>
      <c r="J795" s="42">
        <f t="shared" si="208"/>
        <v>9.8917575555555314E-4</v>
      </c>
      <c r="K795" s="42">
        <f t="shared" si="208"/>
        <v>6.8553653111111112E-3</v>
      </c>
      <c r="L795" s="34">
        <f t="shared" si="209"/>
        <v>6.232311089548543E-3</v>
      </c>
      <c r="M795" s="34">
        <f t="shared" si="210"/>
        <v>0.11495268635819855</v>
      </c>
      <c r="N795" s="34">
        <f t="shared" si="211"/>
        <v>8.3178589152056157E-2</v>
      </c>
      <c r="O795" s="34">
        <f t="shared" si="212"/>
        <v>1</v>
      </c>
      <c r="P795" s="34">
        <f t="shared" si="213"/>
        <v>6.7599722881725166E-3</v>
      </c>
      <c r="Q795" s="34"/>
      <c r="R795" s="34">
        <f t="shared" si="214"/>
        <v>0.11929723379558732</v>
      </c>
      <c r="S795" s="34">
        <f t="shared" si="215"/>
        <v>8.472484234863889E-2</v>
      </c>
      <c r="T795" s="34">
        <f t="shared" si="221"/>
        <v>1</v>
      </c>
      <c r="U795" s="34">
        <f t="shared" si="216"/>
        <v>1.2107820484323988</v>
      </c>
      <c r="V795" s="22">
        <f t="shared" si="217"/>
        <v>5.5831454529117457E-3</v>
      </c>
      <c r="W795" s="22">
        <f t="shared" si="218"/>
        <v>9.8529073791638735E-2</v>
      </c>
      <c r="X795" s="22">
        <f t="shared" si="222"/>
        <v>6.9975304356661272E-2</v>
      </c>
      <c r="Y795" s="22">
        <f t="shared" si="219"/>
        <v>0.82591247639878818</v>
      </c>
      <c r="Z795" s="22">
        <f t="shared" si="223"/>
        <v>1</v>
      </c>
      <c r="AA795" s="22">
        <f t="array" ref="AA795:AD795">LINEST(V795:Y795,$AB$2:$AE$5,0,0)</f>
        <v>-1.2007933312935676E-4</v>
      </c>
      <c r="AB795" s="22">
        <v>-8.726039072072097E-5</v>
      </c>
      <c r="AC795" s="22">
        <v>-2.3112620095847054E-5</v>
      </c>
      <c r="AD795" s="22">
        <v>1.0001437928344343</v>
      </c>
      <c r="AE795" s="35">
        <f t="shared" si="207"/>
        <v>3.7754434745544136</v>
      </c>
      <c r="AF795" s="17"/>
      <c r="AG795" s="31" t="str">
        <f t="shared" si="220"/>
        <v/>
      </c>
      <c r="AH795" s="34"/>
      <c r="AI795" s="17"/>
    </row>
    <row r="796" spans="1:35">
      <c r="A796" s="1">
        <v>155.80000000000001</v>
      </c>
      <c r="B796" s="41">
        <v>1.0996269999999999</v>
      </c>
      <c r="C796" s="41">
        <v>8.5226629999999998E-2</v>
      </c>
      <c r="D796" s="41">
        <v>0.12574689999999999</v>
      </c>
      <c r="E796" s="41">
        <v>-5.4548629999999999E-3</v>
      </c>
      <c r="F796" s="41">
        <v>2.7948420000000001E-3</v>
      </c>
      <c r="G796" s="42">
        <f t="shared" si="208"/>
        <v>1.1013156176888887</v>
      </c>
      <c r="H796" s="42">
        <f t="shared" si="208"/>
        <v>9.1776647266666664E-2</v>
      </c>
      <c r="I796" s="42">
        <f t="shared" si="208"/>
        <v>0.12687319237111111</v>
      </c>
      <c r="J796" s="42">
        <f t="shared" si="208"/>
        <v>6.5089575555555331E-4</v>
      </c>
      <c r="K796" s="42">
        <f t="shared" si="208"/>
        <v>7.0982083111111108E-3</v>
      </c>
      <c r="L796" s="34">
        <f t="shared" si="209"/>
        <v>6.445208073964032E-3</v>
      </c>
      <c r="M796" s="34">
        <f t="shared" si="210"/>
        <v>0.11520148296575922</v>
      </c>
      <c r="N796" s="34">
        <f t="shared" si="211"/>
        <v>8.3333647314708922E-2</v>
      </c>
      <c r="O796" s="34">
        <f t="shared" si="212"/>
        <v>1</v>
      </c>
      <c r="P796" s="34">
        <f t="shared" si="213"/>
        <v>6.9908942839146211E-3</v>
      </c>
      <c r="Q796" s="34">
        <f>AVERAGE(P787:P796)</f>
        <v>6.8651718040967924E-3</v>
      </c>
      <c r="R796" s="34">
        <f t="shared" si="214"/>
        <v>0.11955543347756105</v>
      </c>
      <c r="S796" s="34">
        <f t="shared" si="215"/>
        <v>8.4882782973979498E-2</v>
      </c>
      <c r="T796" s="34">
        <f t="shared" si="221"/>
        <v>1</v>
      </c>
      <c r="U796" s="34">
        <f t="shared" si="216"/>
        <v>1.2114291107354551</v>
      </c>
      <c r="V796" s="22">
        <f t="shared" si="217"/>
        <v>5.7707828068210027E-3</v>
      </c>
      <c r="W796" s="22">
        <f t="shared" si="218"/>
        <v>9.8689582756500943E-2</v>
      </c>
      <c r="X796" s="22">
        <f t="shared" si="222"/>
        <v>7.0068303808918223E-2</v>
      </c>
      <c r="Y796" s="22">
        <f t="shared" si="219"/>
        <v>0.8254713306277599</v>
      </c>
      <c r="Z796" s="22">
        <f t="shared" si="223"/>
        <v>1</v>
      </c>
      <c r="AA796" s="22">
        <f t="array" ref="AA796:AD796">LINEST(V796:Y796,$AB$2:$AE$5,0,0)</f>
        <v>3.3766258577311249E-4</v>
      </c>
      <c r="AB796" s="22">
        <v>1.2805278850144651E-4</v>
      </c>
      <c r="AC796" s="22">
        <v>2.2682436195861668E-4</v>
      </c>
      <c r="AD796" s="22">
        <v>0.99955114879086371</v>
      </c>
      <c r="AE796" s="35">
        <f t="shared" si="207"/>
        <v>0.56454600994230641</v>
      </c>
      <c r="AF796" s="17"/>
      <c r="AG796" s="31">
        <f t="shared" si="220"/>
        <v>0.56454600994230641</v>
      </c>
      <c r="AH796" s="34">
        <f>AVERAGE(AG787:AG796)</f>
        <v>1.0355796461000792</v>
      </c>
      <c r="AI796" s="17"/>
    </row>
    <row r="797" spans="1:35">
      <c r="A797" s="1">
        <v>156</v>
      </c>
      <c r="B797" s="41">
        <v>1.1494549999999999</v>
      </c>
      <c r="C797" s="41">
        <v>8.9469419999999994E-2</v>
      </c>
      <c r="D797" s="41">
        <v>0.1314033</v>
      </c>
      <c r="E797" s="41">
        <v>-5.2169870000000002E-3</v>
      </c>
      <c r="F797" s="41">
        <v>3.0481689999999999E-3</v>
      </c>
      <c r="G797" s="42">
        <f t="shared" si="208"/>
        <v>1.1511436176888887</v>
      </c>
      <c r="H797" s="42">
        <f t="shared" si="208"/>
        <v>9.601943726666666E-2</v>
      </c>
      <c r="I797" s="42">
        <f t="shared" si="208"/>
        <v>0.13252959237111112</v>
      </c>
      <c r="J797" s="42">
        <f t="shared" si="208"/>
        <v>8.8877175555555302E-4</v>
      </c>
      <c r="K797" s="42">
        <f t="shared" si="208"/>
        <v>7.351535311111111E-3</v>
      </c>
      <c r="L797" s="34">
        <f t="shared" si="209"/>
        <v>6.3862885552634467E-3</v>
      </c>
      <c r="M797" s="34">
        <f t="shared" si="210"/>
        <v>0.11512863411186364</v>
      </c>
      <c r="N797" s="34">
        <f t="shared" si="211"/>
        <v>8.3412213551113251E-2</v>
      </c>
      <c r="O797" s="34">
        <f t="shared" si="212"/>
        <v>1</v>
      </c>
      <c r="P797" s="34">
        <f t="shared" si="213"/>
        <v>6.9269863197700928E-3</v>
      </c>
      <c r="Q797" s="34"/>
      <c r="R797" s="34">
        <f t="shared" si="214"/>
        <v>0.11947983135785208</v>
      </c>
      <c r="S797" s="34">
        <f t="shared" si="215"/>
        <v>8.4962809721982099E-2</v>
      </c>
      <c r="T797" s="34">
        <f t="shared" si="221"/>
        <v>1</v>
      </c>
      <c r="U797" s="34">
        <f t="shared" si="216"/>
        <v>1.2113696273996042</v>
      </c>
      <c r="V797" s="22">
        <f t="shared" si="217"/>
        <v>5.7183093938387415E-3</v>
      </c>
      <c r="W797" s="22">
        <f t="shared" si="218"/>
        <v>9.86320183826421E-2</v>
      </c>
      <c r="X797" s="22">
        <f t="shared" si="222"/>
        <v>7.0137807486859452E-2</v>
      </c>
      <c r="Y797" s="22">
        <f t="shared" si="219"/>
        <v>0.82551186473665972</v>
      </c>
      <c r="Z797" s="22">
        <f t="shared" si="223"/>
        <v>1</v>
      </c>
      <c r="AA797" s="22">
        <f t="array" ref="AA797:AD797">LINEST(V797:Y797,$AB$2:$AE$5,0,0)</f>
        <v>5.781485380872049E-4</v>
      </c>
      <c r="AB797" s="22">
        <v>6.4915787551647063E-5</v>
      </c>
      <c r="AC797" s="22">
        <v>1.5766437781851076E-4</v>
      </c>
      <c r="AD797" s="22">
        <v>0.99961651979816468</v>
      </c>
      <c r="AE797" s="35">
        <f t="shared" si="207"/>
        <v>0.4117340165853593</v>
      </c>
      <c r="AF797" s="17"/>
      <c r="AG797" s="31" t="str">
        <f t="shared" si="220"/>
        <v/>
      </c>
      <c r="AH797" s="34"/>
      <c r="AI797" s="17"/>
    </row>
    <row r="798" spans="1:35">
      <c r="A798" s="1">
        <v>156.19999999999999</v>
      </c>
      <c r="B798" s="41">
        <v>1.123097</v>
      </c>
      <c r="C798" s="41">
        <v>8.7170860000000003E-2</v>
      </c>
      <c r="D798" s="41">
        <v>0.12806890000000001</v>
      </c>
      <c r="E798" s="41">
        <v>-5.2985330000000002E-3</v>
      </c>
      <c r="F798" s="41">
        <v>2.8903029999999999E-3</v>
      </c>
      <c r="G798" s="42">
        <f t="shared" si="208"/>
        <v>1.1247856176888889</v>
      </c>
      <c r="H798" s="42">
        <f t="shared" si="208"/>
        <v>9.3720877266666669E-2</v>
      </c>
      <c r="I798" s="42">
        <f t="shared" si="208"/>
        <v>0.12919519237111113</v>
      </c>
      <c r="J798" s="42">
        <f t="shared" si="208"/>
        <v>8.0722575555555297E-4</v>
      </c>
      <c r="K798" s="42">
        <f t="shared" si="208"/>
        <v>7.1936693111111106E-3</v>
      </c>
      <c r="L798" s="34">
        <f t="shared" si="209"/>
        <v>6.3955914780383068E-3</v>
      </c>
      <c r="M798" s="34">
        <f t="shared" si="210"/>
        <v>0.11486205934653584</v>
      </c>
      <c r="N798" s="34">
        <f t="shared" si="211"/>
        <v>8.3323324723191372E-2</v>
      </c>
      <c r="O798" s="34">
        <f t="shared" si="212"/>
        <v>1</v>
      </c>
      <c r="P798" s="34">
        <f t="shared" si="213"/>
        <v>6.9370768783531718E-3</v>
      </c>
      <c r="Q798" s="34"/>
      <c r="R798" s="34">
        <f t="shared" si="214"/>
        <v>0.11920318160645593</v>
      </c>
      <c r="S798" s="34">
        <f t="shared" si="215"/>
        <v>8.4872268490049571E-2</v>
      </c>
      <c r="T798" s="34">
        <f t="shared" si="221"/>
        <v>1</v>
      </c>
      <c r="U798" s="34">
        <f t="shared" si="216"/>
        <v>1.2110125269748586</v>
      </c>
      <c r="V798" s="22">
        <f t="shared" si="217"/>
        <v>5.7283279271125075E-3</v>
      </c>
      <c r="W798" s="22">
        <f t="shared" si="218"/>
        <v>9.8432657756421918E-2</v>
      </c>
      <c r="X798" s="22">
        <f t="shared" si="222"/>
        <v>7.0083724651521767E-2</v>
      </c>
      <c r="Y798" s="22">
        <f t="shared" si="219"/>
        <v>0.82575528966494383</v>
      </c>
      <c r="Z798" s="22">
        <f t="shared" si="223"/>
        <v>1</v>
      </c>
      <c r="AA798" s="22">
        <f t="array" ref="AA798:AD798">LINEST(V798:Y798,$AB$2:$AE$5,0,0)</f>
        <v>3.1625667832355927E-4</v>
      </c>
      <c r="AB798" s="22">
        <v>-1.7337384135285384E-4</v>
      </c>
      <c r="AC798" s="22">
        <v>1.6858301868128491E-4</v>
      </c>
      <c r="AD798" s="22">
        <v>0.99991678005657092</v>
      </c>
      <c r="AE798" s="35">
        <f t="shared" si="207"/>
        <v>-1.0284181806035058</v>
      </c>
      <c r="AF798" s="17"/>
      <c r="AG798" s="31" t="str">
        <f t="shared" si="220"/>
        <v/>
      </c>
      <c r="AH798" s="34"/>
      <c r="AI798" s="17"/>
    </row>
    <row r="799" spans="1:35">
      <c r="A799" s="1">
        <v>156.4</v>
      </c>
      <c r="B799" s="41">
        <v>1.124417</v>
      </c>
      <c r="C799" s="41">
        <v>8.7231459999999997E-2</v>
      </c>
      <c r="D799" s="41">
        <v>0.12877459999999999</v>
      </c>
      <c r="E799" s="41">
        <v>-5.2988810000000001E-3</v>
      </c>
      <c r="F799" s="41">
        <v>2.703244E-3</v>
      </c>
      <c r="G799" s="42">
        <f t="shared" si="208"/>
        <v>1.1261056176888888</v>
      </c>
      <c r="H799" s="42">
        <f t="shared" si="208"/>
        <v>9.3781477266666663E-2</v>
      </c>
      <c r="I799" s="42">
        <f t="shared" si="208"/>
        <v>0.1299008923711111</v>
      </c>
      <c r="J799" s="42">
        <f t="shared" si="208"/>
        <v>8.0687775555555313E-4</v>
      </c>
      <c r="K799" s="42">
        <f t="shared" si="208"/>
        <v>7.0066103111111108E-3</v>
      </c>
      <c r="L799" s="34">
        <f t="shared" si="209"/>
        <v>6.2219832678668324E-3</v>
      </c>
      <c r="M799" s="34">
        <f t="shared" si="210"/>
        <v>0.11535409319572283</v>
      </c>
      <c r="N799" s="34">
        <f t="shared" si="211"/>
        <v>8.3279468456195757E-2</v>
      </c>
      <c r="O799" s="34">
        <f t="shared" si="212"/>
        <v>1</v>
      </c>
      <c r="P799" s="34">
        <f t="shared" si="213"/>
        <v>6.7487700571923223E-3</v>
      </c>
      <c r="Q799" s="34"/>
      <c r="R799" s="34">
        <f t="shared" si="214"/>
        <v>0.11971381149255443</v>
      </c>
      <c r="S799" s="34">
        <f t="shared" si="215"/>
        <v>8.4827596954440684E-2</v>
      </c>
      <c r="T799" s="34">
        <f t="shared" si="221"/>
        <v>1</v>
      </c>
      <c r="U799" s="34">
        <f t="shared" si="216"/>
        <v>1.2112901785041874</v>
      </c>
      <c r="V799" s="22">
        <f t="shared" si="217"/>
        <v>5.5715551706415423E-3</v>
      </c>
      <c r="W799" s="22">
        <f t="shared" si="218"/>
        <v>9.8831653733367233E-2</v>
      </c>
      <c r="X799" s="22">
        <f t="shared" si="222"/>
        <v>7.0030780782185165E-2</v>
      </c>
      <c r="Y799" s="22">
        <f t="shared" si="219"/>
        <v>0.82556601031380605</v>
      </c>
      <c r="Z799" s="22">
        <f t="shared" si="223"/>
        <v>1</v>
      </c>
      <c r="AA799" s="22">
        <f t="array" ref="AA799:AD799">LINEST(V799:Y799,$AB$2:$AE$5,0,0)</f>
        <v>1.7479606682192209E-4</v>
      </c>
      <c r="AB799" s="22">
        <v>2.7142052577475145E-4</v>
      </c>
      <c r="AC799" s="22">
        <v>-3.5150126913643813E-5</v>
      </c>
      <c r="AD799" s="22">
        <v>0.99971507842733187</v>
      </c>
      <c r="AE799" s="35">
        <f t="shared" si="207"/>
        <v>-7.7217509467767336</v>
      </c>
      <c r="AF799" s="17"/>
      <c r="AG799" s="31" t="str">
        <f t="shared" si="220"/>
        <v/>
      </c>
      <c r="AH799" s="34"/>
      <c r="AI799" s="17"/>
    </row>
    <row r="800" spans="1:35">
      <c r="A800" s="1">
        <v>156.6</v>
      </c>
      <c r="B800" s="41">
        <v>1.127626</v>
      </c>
      <c r="C800" s="41">
        <v>8.7404179999999998E-2</v>
      </c>
      <c r="D800" s="41">
        <v>0.1288435</v>
      </c>
      <c r="E800" s="41">
        <v>-5.2210709999999999E-3</v>
      </c>
      <c r="F800" s="41">
        <v>2.7935910000000002E-3</v>
      </c>
      <c r="G800" s="42">
        <f t="shared" si="208"/>
        <v>1.1293146176888889</v>
      </c>
      <c r="H800" s="42">
        <f t="shared" si="208"/>
        <v>9.3954197266666664E-2</v>
      </c>
      <c r="I800" s="42">
        <f t="shared" si="208"/>
        <v>0.12996979237111111</v>
      </c>
      <c r="J800" s="42">
        <f t="shared" si="208"/>
        <v>8.8468775555555334E-4</v>
      </c>
      <c r="K800" s="42">
        <f t="shared" si="208"/>
        <v>7.0969573111111118E-3</v>
      </c>
      <c r="L800" s="34">
        <f t="shared" si="209"/>
        <v>6.2843048340548704E-3</v>
      </c>
      <c r="M800" s="34">
        <f t="shared" si="210"/>
        <v>0.11508731963205321</v>
      </c>
      <c r="N800" s="34">
        <f t="shared" si="211"/>
        <v>8.3195768296120465E-2</v>
      </c>
      <c r="O800" s="34">
        <f t="shared" si="212"/>
        <v>1</v>
      </c>
      <c r="P800" s="34">
        <f t="shared" si="213"/>
        <v>6.8163681045833044E-3</v>
      </c>
      <c r="Q800" s="34"/>
      <c r="R800" s="34">
        <f t="shared" si="214"/>
        <v>0.11943695542938765</v>
      </c>
      <c r="S800" s="34">
        <f t="shared" si="215"/>
        <v>8.4742340845395947E-2</v>
      </c>
      <c r="T800" s="34">
        <f t="shared" si="221"/>
        <v>1</v>
      </c>
      <c r="U800" s="34">
        <f t="shared" si="216"/>
        <v>1.2109956643793669</v>
      </c>
      <c r="V800" s="22">
        <f t="shared" si="217"/>
        <v>5.628730395229516E-3</v>
      </c>
      <c r="W800" s="22">
        <f t="shared" si="218"/>
        <v>9.862707104785455E-2</v>
      </c>
      <c r="X800" s="22">
        <f t="shared" si="222"/>
        <v>6.9977410603551782E-2</v>
      </c>
      <c r="Y800" s="22">
        <f t="shared" si="219"/>
        <v>0.82576678795336411</v>
      </c>
      <c r="Z800" s="22">
        <f t="shared" si="223"/>
        <v>1</v>
      </c>
      <c r="AA800" s="22">
        <f t="array" ref="AA800:AD800">LINEST(V800:Y800,$AB$2:$AE$5,0,0)</f>
        <v>-7.2653049704762289E-5</v>
      </c>
      <c r="AB800" s="22">
        <v>3.1304025454055595E-5</v>
      </c>
      <c r="AC800" s="22">
        <v>3.7963933112937533E-5</v>
      </c>
      <c r="AD800" s="22">
        <v>0.99995095075908558</v>
      </c>
      <c r="AE800" s="35">
        <f t="shared" si="207"/>
        <v>0.82457276913143795</v>
      </c>
      <c r="AF800" s="17"/>
      <c r="AG800" s="31" t="str">
        <f t="shared" si="220"/>
        <v/>
      </c>
      <c r="AH800" s="34"/>
      <c r="AI800" s="17"/>
    </row>
    <row r="801" spans="1:35">
      <c r="A801" s="1">
        <v>156.80000000000001</v>
      </c>
      <c r="B801" s="41">
        <v>1.104492</v>
      </c>
      <c r="C801" s="41">
        <v>8.5831309999999994E-2</v>
      </c>
      <c r="D801" s="41">
        <v>0.12656510000000001</v>
      </c>
      <c r="E801" s="41">
        <v>-5.3793929999999997E-3</v>
      </c>
      <c r="F801" s="41">
        <v>2.6854190000000001E-3</v>
      </c>
      <c r="G801" s="42">
        <f t="shared" si="208"/>
        <v>1.1061806176888889</v>
      </c>
      <c r="H801" s="42">
        <f t="shared" si="208"/>
        <v>9.238132726666666E-2</v>
      </c>
      <c r="I801" s="42">
        <f t="shared" si="208"/>
        <v>0.12769139237111113</v>
      </c>
      <c r="J801" s="42">
        <f t="shared" si="208"/>
        <v>7.2636575555555354E-4</v>
      </c>
      <c r="K801" s="42">
        <f t="shared" si="208"/>
        <v>6.9887853111111117E-3</v>
      </c>
      <c r="L801" s="34">
        <f t="shared" si="209"/>
        <v>6.3179422956375587E-3</v>
      </c>
      <c r="M801" s="34">
        <f t="shared" si="210"/>
        <v>0.11543448721592416</v>
      </c>
      <c r="N801" s="34">
        <f t="shared" si="211"/>
        <v>8.3513782278771334E-2</v>
      </c>
      <c r="O801" s="34">
        <f t="shared" si="212"/>
        <v>1</v>
      </c>
      <c r="P801" s="34">
        <f t="shared" si="213"/>
        <v>6.8528534957770729E-3</v>
      </c>
      <c r="Q801" s="34"/>
      <c r="R801" s="34">
        <f t="shared" si="214"/>
        <v>0.11979724394226543</v>
      </c>
      <c r="S801" s="34">
        <f t="shared" si="215"/>
        <v>8.5066266567380755E-2</v>
      </c>
      <c r="T801" s="34">
        <f t="shared" si="221"/>
        <v>1</v>
      </c>
      <c r="U801" s="34">
        <f t="shared" si="216"/>
        <v>1.2117163640054232</v>
      </c>
      <c r="V801" s="22">
        <f t="shared" si="217"/>
        <v>5.6554930669785045E-3</v>
      </c>
      <c r="W801" s="22">
        <f t="shared" si="218"/>
        <v>9.8865747381892466E-2</v>
      </c>
      <c r="X801" s="22">
        <f t="shared" si="222"/>
        <v>7.0203117738038598E-2</v>
      </c>
      <c r="Y801" s="22">
        <f t="shared" si="219"/>
        <v>0.82527564181309054</v>
      </c>
      <c r="Z801" s="22">
        <f t="shared" si="223"/>
        <v>1</v>
      </c>
      <c r="AA801" s="22">
        <f t="array" ref="AA801:AD801">LINEST(V801:Y801,$AB$2:$AE$5,0,0)</f>
        <v>8.7843308079455418E-4</v>
      </c>
      <c r="AB801" s="22">
        <v>3.4000109051393948E-4</v>
      </c>
      <c r="AC801" s="22">
        <v>7.7478021534025071E-5</v>
      </c>
      <c r="AD801" s="22">
        <v>0.99933804616154498</v>
      </c>
      <c r="AE801" s="35">
        <f t="shared" si="207"/>
        <v>4.3883553526805716</v>
      </c>
      <c r="AF801" s="17"/>
      <c r="AG801" s="31" t="str">
        <f t="shared" si="220"/>
        <v/>
      </c>
      <c r="AH801" s="34"/>
      <c r="AI801" s="17"/>
    </row>
    <row r="802" spans="1:35">
      <c r="A802" s="1">
        <v>157</v>
      </c>
      <c r="B802" s="41">
        <v>1.153335</v>
      </c>
      <c r="C802" s="41">
        <v>8.9605699999999996E-2</v>
      </c>
      <c r="D802" s="41">
        <v>0.13206219999999999</v>
      </c>
      <c r="E802" s="41">
        <v>-5.2259050000000003E-3</v>
      </c>
      <c r="F802" s="41">
        <v>3.1156209999999998E-3</v>
      </c>
      <c r="G802" s="42">
        <f t="shared" si="208"/>
        <v>1.1550236176888888</v>
      </c>
      <c r="H802" s="42">
        <f t="shared" si="208"/>
        <v>9.6155717266666663E-2</v>
      </c>
      <c r="I802" s="42">
        <f t="shared" si="208"/>
        <v>0.13318849237111111</v>
      </c>
      <c r="J802" s="42">
        <f t="shared" si="208"/>
        <v>8.798537555555529E-4</v>
      </c>
      <c r="K802" s="42">
        <f t="shared" si="208"/>
        <v>7.418987311111111E-3</v>
      </c>
      <c r="L802" s="34">
        <f t="shared" si="209"/>
        <v>6.4232342936466694E-3</v>
      </c>
      <c r="M802" s="34">
        <f t="shared" si="210"/>
        <v>0.11531235407775538</v>
      </c>
      <c r="N802" s="34">
        <f t="shared" si="211"/>
        <v>8.3250000947224498E-2</v>
      </c>
      <c r="O802" s="34">
        <f t="shared" si="212"/>
        <v>1</v>
      </c>
      <c r="P802" s="34">
        <f t="shared" si="213"/>
        <v>6.9670600843893659E-3</v>
      </c>
      <c r="Q802" s="34"/>
      <c r="R802" s="34">
        <f t="shared" si="214"/>
        <v>0.11967049487706387</v>
      </c>
      <c r="S802" s="34">
        <f t="shared" si="215"/>
        <v>8.4797581657506116E-2</v>
      </c>
      <c r="T802" s="34">
        <f t="shared" si="221"/>
        <v>1</v>
      </c>
      <c r="U802" s="34">
        <f t="shared" si="216"/>
        <v>1.2114351366189593</v>
      </c>
      <c r="V802" s="22">
        <f t="shared" si="217"/>
        <v>5.7510797514376223E-3</v>
      </c>
      <c r="W802" s="22">
        <f t="shared" si="218"/>
        <v>9.8784071271910467E-2</v>
      </c>
      <c r="X802" s="22">
        <f t="shared" si="222"/>
        <v>6.9997624383069265E-2</v>
      </c>
      <c r="Y802" s="22">
        <f t="shared" si="219"/>
        <v>0.82546722459358268</v>
      </c>
      <c r="Z802" s="22">
        <f t="shared" si="223"/>
        <v>1</v>
      </c>
      <c r="AA802" s="22">
        <f t="array" ref="AA802:AD802">LINEST(V802:Y802,$AB$2:$AE$5,0,0)</f>
        <v>8.2586258292028538E-5</v>
      </c>
      <c r="AB802" s="22">
        <v>2.2771045965094215E-4</v>
      </c>
      <c r="AC802" s="22">
        <v>2.0105367924304378E-4</v>
      </c>
      <c r="AD802" s="22">
        <v>0.99954824755121419</v>
      </c>
      <c r="AE802" s="35">
        <f t="shared" si="207"/>
        <v>1.1325853896743383</v>
      </c>
      <c r="AF802" s="17"/>
      <c r="AG802" s="31">
        <f t="shared" si="220"/>
        <v>1.1325853896743383</v>
      </c>
      <c r="AH802" s="34"/>
      <c r="AI802" s="17"/>
    </row>
    <row r="803" spans="1:35">
      <c r="A803" s="1">
        <v>157.19999999999999</v>
      </c>
      <c r="B803" s="41">
        <v>1.1160779999999999</v>
      </c>
      <c r="C803" s="41">
        <v>8.6518250000000005E-2</v>
      </c>
      <c r="D803" s="41">
        <v>0.12742319999999999</v>
      </c>
      <c r="E803" s="41">
        <v>-5.3371449999999997E-3</v>
      </c>
      <c r="F803" s="41">
        <v>2.7445500000000001E-3</v>
      </c>
      <c r="G803" s="42">
        <f t="shared" si="208"/>
        <v>1.1177666176888887</v>
      </c>
      <c r="H803" s="42">
        <f t="shared" si="208"/>
        <v>9.3068267266666671E-2</v>
      </c>
      <c r="I803" s="42">
        <f t="shared" si="208"/>
        <v>0.1285494923711111</v>
      </c>
      <c r="J803" s="42">
        <f t="shared" si="208"/>
        <v>7.6861375555555347E-4</v>
      </c>
      <c r="K803" s="42">
        <f t="shared" si="208"/>
        <v>7.0479163111111113E-3</v>
      </c>
      <c r="L803" s="34">
        <f t="shared" si="209"/>
        <v>6.3053558762414018E-3</v>
      </c>
      <c r="M803" s="34">
        <f t="shared" si="210"/>
        <v>0.11500566427444575</v>
      </c>
      <c r="N803" s="34">
        <f t="shared" si="211"/>
        <v>8.326270063342564E-2</v>
      </c>
      <c r="O803" s="34">
        <f t="shared" si="212"/>
        <v>1</v>
      </c>
      <c r="P803" s="34">
        <f t="shared" si="213"/>
        <v>6.8392014419718606E-3</v>
      </c>
      <c r="Q803" s="34"/>
      <c r="R803" s="34">
        <f t="shared" si="214"/>
        <v>0.11935221397100358</v>
      </c>
      <c r="S803" s="34">
        <f t="shared" si="215"/>
        <v>8.481051742525883E-2</v>
      </c>
      <c r="T803" s="34">
        <f t="shared" si="221"/>
        <v>1</v>
      </c>
      <c r="U803" s="34">
        <f t="shared" si="216"/>
        <v>1.2110019328382342</v>
      </c>
      <c r="V803" s="22">
        <f t="shared" si="217"/>
        <v>5.6475561735419974E-3</v>
      </c>
      <c r="W803" s="22">
        <f t="shared" si="218"/>
        <v>9.8556584208975548E-2</v>
      </c>
      <c r="X803" s="22">
        <f t="shared" si="222"/>
        <v>7.0033346046350059E-2</v>
      </c>
      <c r="Y803" s="22">
        <f t="shared" si="219"/>
        <v>0.82576251357113239</v>
      </c>
      <c r="Z803" s="22">
        <f t="shared" si="223"/>
        <v>1</v>
      </c>
      <c r="AA803" s="22">
        <f t="array" ref="AA803:AD803">LINEST(V803:Y803,$AB$2:$AE$5,0,0)</f>
        <v>1.3127411783977254E-4</v>
      </c>
      <c r="AB803" s="22">
        <v>-4.2275067759458557E-5</v>
      </c>
      <c r="AC803" s="22">
        <v>6.2664638734530296E-5</v>
      </c>
      <c r="AD803" s="22">
        <v>0.99994307768753155</v>
      </c>
      <c r="AE803" s="35">
        <f t="shared" si="207"/>
        <v>-0.67462397634734295</v>
      </c>
      <c r="AF803" s="17"/>
      <c r="AG803" s="31" t="str">
        <f t="shared" si="220"/>
        <v/>
      </c>
      <c r="AH803" s="34"/>
      <c r="AI803" s="17"/>
    </row>
    <row r="804" spans="1:35">
      <c r="A804" s="1">
        <v>157.4</v>
      </c>
      <c r="B804" s="41">
        <v>1.121591</v>
      </c>
      <c r="C804" s="41">
        <v>8.7229169999999995E-2</v>
      </c>
      <c r="D804" s="41">
        <v>0.12863240000000001</v>
      </c>
      <c r="E804" s="41">
        <v>-5.1264889999999997E-3</v>
      </c>
      <c r="F804" s="41">
        <v>2.8044459999999999E-3</v>
      </c>
      <c r="G804" s="42">
        <f t="shared" si="208"/>
        <v>1.1232796176888888</v>
      </c>
      <c r="H804" s="42">
        <f t="shared" si="208"/>
        <v>9.3779187266666661E-2</v>
      </c>
      <c r="I804" s="42">
        <f t="shared" si="208"/>
        <v>0.12975869237111112</v>
      </c>
      <c r="J804" s="42">
        <f t="shared" si="208"/>
        <v>9.7926975555555351E-4</v>
      </c>
      <c r="K804" s="42">
        <f t="shared" si="208"/>
        <v>7.1078123111111106E-3</v>
      </c>
      <c r="L804" s="34">
        <f t="shared" si="209"/>
        <v>6.3277319370712007E-3</v>
      </c>
      <c r="M804" s="34">
        <f t="shared" si="210"/>
        <v>0.11551771288976595</v>
      </c>
      <c r="N804" s="34">
        <f t="shared" si="211"/>
        <v>8.3486948209399794E-2</v>
      </c>
      <c r="O804" s="34">
        <f t="shared" si="212"/>
        <v>1</v>
      </c>
      <c r="P804" s="34">
        <f t="shared" si="213"/>
        <v>6.8634719812556847E-3</v>
      </c>
      <c r="Q804" s="34"/>
      <c r="R804" s="34">
        <f t="shared" si="214"/>
        <v>0.11988361506576542</v>
      </c>
      <c r="S804" s="34">
        <f t="shared" si="215"/>
        <v>8.5038933664523739E-2</v>
      </c>
      <c r="T804" s="34">
        <f t="shared" si="221"/>
        <v>1</v>
      </c>
      <c r="U804" s="34">
        <f t="shared" si="216"/>
        <v>1.211786020711545</v>
      </c>
      <c r="V804" s="22">
        <f t="shared" si="217"/>
        <v>5.6639306477768601E-3</v>
      </c>
      <c r="W804" s="22">
        <f t="shared" si="218"/>
        <v>9.8931340200946807E-2</v>
      </c>
      <c r="X804" s="22">
        <f t="shared" si="222"/>
        <v>7.0176526392497898E-2</v>
      </c>
      <c r="Y804" s="22">
        <f t="shared" si="219"/>
        <v>0.8252282027587784</v>
      </c>
      <c r="Z804" s="22">
        <f t="shared" si="223"/>
        <v>1</v>
      </c>
      <c r="AA804" s="22">
        <f t="array" ref="AA804:AD804">LINEST(V804:Y804,$AB$2:$AE$5,0,0)</f>
        <v>7.9501262850184919E-4</v>
      </c>
      <c r="AB804" s="22">
        <v>4.1392991152257774E-4</v>
      </c>
      <c r="AC804" s="22">
        <v>8.8976047368951802E-5</v>
      </c>
      <c r="AD804" s="22">
        <v>0.99927583374799822</v>
      </c>
      <c r="AE804" s="35">
        <f t="shared" si="207"/>
        <v>4.6521499185748123</v>
      </c>
      <c r="AF804" s="17"/>
      <c r="AG804" s="31" t="str">
        <f t="shared" si="220"/>
        <v/>
      </c>
      <c r="AH804" s="34"/>
      <c r="AI804" s="17"/>
    </row>
    <row r="805" spans="1:35">
      <c r="A805" s="1">
        <v>157.6</v>
      </c>
      <c r="B805" s="41">
        <v>1.126687</v>
      </c>
      <c r="C805" s="41">
        <v>8.7477730000000004E-2</v>
      </c>
      <c r="D805" s="41">
        <v>0.12913179999999999</v>
      </c>
      <c r="E805" s="41">
        <v>-5.3285310000000001E-3</v>
      </c>
      <c r="F805" s="41">
        <v>2.9902779999999999E-3</v>
      </c>
      <c r="G805" s="42">
        <f t="shared" si="208"/>
        <v>1.1283756176888888</v>
      </c>
      <c r="H805" s="42">
        <f t="shared" si="208"/>
        <v>9.402774726666667E-2</v>
      </c>
      <c r="I805" s="42">
        <f t="shared" si="208"/>
        <v>0.13025809237111111</v>
      </c>
      <c r="J805" s="42">
        <f t="shared" si="208"/>
        <v>7.7722775555555314E-4</v>
      </c>
      <c r="K805" s="42">
        <f t="shared" si="208"/>
        <v>7.293644311111111E-3</v>
      </c>
      <c r="L805" s="34">
        <f t="shared" si="209"/>
        <v>6.4638443057195563E-3</v>
      </c>
      <c r="M805" s="34">
        <f t="shared" si="210"/>
        <v>0.11543859183868446</v>
      </c>
      <c r="N805" s="34">
        <f t="shared" si="211"/>
        <v>8.3330183489122162E-2</v>
      </c>
      <c r="O805" s="34">
        <f t="shared" si="212"/>
        <v>1</v>
      </c>
      <c r="P805" s="34">
        <f t="shared" si="213"/>
        <v>7.011108359947278E-3</v>
      </c>
      <c r="Q805" s="34"/>
      <c r="R805" s="34">
        <f t="shared" si="214"/>
        <v>0.11980150369605276</v>
      </c>
      <c r="S805" s="34">
        <f t="shared" si="215"/>
        <v>8.4879254757406541E-2</v>
      </c>
      <c r="T805" s="34">
        <f t="shared" si="221"/>
        <v>1</v>
      </c>
      <c r="U805" s="34">
        <f t="shared" si="216"/>
        <v>1.2116918668134065</v>
      </c>
      <c r="V805" s="22">
        <f t="shared" si="217"/>
        <v>5.7862139310925556E-3</v>
      </c>
      <c r="W805" s="22">
        <f t="shared" si="218"/>
        <v>9.8871261726890425E-2</v>
      </c>
      <c r="X805" s="22">
        <f t="shared" si="222"/>
        <v>7.0050197646888607E-2</v>
      </c>
      <c r="Y805" s="22">
        <f t="shared" si="219"/>
        <v>0.82529232669512853</v>
      </c>
      <c r="Z805" s="22">
        <f t="shared" si="223"/>
        <v>1</v>
      </c>
      <c r="AA805" s="22">
        <f t="array" ref="AA805:AD805">LINEST(V805:Y805,$AB$2:$AE$5,0,0)</f>
        <v>3.207071620386821E-4</v>
      </c>
      <c r="AB805" s="22">
        <v>3.3901465796262417E-4</v>
      </c>
      <c r="AC805" s="22">
        <v>2.48688668976214E-4</v>
      </c>
      <c r="AD805" s="22">
        <v>0.99932303708957282</v>
      </c>
      <c r="AE805" s="35">
        <f t="shared" si="207"/>
        <v>1.3632091054178648</v>
      </c>
      <c r="AF805" s="17"/>
      <c r="AG805" s="31">
        <f t="shared" si="220"/>
        <v>1.3632091054178648</v>
      </c>
      <c r="AH805" s="34"/>
      <c r="AI805" s="17"/>
    </row>
    <row r="806" spans="1:35">
      <c r="A806" s="1">
        <v>157.80000000000001</v>
      </c>
      <c r="B806" s="41">
        <v>1.1163069999999999</v>
      </c>
      <c r="C806" s="41">
        <v>8.6693350000000002E-2</v>
      </c>
      <c r="D806" s="41">
        <v>0.12784609999999999</v>
      </c>
      <c r="E806" s="41">
        <v>-5.2994369999999997E-3</v>
      </c>
      <c r="F806" s="41">
        <v>2.7813719999999998E-3</v>
      </c>
      <c r="G806" s="42">
        <f t="shared" si="208"/>
        <v>1.1179956176888888</v>
      </c>
      <c r="H806" s="42">
        <f t="shared" si="208"/>
        <v>9.3243367266666669E-2</v>
      </c>
      <c r="I806" s="42">
        <f t="shared" si="208"/>
        <v>0.12897239237111111</v>
      </c>
      <c r="J806" s="42">
        <f t="shared" si="208"/>
        <v>8.0632175555555349E-4</v>
      </c>
      <c r="K806" s="42">
        <f t="shared" si="208"/>
        <v>7.084738311111111E-3</v>
      </c>
      <c r="L806" s="34">
        <f t="shared" si="209"/>
        <v>6.337000073181524E-3</v>
      </c>
      <c r="M806" s="34">
        <f t="shared" si="210"/>
        <v>0.1153603738069401</v>
      </c>
      <c r="N806" s="34">
        <f t="shared" si="211"/>
        <v>8.3402265439482301E-2</v>
      </c>
      <c r="O806" s="34">
        <f t="shared" si="212"/>
        <v>1</v>
      </c>
      <c r="P806" s="34">
        <f t="shared" si="213"/>
        <v>6.8735248079468724E-3</v>
      </c>
      <c r="Q806" s="34">
        <f>AVERAGE(P797:P806)</f>
        <v>6.8836421531187023E-3</v>
      </c>
      <c r="R806" s="34">
        <f t="shared" si="214"/>
        <v>0.11972032947459124</v>
      </c>
      <c r="S806" s="34">
        <f t="shared" si="215"/>
        <v>8.4952676679354286E-2</v>
      </c>
      <c r="T806" s="34">
        <f t="shared" si="221"/>
        <v>1</v>
      </c>
      <c r="U806" s="34">
        <f t="shared" si="216"/>
        <v>1.2115465309618925</v>
      </c>
      <c r="V806" s="22">
        <f t="shared" si="217"/>
        <v>5.6733477685662823E-3</v>
      </c>
      <c r="W806" s="22">
        <f t="shared" si="218"/>
        <v>9.8816121721334763E-2</v>
      </c>
      <c r="X806" s="22">
        <f t="shared" si="222"/>
        <v>7.0119202612801967E-2</v>
      </c>
      <c r="Y806" s="22">
        <f t="shared" si="219"/>
        <v>0.82539132789729697</v>
      </c>
      <c r="Z806" s="22">
        <f t="shared" si="223"/>
        <v>1</v>
      </c>
      <c r="AA806" s="22">
        <f t="array" ref="AA806:AD806">LINEST(V806:Y806,$AB$2:$AE$5,0,0)</f>
        <v>5.4315238540132151E-4</v>
      </c>
      <c r="AB806" s="22">
        <v>2.7329738525837987E-4</v>
      </c>
      <c r="AC806" s="22">
        <v>9.9840836913378558E-5</v>
      </c>
      <c r="AD806" s="22">
        <v>0.99947569700302352</v>
      </c>
      <c r="AE806" s="35">
        <f t="shared" si="207"/>
        <v>2.737330672573302</v>
      </c>
      <c r="AF806" s="17"/>
      <c r="AG806" s="31" t="str">
        <f t="shared" si="220"/>
        <v/>
      </c>
      <c r="AH806" s="34">
        <f>AVERAGE(AG797:AG806)</f>
        <v>1.2478972475461014</v>
      </c>
      <c r="AI806" s="17"/>
    </row>
    <row r="807" spans="1:35">
      <c r="A807" s="1">
        <v>158</v>
      </c>
      <c r="B807" s="41">
        <v>1.141195</v>
      </c>
      <c r="C807" s="41">
        <v>8.8650580000000007E-2</v>
      </c>
      <c r="D807" s="41">
        <v>0.1304189</v>
      </c>
      <c r="E807" s="41">
        <v>-5.1604110000000002E-3</v>
      </c>
      <c r="F807" s="41">
        <v>2.9924389999999999E-3</v>
      </c>
      <c r="G807" s="42">
        <f t="shared" si="208"/>
        <v>1.1428836176888888</v>
      </c>
      <c r="H807" s="42">
        <f t="shared" si="208"/>
        <v>9.5200597266666673E-2</v>
      </c>
      <c r="I807" s="42">
        <f t="shared" si="208"/>
        <v>0.13154519237111112</v>
      </c>
      <c r="J807" s="42">
        <f t="shared" si="208"/>
        <v>9.4534775555555305E-4</v>
      </c>
      <c r="K807" s="42">
        <f t="shared" si="208"/>
        <v>7.2958053111111115E-3</v>
      </c>
      <c r="L807" s="34">
        <f t="shared" si="209"/>
        <v>6.3836817661841279E-3</v>
      </c>
      <c r="M807" s="34">
        <f t="shared" si="210"/>
        <v>0.11509937699266228</v>
      </c>
      <c r="N807" s="34">
        <f t="shared" si="211"/>
        <v>8.3298592956629294E-2</v>
      </c>
      <c r="O807" s="34">
        <f t="shared" si="212"/>
        <v>1</v>
      </c>
      <c r="P807" s="34">
        <f t="shared" si="213"/>
        <v>6.9241588258141416E-3</v>
      </c>
      <c r="Q807" s="34"/>
      <c r="R807" s="34">
        <f t="shared" si="214"/>
        <v>0.11944946848856972</v>
      </c>
      <c r="S807" s="34">
        <f t="shared" si="215"/>
        <v>8.4847076970881757E-2</v>
      </c>
      <c r="T807" s="34">
        <f t="shared" si="221"/>
        <v>1</v>
      </c>
      <c r="U807" s="34">
        <f t="shared" si="216"/>
        <v>1.2112207042852656</v>
      </c>
      <c r="V807" s="22">
        <f t="shared" si="217"/>
        <v>5.7166780598421557E-3</v>
      </c>
      <c r="W807" s="22">
        <f t="shared" si="218"/>
        <v>9.8619077486011245E-2</v>
      </c>
      <c r="X807" s="22">
        <f t="shared" si="222"/>
        <v>7.0050880628687348E-2</v>
      </c>
      <c r="Y807" s="22">
        <f t="shared" si="219"/>
        <v>0.82561336382545925</v>
      </c>
      <c r="Z807" s="22">
        <f t="shared" si="223"/>
        <v>1</v>
      </c>
      <c r="AA807" s="22">
        <f t="array" ref="AA807:AD807">LINEST(V807:Y807,$AB$2:$AE$5,0,0)</f>
        <v>2.3568211980496613E-4</v>
      </c>
      <c r="AB807" s="22">
        <v>3.8889211915637592E-5</v>
      </c>
      <c r="AC807" s="22">
        <v>1.5461810636910705E-4</v>
      </c>
      <c r="AD807" s="22">
        <v>0.99974090156998929</v>
      </c>
      <c r="AE807" s="35">
        <f t="shared" si="207"/>
        <v>0.25151783855637572</v>
      </c>
      <c r="AF807" s="17"/>
      <c r="AG807" s="31" t="str">
        <f t="shared" si="220"/>
        <v/>
      </c>
      <c r="AH807" s="34"/>
      <c r="AI807" s="17"/>
    </row>
    <row r="808" spans="1:35">
      <c r="A808" s="1">
        <v>158.19999999999999</v>
      </c>
      <c r="B808" s="41">
        <v>1.136155</v>
      </c>
      <c r="C808" s="41">
        <v>8.846656E-2</v>
      </c>
      <c r="D808" s="41">
        <v>0.1303668</v>
      </c>
      <c r="E808" s="41">
        <v>-5.1159730000000002E-3</v>
      </c>
      <c r="F808" s="41">
        <v>3.0162629999999999E-3</v>
      </c>
      <c r="G808" s="42">
        <f t="shared" si="208"/>
        <v>1.1378436176888889</v>
      </c>
      <c r="H808" s="42">
        <f t="shared" si="208"/>
        <v>9.5016577266666666E-2</v>
      </c>
      <c r="I808" s="42">
        <f t="shared" si="208"/>
        <v>0.13149309237111112</v>
      </c>
      <c r="J808" s="42">
        <f t="shared" si="208"/>
        <v>9.8978575555555299E-4</v>
      </c>
      <c r="K808" s="42">
        <f t="shared" si="208"/>
        <v>7.3196293111111111E-3</v>
      </c>
      <c r="L808" s="34">
        <f t="shared" si="209"/>
        <v>6.4328956961399036E-3</v>
      </c>
      <c r="M808" s="34">
        <f t="shared" si="210"/>
        <v>0.11556341339611415</v>
      </c>
      <c r="N808" s="34">
        <f t="shared" si="211"/>
        <v>8.3505831372203784E-2</v>
      </c>
      <c r="O808" s="34">
        <f t="shared" si="212"/>
        <v>1</v>
      </c>
      <c r="P808" s="34">
        <f t="shared" si="213"/>
        <v>6.9775394735245889E-3</v>
      </c>
      <c r="Q808" s="34"/>
      <c r="R808" s="34">
        <f t="shared" si="214"/>
        <v>0.1199310427872317</v>
      </c>
      <c r="S808" s="34">
        <f t="shared" si="215"/>
        <v>8.5058167856975453E-2</v>
      </c>
      <c r="T808" s="34">
        <f t="shared" si="221"/>
        <v>1</v>
      </c>
      <c r="U808" s="34">
        <f t="shared" si="216"/>
        <v>1.2119667501177318</v>
      </c>
      <c r="V808" s="22">
        <f t="shared" si="217"/>
        <v>5.7572037127642181E-3</v>
      </c>
      <c r="W808" s="22">
        <f t="shared" si="218"/>
        <v>9.8955720340992412E-2</v>
      </c>
      <c r="X808" s="22">
        <f t="shared" si="222"/>
        <v>7.0181931846490686E-2</v>
      </c>
      <c r="Y808" s="22">
        <f t="shared" si="219"/>
        <v>0.82510514409975266</v>
      </c>
      <c r="Z808" s="22">
        <f t="shared" si="223"/>
        <v>1</v>
      </c>
      <c r="AA808" s="22">
        <f t="array" ref="AA808:AD808">LINEST(V808:Y808,$AB$2:$AE$5,0,0)</f>
        <v>8.4855289822590026E-4</v>
      </c>
      <c r="AB808" s="22">
        <v>4.5128457560558775E-4</v>
      </c>
      <c r="AC808" s="22">
        <v>2.1234755269092091E-4</v>
      </c>
      <c r="AD808" s="22">
        <v>0.99910020657443566</v>
      </c>
      <c r="AE808" s="35">
        <f t="shared" si="207"/>
        <v>2.1252167490832723</v>
      </c>
      <c r="AF808" s="17"/>
      <c r="AG808" s="31">
        <f t="shared" si="220"/>
        <v>2.1252167490832723</v>
      </c>
      <c r="AH808" s="34"/>
      <c r="AI808" s="17"/>
    </row>
    <row r="809" spans="1:35">
      <c r="A809" s="1">
        <v>158.4</v>
      </c>
      <c r="B809" s="41">
        <v>1.105065</v>
      </c>
      <c r="C809" s="41">
        <v>8.5393479999999994E-2</v>
      </c>
      <c r="D809" s="41">
        <v>0.12625</v>
      </c>
      <c r="E809" s="41">
        <v>-5.363362E-3</v>
      </c>
      <c r="F809" s="41">
        <v>2.5180070000000001E-3</v>
      </c>
      <c r="G809" s="42">
        <f t="shared" si="208"/>
        <v>1.1067536176888888</v>
      </c>
      <c r="H809" s="42">
        <f t="shared" si="208"/>
        <v>9.194349726666666E-2</v>
      </c>
      <c r="I809" s="42">
        <f t="shared" si="208"/>
        <v>0.12737629237111112</v>
      </c>
      <c r="J809" s="42">
        <f t="shared" si="208"/>
        <v>7.4239675555555322E-4</v>
      </c>
      <c r="K809" s="42">
        <f t="shared" si="208"/>
        <v>6.8213733111111112E-3</v>
      </c>
      <c r="L809" s="34">
        <f t="shared" si="209"/>
        <v>6.1634072860366432E-3</v>
      </c>
      <c r="M809" s="34">
        <f t="shared" si="210"/>
        <v>0.11509001672576137</v>
      </c>
      <c r="N809" s="34">
        <f t="shared" si="211"/>
        <v>8.3074946218528831E-2</v>
      </c>
      <c r="O809" s="34">
        <f t="shared" si="212"/>
        <v>1</v>
      </c>
      <c r="P809" s="34">
        <f t="shared" si="213"/>
        <v>6.6852347156095481E-3</v>
      </c>
      <c r="Q809" s="34"/>
      <c r="R809" s="34">
        <f t="shared" si="214"/>
        <v>0.11943975445765627</v>
      </c>
      <c r="S809" s="34">
        <f t="shared" si="215"/>
        <v>8.4619272738800946E-2</v>
      </c>
      <c r="T809" s="34">
        <f t="shared" si="221"/>
        <v>1</v>
      </c>
      <c r="U809" s="34">
        <f t="shared" si="216"/>
        <v>1.2107442619120667</v>
      </c>
      <c r="V809" s="22">
        <f t="shared" si="217"/>
        <v>5.5215910790705688E-3</v>
      </c>
      <c r="W809" s="22">
        <f t="shared" si="218"/>
        <v>9.8649862084856099E-2</v>
      </c>
      <c r="X809" s="22">
        <f t="shared" si="222"/>
        <v>6.9890294260132227E-2</v>
      </c>
      <c r="Y809" s="22">
        <f t="shared" si="219"/>
        <v>0.82593825257594111</v>
      </c>
      <c r="Z809" s="22">
        <f t="shared" si="223"/>
        <v>1</v>
      </c>
      <c r="AA809" s="22">
        <f t="array" ref="AA809:AD809">LINEST(V809:Y809,$AB$2:$AE$5,0,0)</f>
        <v>-4.3544047036372317E-4</v>
      </c>
      <c r="AB809" s="22">
        <v>3.7580304126869497E-5</v>
      </c>
      <c r="AC809" s="22">
        <v>-1.0400559584339571E-4</v>
      </c>
      <c r="AD809" s="22">
        <v>1.0001876076230127</v>
      </c>
      <c r="AE809" s="35">
        <f t="shared" si="207"/>
        <v>-0.36132963637317428</v>
      </c>
      <c r="AF809" s="17"/>
      <c r="AG809" s="31" t="str">
        <f t="shared" si="220"/>
        <v/>
      </c>
      <c r="AH809" s="34"/>
      <c r="AI809" s="17"/>
    </row>
    <row r="810" spans="1:35">
      <c r="A810" s="1">
        <v>158.6</v>
      </c>
      <c r="B810" s="41">
        <v>1.069223</v>
      </c>
      <c r="C810" s="41">
        <v>8.2471799999999998E-2</v>
      </c>
      <c r="D810" s="41">
        <v>0.12222909999999999</v>
      </c>
      <c r="E810" s="41">
        <v>-5.3882690000000002E-3</v>
      </c>
      <c r="F810" s="41">
        <v>2.3965089999999998E-3</v>
      </c>
      <c r="G810" s="42">
        <f t="shared" si="208"/>
        <v>1.0709116176888889</v>
      </c>
      <c r="H810" s="42">
        <f t="shared" si="208"/>
        <v>8.9021817266666664E-2</v>
      </c>
      <c r="I810" s="42">
        <f t="shared" si="208"/>
        <v>0.12335539237111111</v>
      </c>
      <c r="J810" s="42">
        <f t="shared" si="208"/>
        <v>7.1748975555555299E-4</v>
      </c>
      <c r="K810" s="42">
        <f t="shared" si="208"/>
        <v>6.6998753111111109E-3</v>
      </c>
      <c r="L810" s="34">
        <f t="shared" si="209"/>
        <v>6.2562355290999329E-3</v>
      </c>
      <c r="M810" s="34">
        <f t="shared" si="210"/>
        <v>0.11518727627338818</v>
      </c>
      <c r="N810" s="34">
        <f t="shared" si="211"/>
        <v>8.3127137474502996E-2</v>
      </c>
      <c r="O810" s="34">
        <f t="shared" si="212"/>
        <v>1</v>
      </c>
      <c r="P810" s="34">
        <f t="shared" si="213"/>
        <v>6.7859223003034373E-3</v>
      </c>
      <c r="Q810" s="34"/>
      <c r="R810" s="34">
        <f t="shared" si="214"/>
        <v>0.11954068985429357</v>
      </c>
      <c r="S810" s="34">
        <f t="shared" si="215"/>
        <v>8.4672434207148359E-2</v>
      </c>
      <c r="T810" s="34">
        <f t="shared" si="221"/>
        <v>1</v>
      </c>
      <c r="U810" s="34">
        <f t="shared" si="216"/>
        <v>1.2109990463617453</v>
      </c>
      <c r="V810" s="22">
        <f t="shared" si="217"/>
        <v>5.6035736119616816E-3</v>
      </c>
      <c r="W810" s="22">
        <f t="shared" si="218"/>
        <v>9.8712455813598388E-2</v>
      </c>
      <c r="X810" s="22">
        <f t="shared" si="222"/>
        <v>6.9919488757264725E-2</v>
      </c>
      <c r="Y810" s="22">
        <f t="shared" si="219"/>
        <v>0.82576448181717532</v>
      </c>
      <c r="Z810" s="22">
        <f t="shared" si="223"/>
        <v>1</v>
      </c>
      <c r="AA810" s="22">
        <f t="array" ref="AA810:AD810">LINEST(V810:Y810,$AB$2:$AE$5,0,0)</f>
        <v>-2.8203180436100052E-4</v>
      </c>
      <c r="AB810" s="22">
        <v>1.2144765553980147E-4</v>
      </c>
      <c r="AC810" s="22">
        <v>5.0260582216668919E-6</v>
      </c>
      <c r="AD810" s="22">
        <v>0.99995201330843919</v>
      </c>
      <c r="AE810" s="35">
        <f t="shared" si="207"/>
        <v>24.163599024032667</v>
      </c>
      <c r="AF810" s="17"/>
      <c r="AG810" s="31" t="str">
        <f t="shared" si="220"/>
        <v/>
      </c>
      <c r="AH810" s="34"/>
      <c r="AI810" s="17"/>
    </row>
    <row r="811" spans="1:35">
      <c r="A811" s="1">
        <v>158.80000000000001</v>
      </c>
      <c r="B811" s="41">
        <v>1.0696699999999999</v>
      </c>
      <c r="C811" s="41">
        <v>8.2820069999999996E-2</v>
      </c>
      <c r="D811" s="41">
        <v>0.1224343</v>
      </c>
      <c r="E811" s="41">
        <v>-5.2455760000000001E-3</v>
      </c>
      <c r="F811" s="41">
        <v>2.4084100000000002E-3</v>
      </c>
      <c r="G811" s="42">
        <f t="shared" si="208"/>
        <v>1.0713586176888887</v>
      </c>
      <c r="H811" s="42">
        <f t="shared" si="208"/>
        <v>8.9370087266666662E-2</v>
      </c>
      <c r="I811" s="42">
        <f t="shared" si="208"/>
        <v>0.12356059237111111</v>
      </c>
      <c r="J811" s="42">
        <f t="shared" si="208"/>
        <v>8.6018275555555315E-4</v>
      </c>
      <c r="K811" s="42">
        <f t="shared" si="208"/>
        <v>6.7117763111111117E-3</v>
      </c>
      <c r="L811" s="34">
        <f t="shared" si="209"/>
        <v>6.2647335824764332E-3</v>
      </c>
      <c r="M811" s="34">
        <f t="shared" si="210"/>
        <v>0.11533074950911704</v>
      </c>
      <c r="N811" s="34">
        <f t="shared" si="211"/>
        <v>8.3417527792378099E-2</v>
      </c>
      <c r="O811" s="34">
        <f t="shared" si="212"/>
        <v>1</v>
      </c>
      <c r="P811" s="34">
        <f t="shared" si="213"/>
        <v>6.795139844887322E-3</v>
      </c>
      <c r="Q811" s="34"/>
      <c r="R811" s="34">
        <f t="shared" si="214"/>
        <v>0.11968958554945655</v>
      </c>
      <c r="S811" s="34">
        <f t="shared" si="215"/>
        <v>8.4968222752642472E-2</v>
      </c>
      <c r="T811" s="34">
        <f t="shared" si="221"/>
        <v>1</v>
      </c>
      <c r="U811" s="34">
        <f t="shared" si="216"/>
        <v>1.2114529481469862</v>
      </c>
      <c r="V811" s="22">
        <f t="shared" si="217"/>
        <v>5.6090827590795245E-3</v>
      </c>
      <c r="W811" s="22">
        <f t="shared" si="218"/>
        <v>9.8798377380261704E-2</v>
      </c>
      <c r="X811" s="22">
        <f t="shared" si="222"/>
        <v>7.0137451795059924E-2</v>
      </c>
      <c r="Y811" s="22">
        <f t="shared" si="219"/>
        <v>0.82545508806559897</v>
      </c>
      <c r="Z811" s="22">
        <f t="shared" si="223"/>
        <v>1</v>
      </c>
      <c r="AA811" s="22">
        <f t="array" ref="AA811:AD811">LINEST(V811:Y811,$AB$2:$AE$5,0,0)</f>
        <v>5.9157427325316053E-4</v>
      </c>
      <c r="AB811" s="22">
        <v>2.4918465481088477E-4</v>
      </c>
      <c r="AC811" s="22">
        <v>1.5025308591048312E-5</v>
      </c>
      <c r="AD811" s="22">
        <v>0.99957114993265894</v>
      </c>
      <c r="AE811" s="35">
        <f t="shared" si="207"/>
        <v>16.584328588055921</v>
      </c>
      <c r="AF811" s="17"/>
      <c r="AG811" s="31" t="str">
        <f t="shared" si="220"/>
        <v/>
      </c>
      <c r="AH811" s="34"/>
      <c r="AI811" s="17"/>
    </row>
    <row r="812" spans="1:35">
      <c r="A812" s="1">
        <v>159</v>
      </c>
      <c r="B812" s="41">
        <v>1.1414200000000001</v>
      </c>
      <c r="C812" s="41">
        <v>8.8586189999999995E-2</v>
      </c>
      <c r="D812" s="41">
        <v>0.13107550000000001</v>
      </c>
      <c r="E812" s="41">
        <v>-5.3130740000000001E-3</v>
      </c>
      <c r="F812" s="41">
        <v>2.889619E-3</v>
      </c>
      <c r="G812" s="42">
        <f t="shared" si="208"/>
        <v>1.1431086176888889</v>
      </c>
      <c r="H812" s="42">
        <f t="shared" si="208"/>
        <v>9.5136207266666661E-2</v>
      </c>
      <c r="I812" s="42">
        <f t="shared" si="208"/>
        <v>0.13220179237111113</v>
      </c>
      <c r="J812" s="42">
        <f t="shared" si="208"/>
        <v>7.9268475555555312E-4</v>
      </c>
      <c r="K812" s="42">
        <f t="shared" si="208"/>
        <v>7.1929853111111115E-3</v>
      </c>
      <c r="L812" s="34">
        <f t="shared" si="209"/>
        <v>6.2924775474562742E-3</v>
      </c>
      <c r="M812" s="34">
        <f t="shared" si="210"/>
        <v>0.11565112039693455</v>
      </c>
      <c r="N812" s="34">
        <f t="shared" si="211"/>
        <v>8.3225868298509448E-2</v>
      </c>
      <c r="O812" s="34">
        <f t="shared" si="212"/>
        <v>1</v>
      </c>
      <c r="P812" s="34">
        <f t="shared" si="213"/>
        <v>6.8252327641484074E-3</v>
      </c>
      <c r="Q812" s="34"/>
      <c r="R812" s="34">
        <f t="shared" si="214"/>
        <v>0.12002206460598049</v>
      </c>
      <c r="S812" s="34">
        <f t="shared" si="215"/>
        <v>8.4773000393521217E-2</v>
      </c>
      <c r="T812" s="34">
        <f t="shared" si="221"/>
        <v>1</v>
      </c>
      <c r="U812" s="34">
        <f t="shared" si="216"/>
        <v>1.2116202977636501</v>
      </c>
      <c r="V812" s="22">
        <f t="shared" si="217"/>
        <v>5.6331449520498214E-3</v>
      </c>
      <c r="W812" s="22">
        <f t="shared" si="218"/>
        <v>9.9059139919916647E-2</v>
      </c>
      <c r="X812" s="22">
        <f t="shared" si="222"/>
        <v>6.9966639342367493E-2</v>
      </c>
      <c r="Y812" s="22">
        <f t="shared" si="219"/>
        <v>0.82534107578566607</v>
      </c>
      <c r="Z812" s="22">
        <f t="shared" si="223"/>
        <v>1</v>
      </c>
      <c r="AA812" s="22">
        <f t="array" ref="AA812:AD812">LINEST(V812:Y812,$AB$2:$AE$5,0,0)</f>
        <v>3.8030714322015474E-6</v>
      </c>
      <c r="AB812" s="22">
        <v>5.3416501113747415E-4</v>
      </c>
      <c r="AC812" s="22">
        <v>4.7641850803384579E-5</v>
      </c>
      <c r="AD812" s="22">
        <v>0.99941712405997951</v>
      </c>
      <c r="AE812" s="35">
        <f t="shared" si="207"/>
        <v>11.212096132493786</v>
      </c>
      <c r="AF812" s="17"/>
      <c r="AG812" s="31" t="str">
        <f t="shared" si="220"/>
        <v/>
      </c>
      <c r="AH812" s="34"/>
      <c r="AI812" s="17"/>
    </row>
    <row r="813" spans="1:35">
      <c r="A813" s="1">
        <v>159.19999999999999</v>
      </c>
      <c r="B813" s="41">
        <v>1.1481060000000001</v>
      </c>
      <c r="C813" s="41">
        <v>8.9372599999999996E-2</v>
      </c>
      <c r="D813" s="41">
        <v>0.13118109999999999</v>
      </c>
      <c r="E813" s="41">
        <v>-5.1335850000000004E-3</v>
      </c>
      <c r="F813" s="41">
        <v>2.89939E-3</v>
      </c>
      <c r="G813" s="42">
        <f t="shared" si="208"/>
        <v>1.1497946176888889</v>
      </c>
      <c r="H813" s="42">
        <f t="shared" si="208"/>
        <v>9.5922617266666663E-2</v>
      </c>
      <c r="I813" s="42">
        <f t="shared" si="208"/>
        <v>0.13230739237111111</v>
      </c>
      <c r="J813" s="42">
        <f t="shared" si="208"/>
        <v>9.7217375555555281E-4</v>
      </c>
      <c r="K813" s="42">
        <f t="shared" si="208"/>
        <v>7.2027563111111111E-3</v>
      </c>
      <c r="L813" s="34">
        <f t="shared" si="209"/>
        <v>6.2643851347893775E-3</v>
      </c>
      <c r="M813" s="34">
        <f t="shared" si="210"/>
        <v>0.11507045722396207</v>
      </c>
      <c r="N813" s="34">
        <f t="shared" si="211"/>
        <v>8.3425870838979149E-2</v>
      </c>
      <c r="O813" s="34">
        <f t="shared" si="212"/>
        <v>1</v>
      </c>
      <c r="P813" s="34">
        <f t="shared" si="213"/>
        <v>6.7947618957325808E-3</v>
      </c>
      <c r="Q813" s="34"/>
      <c r="R813" s="34">
        <f t="shared" si="214"/>
        <v>0.11941945571968851</v>
      </c>
      <c r="S813" s="34">
        <f t="shared" si="215"/>
        <v>8.4976720892791124E-2</v>
      </c>
      <c r="T813" s="34">
        <f t="shared" si="221"/>
        <v>1</v>
      </c>
      <c r="U813" s="34">
        <f t="shared" si="216"/>
        <v>1.2111909385082122</v>
      </c>
      <c r="V813" s="22">
        <f t="shared" si="217"/>
        <v>5.609984090618682E-3</v>
      </c>
      <c r="W813" s="22">
        <f t="shared" si="218"/>
        <v>9.8596721559669101E-2</v>
      </c>
      <c r="X813" s="22">
        <f t="shared" si="222"/>
        <v>7.0159640557957287E-2</v>
      </c>
      <c r="Y813" s="22">
        <f t="shared" si="219"/>
        <v>0.82563365379175491</v>
      </c>
      <c r="Z813" s="22">
        <f t="shared" si="223"/>
        <v>1</v>
      </c>
      <c r="AA813" s="22">
        <f t="array" ref="AA813:AD813">LINEST(V813:Y813,$AB$2:$AE$5,0,0)</f>
        <v>6.2354168781861014E-4</v>
      </c>
      <c r="AB813" s="22">
        <v>1.6881513477381599E-5</v>
      </c>
      <c r="AC813" s="22">
        <v>1.4570238138504717E-5</v>
      </c>
      <c r="AD813" s="22">
        <v>0.99979501625903378</v>
      </c>
      <c r="AE813" s="35">
        <f t="shared" si="207"/>
        <v>1.158629894508648</v>
      </c>
      <c r="AF813" s="17"/>
      <c r="AG813" s="31" t="str">
        <f t="shared" si="220"/>
        <v/>
      </c>
      <c r="AH813" s="34"/>
      <c r="AI813" s="17"/>
    </row>
    <row r="814" spans="1:35">
      <c r="A814" s="1">
        <v>159.4</v>
      </c>
      <c r="B814" s="41">
        <v>1.099243</v>
      </c>
      <c r="C814" s="41">
        <v>8.5145600000000002E-2</v>
      </c>
      <c r="D814" s="41">
        <v>0.1257453</v>
      </c>
      <c r="E814" s="41">
        <v>-5.3422809999999999E-3</v>
      </c>
      <c r="F814" s="41">
        <v>2.9545690000000002E-3</v>
      </c>
      <c r="G814" s="42">
        <f t="shared" si="208"/>
        <v>1.1009316176888888</v>
      </c>
      <c r="H814" s="42">
        <f t="shared" si="208"/>
        <v>9.1695617266666668E-2</v>
      </c>
      <c r="I814" s="42">
        <f t="shared" si="208"/>
        <v>0.12687159237111112</v>
      </c>
      <c r="J814" s="42">
        <f t="shared" si="208"/>
        <v>7.6347775555555327E-4</v>
      </c>
      <c r="K814" s="42">
        <f t="shared" si="208"/>
        <v>7.2579353111111109E-3</v>
      </c>
      <c r="L814" s="34">
        <f t="shared" si="209"/>
        <v>6.5925396223493003E-3</v>
      </c>
      <c r="M814" s="34">
        <f t="shared" si="210"/>
        <v>0.115240211410627</v>
      </c>
      <c r="N814" s="34">
        <f t="shared" si="211"/>
        <v>8.3289112414772021E-2</v>
      </c>
      <c r="O814" s="34">
        <f t="shared" si="212"/>
        <v>1</v>
      </c>
      <c r="P814" s="34">
        <f t="shared" si="213"/>
        <v>7.1506997188403847E-3</v>
      </c>
      <c r="Q814" s="34"/>
      <c r="R814" s="34">
        <f t="shared" si="214"/>
        <v>0.11959562563390209</v>
      </c>
      <c r="S814" s="34">
        <f t="shared" si="215"/>
        <v>8.4837420189942989E-2</v>
      </c>
      <c r="T814" s="34">
        <f t="shared" si="221"/>
        <v>1</v>
      </c>
      <c r="U814" s="34">
        <f t="shared" si="216"/>
        <v>1.2115837455426854</v>
      </c>
      <c r="V814" s="22">
        <f t="shared" si="217"/>
        <v>5.901944248713477E-3</v>
      </c>
      <c r="W814" s="22">
        <f t="shared" si="218"/>
        <v>9.8710160212931483E-2</v>
      </c>
      <c r="X814" s="22">
        <f t="shared" si="222"/>
        <v>7.0021920071190055E-2</v>
      </c>
      <c r="Y814" s="22">
        <f t="shared" si="219"/>
        <v>0.82536597546716506</v>
      </c>
      <c r="Z814" s="22">
        <f t="shared" si="223"/>
        <v>1</v>
      </c>
      <c r="AA814" s="22">
        <f t="array" ref="AA814:AD814">LINEST(V814:Y814,$AB$2:$AE$5,0,0)</f>
        <v>1.9901011841974366E-4</v>
      </c>
      <c r="AB814" s="22">
        <v>1.578967888986477E-4</v>
      </c>
      <c r="AC814" s="22">
        <v>3.9970396066641524E-4</v>
      </c>
      <c r="AD814" s="22">
        <v>0.99938701157654319</v>
      </c>
      <c r="AE814" s="35">
        <f t="shared" si="207"/>
        <v>0.39503433650092135</v>
      </c>
      <c r="AF814" s="17"/>
      <c r="AG814" s="31">
        <f t="shared" si="220"/>
        <v>0.39503433650092135</v>
      </c>
      <c r="AH814" s="34"/>
      <c r="AI814" s="17"/>
    </row>
    <row r="815" spans="1:35">
      <c r="A815" s="1">
        <v>159.6</v>
      </c>
      <c r="B815" s="41">
        <v>1.0946149999999999</v>
      </c>
      <c r="C815" s="41">
        <v>8.5096640000000001E-2</v>
      </c>
      <c r="D815" s="41">
        <v>0.12498860000000001</v>
      </c>
      <c r="E815" s="41">
        <v>-5.3999089999999996E-3</v>
      </c>
      <c r="F815" s="41">
        <v>2.6593440000000001E-3</v>
      </c>
      <c r="G815" s="42">
        <f t="shared" si="208"/>
        <v>1.0963036176888887</v>
      </c>
      <c r="H815" s="42">
        <f t="shared" si="208"/>
        <v>9.1646657266666667E-2</v>
      </c>
      <c r="I815" s="42">
        <f t="shared" si="208"/>
        <v>0.12611489237111112</v>
      </c>
      <c r="J815" s="42">
        <f t="shared" si="208"/>
        <v>7.058497555555536E-4</v>
      </c>
      <c r="K815" s="42">
        <f t="shared" si="208"/>
        <v>6.9627103111111113E-3</v>
      </c>
      <c r="L815" s="34">
        <f t="shared" si="209"/>
        <v>6.3510784775016619E-3</v>
      </c>
      <c r="M815" s="34">
        <f t="shared" si="210"/>
        <v>0.11503646465837009</v>
      </c>
      <c r="N815" s="34">
        <f t="shared" si="211"/>
        <v>8.3596054767990688E-2</v>
      </c>
      <c r="O815" s="34">
        <f t="shared" si="212"/>
        <v>1</v>
      </c>
      <c r="P815" s="34">
        <f t="shared" si="213"/>
        <v>6.8887951661973481E-3</v>
      </c>
      <c r="Q815" s="34"/>
      <c r="R815" s="34">
        <f t="shared" si="214"/>
        <v>0.11938417843149966</v>
      </c>
      <c r="S815" s="34">
        <f t="shared" si="215"/>
        <v>8.5150068465799561E-2</v>
      </c>
      <c r="T815" s="34">
        <f t="shared" si="221"/>
        <v>1</v>
      </c>
      <c r="U815" s="34">
        <f t="shared" si="216"/>
        <v>1.2114230420634966</v>
      </c>
      <c r="V815" s="22">
        <f t="shared" si="217"/>
        <v>5.6865313990257359E-3</v>
      </c>
      <c r="W815" s="22">
        <f t="shared" si="218"/>
        <v>9.8548710306966533E-2</v>
      </c>
      <c r="X815" s="22">
        <f t="shared" si="222"/>
        <v>7.0289292434753306E-2</v>
      </c>
      <c r="Y815" s="22">
        <f t="shared" si="219"/>
        <v>0.82547546585925435</v>
      </c>
      <c r="Z815" s="22">
        <f t="shared" si="223"/>
        <v>1</v>
      </c>
      <c r="AA815" s="22">
        <f t="array" ref="AA815:AD815">LINEST(V815:Y815,$AB$2:$AE$5,0,0)</f>
        <v>1.1366403873819991E-3</v>
      </c>
      <c r="AB815" s="22">
        <v>-1.6228954693438549E-5</v>
      </c>
      <c r="AC815" s="22">
        <v>1.1631364840699859E-4</v>
      </c>
      <c r="AD815" s="22">
        <v>0.99958358861105701</v>
      </c>
      <c r="AE815" s="35">
        <f t="shared" si="207"/>
        <v>-0.13952751818643885</v>
      </c>
      <c r="AF815" s="17"/>
      <c r="AG815" s="31" t="str">
        <f t="shared" si="220"/>
        <v/>
      </c>
      <c r="AH815" s="34"/>
      <c r="AI815" s="17"/>
    </row>
    <row r="816" spans="1:35">
      <c r="A816" s="1">
        <v>159.80000000000001</v>
      </c>
      <c r="B816" s="41">
        <v>1.1291439999999999</v>
      </c>
      <c r="C816" s="41">
        <v>8.7583960000000002E-2</v>
      </c>
      <c r="D816" s="41">
        <v>0.12946640000000001</v>
      </c>
      <c r="E816" s="41">
        <v>-5.5341820000000003E-3</v>
      </c>
      <c r="F816" s="41">
        <v>2.7045010000000002E-3</v>
      </c>
      <c r="G816" s="42">
        <f t="shared" si="208"/>
        <v>1.1308326176888888</v>
      </c>
      <c r="H816" s="42">
        <f t="shared" si="208"/>
        <v>9.4133977266666669E-2</v>
      </c>
      <c r="I816" s="42">
        <f t="shared" si="208"/>
        <v>0.13059269237111112</v>
      </c>
      <c r="J816" s="42">
        <f t="shared" si="208"/>
        <v>5.7157675555555287E-4</v>
      </c>
      <c r="K816" s="42">
        <f t="shared" si="208"/>
        <v>7.0078673111111118E-3</v>
      </c>
      <c r="L816" s="34">
        <f t="shared" si="209"/>
        <v>6.197086289775818E-3</v>
      </c>
      <c r="M816" s="34">
        <f t="shared" si="210"/>
        <v>0.1154836625052492</v>
      </c>
      <c r="N816" s="34">
        <f t="shared" si="211"/>
        <v>8.3243068686018856E-2</v>
      </c>
      <c r="O816" s="34">
        <f t="shared" si="212"/>
        <v>1</v>
      </c>
      <c r="P816" s="34">
        <f t="shared" si="213"/>
        <v>6.7217651661436806E-3</v>
      </c>
      <c r="Q816" s="34">
        <f>AVERAGE(P807:P816)</f>
        <v>6.8549249871201453E-3</v>
      </c>
      <c r="R816" s="34">
        <f t="shared" si="214"/>
        <v>0.1198482777734305</v>
      </c>
      <c r="S816" s="34">
        <f t="shared" si="215"/>
        <v>8.479052052862962E-2</v>
      </c>
      <c r="T816" s="34">
        <f t="shared" si="221"/>
        <v>1</v>
      </c>
      <c r="U816" s="34">
        <f t="shared" si="216"/>
        <v>1.2113605634682039</v>
      </c>
      <c r="V816" s="22">
        <f t="shared" si="217"/>
        <v>5.5489384159071774E-3</v>
      </c>
      <c r="W816" s="22">
        <f t="shared" si="218"/>
        <v>9.8936915554108107E-2</v>
      </c>
      <c r="X816" s="22">
        <f t="shared" si="222"/>
        <v>6.9996104451236926E-2</v>
      </c>
      <c r="Y816" s="22">
        <f t="shared" si="219"/>
        <v>0.82551804157874775</v>
      </c>
      <c r="Z816" s="22">
        <f t="shared" si="223"/>
        <v>1</v>
      </c>
      <c r="AA816" s="22">
        <f t="array" ref="AA816:AD816">LINEST(V816:Y816,$AB$2:$AE$5,0,0)</f>
        <v>6.2033655449016765E-5</v>
      </c>
      <c r="AB816" s="22">
        <v>3.8785243037547289E-4</v>
      </c>
      <c r="AC816" s="22">
        <v>-6.4346843196977867E-5</v>
      </c>
      <c r="AD816" s="22">
        <v>0.99965922268946128</v>
      </c>
      <c r="AE816" s="35">
        <f t="shared" si="207"/>
        <v>-6.0275284863343366</v>
      </c>
      <c r="AF816" s="17"/>
      <c r="AG816" s="31" t="str">
        <f t="shared" si="220"/>
        <v/>
      </c>
      <c r="AH816" s="34">
        <f>AVERAGE(AG807:AG816)</f>
        <v>1.2601255427920968</v>
      </c>
      <c r="AI816" s="17"/>
    </row>
    <row r="817" spans="1:35">
      <c r="A817" s="1">
        <v>160</v>
      </c>
      <c r="B817" s="41">
        <v>1.0979829999999999</v>
      </c>
      <c r="C817" s="41">
        <v>8.4970249999999997E-2</v>
      </c>
      <c r="D817" s="41">
        <v>0.12545390000000001</v>
      </c>
      <c r="E817" s="41">
        <v>-5.3223519999999998E-3</v>
      </c>
      <c r="F817" s="41">
        <v>2.5321649999999998E-3</v>
      </c>
      <c r="G817" s="42">
        <f t="shared" si="208"/>
        <v>1.0996716176888888</v>
      </c>
      <c r="H817" s="42">
        <f t="shared" si="208"/>
        <v>9.1520267266666663E-2</v>
      </c>
      <c r="I817" s="42">
        <f t="shared" si="208"/>
        <v>0.12658019237111112</v>
      </c>
      <c r="J817" s="42">
        <f t="shared" si="208"/>
        <v>7.834067555555534E-4</v>
      </c>
      <c r="K817" s="42">
        <f t="shared" si="208"/>
        <v>6.8355313111111114E-3</v>
      </c>
      <c r="L817" s="34">
        <f t="shared" si="209"/>
        <v>6.2159750248687159E-3</v>
      </c>
      <c r="M817" s="34">
        <f t="shared" si="210"/>
        <v>0.11510726505530516</v>
      </c>
      <c r="N817" s="34">
        <f t="shared" si="211"/>
        <v>8.3225088103127634E-2</v>
      </c>
      <c r="O817" s="34">
        <f t="shared" si="212"/>
        <v>1</v>
      </c>
      <c r="P817" s="34">
        <f t="shared" si="213"/>
        <v>6.7422531238133087E-3</v>
      </c>
      <c r="Q817" s="34"/>
      <c r="R817" s="34">
        <f t="shared" si="214"/>
        <v>0.11945765467440943</v>
      </c>
      <c r="S817" s="34">
        <f t="shared" si="215"/>
        <v>8.4772205694652214E-2</v>
      </c>
      <c r="T817" s="34">
        <f t="shared" si="221"/>
        <v>1</v>
      </c>
      <c r="U817" s="34">
        <f t="shared" si="216"/>
        <v>1.210972113492875</v>
      </c>
      <c r="V817" s="22">
        <f t="shared" si="217"/>
        <v>5.5676369824621715E-3</v>
      </c>
      <c r="W817" s="22">
        <f t="shared" si="218"/>
        <v>9.8646082220548409E-2</v>
      </c>
      <c r="X817" s="22">
        <f t="shared" si="222"/>
        <v>7.0003433398758433E-2</v>
      </c>
      <c r="Y817" s="22">
        <f t="shared" si="219"/>
        <v>0.82578284739823093</v>
      </c>
      <c r="Z817" s="22">
        <f t="shared" si="223"/>
        <v>1</v>
      </c>
      <c r="AA817" s="22">
        <f t="array" ref="AA817:AD817">LINEST(V817:Y817,$AB$2:$AE$5,0,0)</f>
        <v>1.6888246731368336E-5</v>
      </c>
      <c r="AB817" s="22">
        <v>5.129539172417081E-5</v>
      </c>
      <c r="AC817" s="22">
        <v>-4.2260632268158997E-5</v>
      </c>
      <c r="AD817" s="22">
        <v>0.99998626421557069</v>
      </c>
      <c r="AE817" s="35">
        <f t="shared" si="207"/>
        <v>-1.2137866608024934</v>
      </c>
      <c r="AF817" s="17"/>
      <c r="AG817" s="31" t="str">
        <f t="shared" si="220"/>
        <v/>
      </c>
      <c r="AH817" s="34"/>
      <c r="AI817" s="17"/>
    </row>
    <row r="818" spans="1:35">
      <c r="A818" s="1">
        <v>160.19999999999999</v>
      </c>
      <c r="B818" s="41">
        <v>1.090292</v>
      </c>
      <c r="C818" s="41">
        <v>8.445561E-2</v>
      </c>
      <c r="D818" s="41">
        <v>0.12472660000000001</v>
      </c>
      <c r="E818" s="41">
        <v>-5.1110679999999999E-3</v>
      </c>
      <c r="F818" s="41">
        <v>2.749568E-3</v>
      </c>
      <c r="G818" s="42">
        <f t="shared" si="208"/>
        <v>1.0919806176888889</v>
      </c>
      <c r="H818" s="42">
        <f t="shared" si="208"/>
        <v>9.1005627266666667E-2</v>
      </c>
      <c r="I818" s="42">
        <f t="shared" si="208"/>
        <v>0.12585289237111111</v>
      </c>
      <c r="J818" s="42">
        <f t="shared" si="208"/>
        <v>9.9469075555555335E-4</v>
      </c>
      <c r="K818" s="42">
        <f t="shared" si="208"/>
        <v>7.0529343111111111E-3</v>
      </c>
      <c r="L818" s="34">
        <f t="shared" si="209"/>
        <v>6.4588456945675662E-3</v>
      </c>
      <c r="M818" s="34">
        <f t="shared" si="210"/>
        <v>0.11525194708810049</v>
      </c>
      <c r="N818" s="34">
        <f t="shared" si="211"/>
        <v>8.3339965739753316E-2</v>
      </c>
      <c r="O818" s="34">
        <f t="shared" si="212"/>
        <v>1</v>
      </c>
      <c r="P818" s="34">
        <f t="shared" si="213"/>
        <v>7.0056865393126394E-3</v>
      </c>
      <c r="Q818" s="34"/>
      <c r="R818" s="34">
        <f t="shared" si="214"/>
        <v>0.1196078048521845</v>
      </c>
      <c r="S818" s="34">
        <f t="shared" si="215"/>
        <v>8.4889218855751902E-2</v>
      </c>
      <c r="T818" s="34">
        <f t="shared" si="221"/>
        <v>1</v>
      </c>
      <c r="U818" s="34">
        <f t="shared" si="216"/>
        <v>1.2115027102472491</v>
      </c>
      <c r="V818" s="22">
        <f t="shared" si="217"/>
        <v>5.7826420692718766E-3</v>
      </c>
      <c r="W818" s="22">
        <f t="shared" si="218"/>
        <v>9.8726815747506164E-2</v>
      </c>
      <c r="X818" s="22">
        <f t="shared" si="222"/>
        <v>7.00693594308405E-2</v>
      </c>
      <c r="Y818" s="22">
        <f t="shared" si="219"/>
        <v>0.82542118275238141</v>
      </c>
      <c r="Z818" s="22">
        <f t="shared" si="223"/>
        <v>1</v>
      </c>
      <c r="AA818" s="22">
        <f t="array" ref="AA818:AD818">LINEST(V818:Y818,$AB$2:$AE$5,0,0)</f>
        <v>3.5516119274932409E-4</v>
      </c>
      <c r="AB818" s="22">
        <v>1.7264847916118013E-4</v>
      </c>
      <c r="AC818" s="22">
        <v>2.4282565761862845E-4</v>
      </c>
      <c r="AD818" s="22">
        <v>0.99948568105030866</v>
      </c>
      <c r="AE818" s="35">
        <f t="shared" si="207"/>
        <v>0.71099767979351847</v>
      </c>
      <c r="AF818" s="17"/>
      <c r="AG818" s="31">
        <f t="shared" si="220"/>
        <v>0.71099767979351847</v>
      </c>
      <c r="AH818" s="34"/>
      <c r="AI818" s="17"/>
    </row>
    <row r="819" spans="1:35">
      <c r="A819" s="1">
        <v>160.4</v>
      </c>
      <c r="B819" s="41">
        <v>1.1042130000000001</v>
      </c>
      <c r="C819" s="41">
        <v>8.5638080000000005E-2</v>
      </c>
      <c r="D819" s="41">
        <v>0.12662080000000001</v>
      </c>
      <c r="E819" s="41">
        <v>-5.2421020000000002E-3</v>
      </c>
      <c r="F819" s="41">
        <v>2.669842E-3</v>
      </c>
      <c r="G819" s="42">
        <f t="shared" si="208"/>
        <v>1.1059016176888889</v>
      </c>
      <c r="H819" s="42">
        <f t="shared" si="208"/>
        <v>9.2188097266666671E-2</v>
      </c>
      <c r="I819" s="42">
        <f t="shared" si="208"/>
        <v>0.12774709237111112</v>
      </c>
      <c r="J819" s="42">
        <f t="shared" si="208"/>
        <v>8.6365675555555299E-4</v>
      </c>
      <c r="K819" s="42">
        <f t="shared" si="208"/>
        <v>6.9732083111111107E-3</v>
      </c>
      <c r="L819" s="34">
        <f t="shared" si="209"/>
        <v>6.3054508643216453E-3</v>
      </c>
      <c r="M819" s="34">
        <f t="shared" si="210"/>
        <v>0.11551397549998774</v>
      </c>
      <c r="N819" s="34">
        <f t="shared" si="211"/>
        <v>8.3360125161333232E-2</v>
      </c>
      <c r="O819" s="34">
        <f t="shared" si="212"/>
        <v>1</v>
      </c>
      <c r="P819" s="34">
        <f t="shared" si="213"/>
        <v>6.8393044722572438E-3</v>
      </c>
      <c r="Q819" s="34"/>
      <c r="R819" s="34">
        <f t="shared" si="214"/>
        <v>0.11987973642424532</v>
      </c>
      <c r="S819" s="34">
        <f t="shared" si="215"/>
        <v>8.490975303206591E-2</v>
      </c>
      <c r="T819" s="34">
        <f t="shared" si="221"/>
        <v>1</v>
      </c>
      <c r="U819" s="34">
        <f t="shared" si="216"/>
        <v>1.2116287939285684</v>
      </c>
      <c r="V819" s="22">
        <f t="shared" si="217"/>
        <v>5.6447193286663141E-3</v>
      </c>
      <c r="W819" s="22">
        <f t="shared" si="218"/>
        <v>9.8940976828017543E-2</v>
      </c>
      <c r="X819" s="22">
        <f t="shared" si="222"/>
        <v>7.0079015501732761E-2</v>
      </c>
      <c r="Y819" s="22">
        <f t="shared" si="219"/>
        <v>0.82533528834158343</v>
      </c>
      <c r="Z819" s="22">
        <f t="shared" si="223"/>
        <v>1</v>
      </c>
      <c r="AA819" s="22">
        <f t="array" ref="AA819:AD819">LINEST(V819:Y819,$AB$2:$AE$5,0,0)</f>
        <v>4.1257598067928863E-4</v>
      </c>
      <c r="AB819" s="22">
        <v>4.1135946523224512E-4</v>
      </c>
      <c r="AC819" s="22">
        <v>6.2839862828193969E-5</v>
      </c>
      <c r="AD819" s="22">
        <v>0.99941097254932731</v>
      </c>
      <c r="AE819" s="35">
        <f t="shared" si="207"/>
        <v>6.5461547291551856</v>
      </c>
      <c r="AF819" s="17"/>
      <c r="AG819" s="31" t="str">
        <f t="shared" si="220"/>
        <v/>
      </c>
      <c r="AH819" s="34"/>
      <c r="AI819" s="17"/>
    </row>
    <row r="820" spans="1:35">
      <c r="A820" s="1">
        <v>160.6</v>
      </c>
      <c r="B820" s="41">
        <v>1.1775439999999999</v>
      </c>
      <c r="C820" s="41">
        <v>9.2114689999999999E-2</v>
      </c>
      <c r="D820" s="41">
        <v>0.134856</v>
      </c>
      <c r="E820" s="41">
        <v>-5.260771E-3</v>
      </c>
      <c r="F820" s="41">
        <v>3.3970279999999999E-3</v>
      </c>
      <c r="G820" s="42">
        <f t="shared" si="208"/>
        <v>1.1792326176888888</v>
      </c>
      <c r="H820" s="42">
        <f t="shared" si="208"/>
        <v>9.8664707266666665E-2</v>
      </c>
      <c r="I820" s="42">
        <f t="shared" si="208"/>
        <v>0.13598229237111112</v>
      </c>
      <c r="J820" s="42">
        <f t="shared" si="208"/>
        <v>8.4498775555555319E-4</v>
      </c>
      <c r="K820" s="42">
        <f t="shared" si="208"/>
        <v>7.700394311111111E-3</v>
      </c>
      <c r="L820" s="34">
        <f t="shared" si="209"/>
        <v>6.5300045093754939E-3</v>
      </c>
      <c r="M820" s="34">
        <f t="shared" si="210"/>
        <v>0.11531422242849347</v>
      </c>
      <c r="N820" s="34">
        <f t="shared" si="211"/>
        <v>8.3668570379298049E-2</v>
      </c>
      <c r="O820" s="34">
        <f t="shared" si="212"/>
        <v>1</v>
      </c>
      <c r="P820" s="34">
        <f t="shared" si="213"/>
        <v>7.0828700446366067E-3</v>
      </c>
      <c r="Q820" s="34"/>
      <c r="R820" s="34">
        <f t="shared" si="214"/>
        <v>0.11967243384066599</v>
      </c>
      <c r="S820" s="34">
        <f t="shared" si="215"/>
        <v>8.522393211025979E-2</v>
      </c>
      <c r="T820" s="34">
        <f t="shared" si="221"/>
        <v>1</v>
      </c>
      <c r="U820" s="34">
        <f t="shared" si="216"/>
        <v>1.2119792359955623</v>
      </c>
      <c r="V820" s="22">
        <f t="shared" si="217"/>
        <v>5.8440523024459968E-3</v>
      </c>
      <c r="W820" s="22">
        <f t="shared" si="218"/>
        <v>9.8741323519757201E-2</v>
      </c>
      <c r="X820" s="22">
        <f t="shared" si="222"/>
        <v>7.0317980357356411E-2</v>
      </c>
      <c r="Y820" s="22">
        <f t="shared" si="219"/>
        <v>0.82509664382044046</v>
      </c>
      <c r="Z820" s="22">
        <f t="shared" si="223"/>
        <v>1</v>
      </c>
      <c r="AA820" s="22">
        <f t="array" ref="AA820:AD820">LINEST(V820:Y820,$AB$2:$AE$5,0,0)</f>
        <v>1.344295697234443E-3</v>
      </c>
      <c r="AB820" s="22">
        <v>2.2586858506939579E-4</v>
      </c>
      <c r="AC820" s="22">
        <v>3.2622327585196881E-4</v>
      </c>
      <c r="AD820" s="22">
        <v>0.99907378612916642</v>
      </c>
      <c r="AE820" s="35">
        <f t="shared" si="207"/>
        <v>0.69237421664507093</v>
      </c>
      <c r="AF820" s="17"/>
      <c r="AG820" s="31">
        <f t="shared" si="220"/>
        <v>0.69237421664507093</v>
      </c>
      <c r="AH820" s="34"/>
      <c r="AI820" s="17"/>
    </row>
    <row r="821" spans="1:35">
      <c r="A821" s="1">
        <v>160.80000000000001</v>
      </c>
      <c r="B821" s="41">
        <v>1.138471</v>
      </c>
      <c r="C821" s="41">
        <v>8.8448840000000001E-2</v>
      </c>
      <c r="D821" s="41">
        <v>0.12986410000000001</v>
      </c>
      <c r="E821" s="41">
        <v>-5.236582E-3</v>
      </c>
      <c r="F821" s="41">
        <v>2.8772310000000001E-3</v>
      </c>
      <c r="G821" s="42">
        <f t="shared" si="208"/>
        <v>1.1401596176888888</v>
      </c>
      <c r="H821" s="42">
        <f t="shared" si="208"/>
        <v>9.4998857266666667E-2</v>
      </c>
      <c r="I821" s="42">
        <f t="shared" si="208"/>
        <v>0.13099039237111113</v>
      </c>
      <c r="J821" s="42">
        <f t="shared" si="208"/>
        <v>8.6917675555555317E-4</v>
      </c>
      <c r="K821" s="42">
        <f t="shared" si="208"/>
        <v>7.1805973111111112E-3</v>
      </c>
      <c r="L821" s="34">
        <f t="shared" si="209"/>
        <v>6.2978877691408069E-3</v>
      </c>
      <c r="M821" s="34">
        <f t="shared" si="210"/>
        <v>0.11488776688708685</v>
      </c>
      <c r="N821" s="34">
        <f t="shared" si="211"/>
        <v>8.332066474975669E-2</v>
      </c>
      <c r="O821" s="34">
        <f t="shared" si="212"/>
        <v>1</v>
      </c>
      <c r="P821" s="34">
        <f t="shared" si="213"/>
        <v>6.8311010444917367E-3</v>
      </c>
      <c r="Q821" s="34"/>
      <c r="R821" s="34">
        <f t="shared" si="214"/>
        <v>0.11922986074352165</v>
      </c>
      <c r="S821" s="34">
        <f t="shared" si="215"/>
        <v>8.4869559068884784E-2</v>
      </c>
      <c r="T821" s="34">
        <f t="shared" si="221"/>
        <v>1</v>
      </c>
      <c r="U821" s="34">
        <f t="shared" si="216"/>
        <v>1.2109305208568981</v>
      </c>
      <c r="V821" s="22">
        <f t="shared" si="217"/>
        <v>5.6411998267727227E-3</v>
      </c>
      <c r="W821" s="22">
        <f t="shared" si="218"/>
        <v>9.8461355701192757E-2</v>
      </c>
      <c r="X821" s="22">
        <f t="shared" si="222"/>
        <v>7.0086233361124656E-2</v>
      </c>
      <c r="Y821" s="22">
        <f t="shared" si="219"/>
        <v>0.82581121111090994</v>
      </c>
      <c r="Z821" s="22">
        <f t="shared" si="223"/>
        <v>1</v>
      </c>
      <c r="AA821" s="22">
        <f t="array" ref="AA821:AD821">LINEST(V821:Y821,$AB$2:$AE$5,0,0)</f>
        <v>3.0963474854657502E-4</v>
      </c>
      <c r="AB821" s="22">
        <v>-1.4731109533964122E-4</v>
      </c>
      <c r="AC821" s="22">
        <v>5.3877075322993203E-5</v>
      </c>
      <c r="AD821" s="22">
        <v>1.0000072656157184</v>
      </c>
      <c r="AE821" s="35">
        <f t="shared" si="207"/>
        <v>-2.7342073499073742</v>
      </c>
      <c r="AF821" s="17"/>
      <c r="AG821" s="31" t="str">
        <f t="shared" si="220"/>
        <v/>
      </c>
      <c r="AH821" s="34"/>
      <c r="AI821" s="17"/>
    </row>
    <row r="822" spans="1:35">
      <c r="A822" s="1">
        <v>161</v>
      </c>
      <c r="B822" s="41">
        <v>1.1267560000000001</v>
      </c>
      <c r="C822" s="41">
        <v>8.7603570000000006E-2</v>
      </c>
      <c r="D822" s="41">
        <v>0.12886810000000001</v>
      </c>
      <c r="E822" s="41">
        <v>-5.3058330000000003E-3</v>
      </c>
      <c r="F822" s="41">
        <v>2.8539189999999999E-3</v>
      </c>
      <c r="G822" s="42">
        <f t="shared" si="208"/>
        <v>1.1284446176888889</v>
      </c>
      <c r="H822" s="42">
        <f t="shared" si="208"/>
        <v>9.4153587266666672E-2</v>
      </c>
      <c r="I822" s="42">
        <f t="shared" si="208"/>
        <v>0.12999439237111113</v>
      </c>
      <c r="J822" s="42">
        <f t="shared" si="208"/>
        <v>7.9992575555555296E-4</v>
      </c>
      <c r="K822" s="42">
        <f t="shared" si="208"/>
        <v>7.157285311111111E-3</v>
      </c>
      <c r="L822" s="34">
        <f t="shared" si="209"/>
        <v>6.342611058546754E-3</v>
      </c>
      <c r="M822" s="34">
        <f t="shared" si="210"/>
        <v>0.11519784873213021</v>
      </c>
      <c r="N822" s="34">
        <f t="shared" si="211"/>
        <v>8.343660450035903E-2</v>
      </c>
      <c r="O822" s="34">
        <f t="shared" si="212"/>
        <v>1</v>
      </c>
      <c r="P822" s="34">
        <f t="shared" si="213"/>
        <v>6.8796108497110433E-3</v>
      </c>
      <c r="Q822" s="34"/>
      <c r="R822" s="34">
        <f t="shared" si="214"/>
        <v>0.11955166189089664</v>
      </c>
      <c r="S822" s="34">
        <f t="shared" si="215"/>
        <v>8.4987654088190381E-2</v>
      </c>
      <c r="T822" s="34">
        <f t="shared" si="221"/>
        <v>1</v>
      </c>
      <c r="U822" s="34">
        <f t="shared" si="216"/>
        <v>1.211418926828798</v>
      </c>
      <c r="V822" s="22">
        <f t="shared" si="217"/>
        <v>5.678969262697754E-3</v>
      </c>
      <c r="W822" s="22">
        <f t="shared" si="218"/>
        <v>9.8687299036885612E-2</v>
      </c>
      <c r="X822" s="22">
        <f t="shared" si="222"/>
        <v>7.0155461670610944E-2</v>
      </c>
      <c r="Y822" s="22">
        <f t="shared" si="219"/>
        <v>0.82547827002980567</v>
      </c>
      <c r="Z822" s="22">
        <f t="shared" si="223"/>
        <v>1</v>
      </c>
      <c r="AA822" s="22">
        <f t="array" ref="AA822:AD822">LINEST(V822:Y822,$AB$2:$AE$5,0,0)</f>
        <v>6.5097310216514668E-4</v>
      </c>
      <c r="AB822" s="22">
        <v>1.2808496803560457E-4</v>
      </c>
      <c r="AC822" s="22">
        <v>1.0640627600916314E-4</v>
      </c>
      <c r="AD822" s="22">
        <v>0.99958434037992361</v>
      </c>
      <c r="AE822" s="35">
        <f t="shared" si="207"/>
        <v>1.2037350881876046</v>
      </c>
      <c r="AF822" s="17"/>
      <c r="AG822" s="31" t="str">
        <f t="shared" si="220"/>
        <v/>
      </c>
      <c r="AH822" s="34"/>
      <c r="AI822" s="17"/>
    </row>
    <row r="823" spans="1:35">
      <c r="A823" s="1">
        <v>161.19999999999999</v>
      </c>
      <c r="B823" s="41">
        <v>1.1174029999999999</v>
      </c>
      <c r="C823" s="41">
        <v>8.6517739999999996E-2</v>
      </c>
      <c r="D823" s="41">
        <v>0.1278088</v>
      </c>
      <c r="E823" s="41">
        <v>-5.2566339999999996E-3</v>
      </c>
      <c r="F823" s="41">
        <v>2.9154929999999999E-3</v>
      </c>
      <c r="G823" s="42">
        <f t="shared" si="208"/>
        <v>1.1190916176888888</v>
      </c>
      <c r="H823" s="42">
        <f t="shared" si="208"/>
        <v>9.3067757266666662E-2</v>
      </c>
      <c r="I823" s="42">
        <f t="shared" si="208"/>
        <v>0.12893509237111112</v>
      </c>
      <c r="J823" s="42">
        <f t="shared" si="208"/>
        <v>8.491247555555536E-4</v>
      </c>
      <c r="K823" s="42">
        <f t="shared" si="208"/>
        <v>7.218859311111111E-3</v>
      </c>
      <c r="L823" s="34">
        <f t="shared" si="209"/>
        <v>6.4506419286914701E-3</v>
      </c>
      <c r="M823" s="34">
        <f t="shared" si="210"/>
        <v>0.11521406320367553</v>
      </c>
      <c r="N823" s="34">
        <f t="shared" si="211"/>
        <v>8.3163662202087735E-2</v>
      </c>
      <c r="O823" s="34">
        <f t="shared" si="212"/>
        <v>1</v>
      </c>
      <c r="P823" s="34">
        <f t="shared" si="213"/>
        <v>6.996788198202218E-3</v>
      </c>
      <c r="Q823" s="34"/>
      <c r="R823" s="34">
        <f t="shared" si="214"/>
        <v>0.1195684891757918</v>
      </c>
      <c r="S823" s="34">
        <f t="shared" si="215"/>
        <v>8.4709637913270214E-2</v>
      </c>
      <c r="T823" s="34">
        <f t="shared" si="221"/>
        <v>1</v>
      </c>
      <c r="U823" s="34">
        <f t="shared" si="216"/>
        <v>1.2112749152872642</v>
      </c>
      <c r="V823" s="22">
        <f t="shared" si="217"/>
        <v>5.7763833048114187E-3</v>
      </c>
      <c r="W823" s="22">
        <f t="shared" si="218"/>
        <v>9.8712924429244966E-2</v>
      </c>
      <c r="X823" s="22">
        <f t="shared" si="222"/>
        <v>6.9934279034566324E-2</v>
      </c>
      <c r="Y823" s="22">
        <f t="shared" si="219"/>
        <v>0.82557641323137732</v>
      </c>
      <c r="Z823" s="22">
        <f t="shared" si="223"/>
        <v>1</v>
      </c>
      <c r="AA823" s="22">
        <f t="array" ref="AA823:AD823">LINEST(V823:Y823,$AB$2:$AE$5,0,0)</f>
        <v>-1.7636288601915399E-4</v>
      </c>
      <c r="AB823" s="22">
        <v>1.3912547644346265E-4</v>
      </c>
      <c r="AC823" s="22">
        <v>2.3323415416862399E-4</v>
      </c>
      <c r="AD823" s="22">
        <v>0.99967671937805758</v>
      </c>
      <c r="AE823" s="35">
        <f t="shared" si="207"/>
        <v>0.59650558872641568</v>
      </c>
      <c r="AF823" s="17"/>
      <c r="AG823" s="31">
        <f t="shared" si="220"/>
        <v>0.59650558872641568</v>
      </c>
      <c r="AH823" s="34"/>
      <c r="AI823" s="17"/>
    </row>
    <row r="824" spans="1:35">
      <c r="A824" s="1">
        <v>161.4</v>
      </c>
      <c r="B824" s="41">
        <v>1.121516</v>
      </c>
      <c r="C824" s="41">
        <v>8.7194090000000002E-2</v>
      </c>
      <c r="D824" s="41">
        <v>0.12840470000000001</v>
      </c>
      <c r="E824" s="41">
        <v>-5.2506260000000004E-3</v>
      </c>
      <c r="F824" s="41">
        <v>2.7764170000000002E-3</v>
      </c>
      <c r="G824" s="42">
        <f t="shared" si="208"/>
        <v>1.1232046176888888</v>
      </c>
      <c r="H824" s="42">
        <f t="shared" si="208"/>
        <v>9.3744107266666668E-2</v>
      </c>
      <c r="I824" s="42">
        <f t="shared" si="208"/>
        <v>0.12953099237111113</v>
      </c>
      <c r="J824" s="42">
        <f t="shared" si="208"/>
        <v>8.5513275555555279E-4</v>
      </c>
      <c r="K824" s="42">
        <f t="shared" si="208"/>
        <v>7.0797833111111118E-3</v>
      </c>
      <c r="L824" s="34">
        <f t="shared" si="209"/>
        <v>6.3031999687452392E-3</v>
      </c>
      <c r="M824" s="34">
        <f t="shared" si="210"/>
        <v>0.11532270285501026</v>
      </c>
      <c r="N824" s="34">
        <f t="shared" si="211"/>
        <v>8.3461290837242991E-2</v>
      </c>
      <c r="O824" s="34">
        <f t="shared" si="212"/>
        <v>1</v>
      </c>
      <c r="P824" s="34">
        <f t="shared" si="213"/>
        <v>6.8368630036749721E-3</v>
      </c>
      <c r="Q824" s="34"/>
      <c r="R824" s="34">
        <f t="shared" si="214"/>
        <v>0.11968123477831183</v>
      </c>
      <c r="S824" s="34">
        <f t="shared" si="215"/>
        <v>8.5012799333162442E-2</v>
      </c>
      <c r="T824" s="34">
        <f t="shared" si="221"/>
        <v>1</v>
      </c>
      <c r="U824" s="34">
        <f t="shared" si="216"/>
        <v>1.2115308971151493</v>
      </c>
      <c r="V824" s="22">
        <f t="shared" si="217"/>
        <v>5.643160252829414E-3</v>
      </c>
      <c r="W824" s="22">
        <f t="shared" si="218"/>
        <v>9.8785128025452903E-2</v>
      </c>
      <c r="X824" s="22">
        <f t="shared" si="222"/>
        <v>7.016973280301117E-2</v>
      </c>
      <c r="Y824" s="22">
        <f t="shared" si="219"/>
        <v>0.82540197891870648</v>
      </c>
      <c r="Z824" s="22">
        <f t="shared" si="223"/>
        <v>1</v>
      </c>
      <c r="AA824" s="22">
        <f t="array" ref="AA824:AD824">LINEST(V824:Y824,$AB$2:$AE$5,0,0)</f>
        <v>7.2314235153595429E-4</v>
      </c>
      <c r="AB824" s="22">
        <v>2.4075951322212068E-4</v>
      </c>
      <c r="AC824" s="22">
        <v>6.0167089623297521E-5</v>
      </c>
      <c r="AD824" s="22">
        <v>0.99949781806553195</v>
      </c>
      <c r="AE824" s="35">
        <f t="shared" si="207"/>
        <v>4.0015150263956807</v>
      </c>
      <c r="AF824" s="17"/>
      <c r="AG824" s="31" t="str">
        <f t="shared" si="220"/>
        <v/>
      </c>
      <c r="AH824" s="34"/>
      <c r="AI824" s="17"/>
    </row>
    <row r="825" spans="1:35">
      <c r="A825" s="1">
        <v>161.6</v>
      </c>
      <c r="B825" s="41">
        <v>1.157767</v>
      </c>
      <c r="C825" s="41">
        <v>9.0212329999999993E-2</v>
      </c>
      <c r="D825" s="41">
        <v>0.13231589999999999</v>
      </c>
      <c r="E825" s="41">
        <v>-5.1701189999999999E-3</v>
      </c>
      <c r="F825" s="41">
        <v>2.8787859999999999E-3</v>
      </c>
      <c r="G825" s="42">
        <f t="shared" si="208"/>
        <v>1.1594556176888888</v>
      </c>
      <c r="H825" s="42">
        <f t="shared" si="208"/>
        <v>9.676234726666666E-2</v>
      </c>
      <c r="I825" s="42">
        <f t="shared" si="208"/>
        <v>0.1334421923711111</v>
      </c>
      <c r="J825" s="42">
        <f t="shared" si="208"/>
        <v>9.3563975555555328E-4</v>
      </c>
      <c r="K825" s="42">
        <f t="shared" si="208"/>
        <v>7.1821523111111115E-3</v>
      </c>
      <c r="L825" s="34">
        <f t="shared" si="209"/>
        <v>6.1944176228384655E-3</v>
      </c>
      <c r="M825" s="34">
        <f t="shared" si="210"/>
        <v>0.11509038408654035</v>
      </c>
      <c r="N825" s="34">
        <f t="shared" si="211"/>
        <v>8.3454981622789845E-2</v>
      </c>
      <c r="O825" s="34">
        <f t="shared" si="212"/>
        <v>1</v>
      </c>
      <c r="P825" s="34">
        <f t="shared" si="213"/>
        <v>6.7188705554152277E-3</v>
      </c>
      <c r="Q825" s="34"/>
      <c r="R825" s="34">
        <f t="shared" si="214"/>
        <v>0.11944013570255037</v>
      </c>
      <c r="S825" s="34">
        <f t="shared" si="215"/>
        <v>8.5006372833202101E-2</v>
      </c>
      <c r="T825" s="34">
        <f t="shared" si="221"/>
        <v>1</v>
      </c>
      <c r="U825" s="34">
        <f t="shared" si="216"/>
        <v>1.2111653790911676</v>
      </c>
      <c r="V825" s="22">
        <f t="shared" si="217"/>
        <v>5.5474427121231977E-3</v>
      </c>
      <c r="W825" s="22">
        <f t="shared" si="218"/>
        <v>9.8615876712208922E-2</v>
      </c>
      <c r="X825" s="22">
        <f t="shared" si="222"/>
        <v>7.0185603304636274E-2</v>
      </c>
      <c r="Y825" s="22">
        <f t="shared" si="219"/>
        <v>0.82565107727103171</v>
      </c>
      <c r="Z825" s="22">
        <f t="shared" si="223"/>
        <v>1</v>
      </c>
      <c r="AA825" s="22">
        <f t="array" ref="AA825:AD825">LINEST(V825:Y825,$AB$2:$AE$5,0,0)</f>
        <v>7.1248645183448391E-4</v>
      </c>
      <c r="AB825" s="22">
        <v>3.6905153048362049E-5</v>
      </c>
      <c r="AC825" s="22">
        <v>-6.7564553143269218E-5</v>
      </c>
      <c r="AD825" s="22">
        <v>0.9998323736824466</v>
      </c>
      <c r="AE825" s="35">
        <f t="shared" si="207"/>
        <v>-0.54622063391887532</v>
      </c>
      <c r="AF825" s="17"/>
      <c r="AG825" s="31" t="str">
        <f t="shared" si="220"/>
        <v/>
      </c>
      <c r="AH825" s="34"/>
      <c r="AI825" s="17"/>
    </row>
    <row r="826" spans="1:35">
      <c r="A826" s="1">
        <v>161.80000000000001</v>
      </c>
      <c r="B826" s="41">
        <v>1.141135</v>
      </c>
      <c r="C826" s="41">
        <v>8.8604530000000001E-2</v>
      </c>
      <c r="D826" s="41">
        <v>0.1306533</v>
      </c>
      <c r="E826" s="41">
        <v>-5.3161270000000004E-3</v>
      </c>
      <c r="F826" s="41">
        <v>3.1236969999999999E-3</v>
      </c>
      <c r="G826" s="42">
        <f t="shared" si="208"/>
        <v>1.1428236176888888</v>
      </c>
      <c r="H826" s="42">
        <f t="shared" si="208"/>
        <v>9.5154547266666667E-2</v>
      </c>
      <c r="I826" s="42">
        <f t="shared" si="208"/>
        <v>0.13177959237111112</v>
      </c>
      <c r="J826" s="42">
        <f t="shared" si="208"/>
        <v>7.8963175555555286E-4</v>
      </c>
      <c r="K826" s="42">
        <f t="shared" si="208"/>
        <v>7.4270633111111111E-3</v>
      </c>
      <c r="L826" s="34">
        <f t="shared" si="209"/>
        <v>6.4988710384991204E-3</v>
      </c>
      <c r="M826" s="34">
        <f t="shared" si="210"/>
        <v>0.11531052590390681</v>
      </c>
      <c r="N826" s="34">
        <f t="shared" si="211"/>
        <v>8.3262671329015714E-2</v>
      </c>
      <c r="O826" s="34">
        <f t="shared" si="212"/>
        <v>1</v>
      </c>
      <c r="P826" s="34">
        <f t="shared" si="213"/>
        <v>7.0491006455589761E-3</v>
      </c>
      <c r="Q826" s="34">
        <f>AVERAGE(P817:P826)</f>
        <v>6.8982448477073969E-3</v>
      </c>
      <c r="R826" s="34">
        <f t="shared" si="214"/>
        <v>0.11966859760880559</v>
      </c>
      <c r="S826" s="34">
        <f t="shared" si="215"/>
        <v>8.4810487576092872E-2</v>
      </c>
      <c r="T826" s="34">
        <f t="shared" si="221"/>
        <v>1</v>
      </c>
      <c r="U826" s="34">
        <f t="shared" si="216"/>
        <v>1.2115281858304574</v>
      </c>
      <c r="V826" s="22">
        <f t="shared" si="217"/>
        <v>5.8183546433359127E-3</v>
      </c>
      <c r="W826" s="22">
        <f t="shared" si="218"/>
        <v>9.877491832909957E-2</v>
      </c>
      <c r="X826" s="22">
        <f t="shared" si="222"/>
        <v>7.0002900937841936E-2</v>
      </c>
      <c r="Y826" s="22">
        <f t="shared" si="219"/>
        <v>0.82540382608972263</v>
      </c>
      <c r="Z826" s="22">
        <f t="shared" si="223"/>
        <v>1</v>
      </c>
      <c r="AA826" s="22">
        <f t="array" ref="AA826:AD826">LINEST(V826:Y826,$AB$2:$AE$5,0,0)</f>
        <v>1.1931721641367424E-4</v>
      </c>
      <c r="AB826" s="22">
        <v>2.2364730758922771E-4</v>
      </c>
      <c r="AC826" s="22">
        <v>2.898056089876798E-4</v>
      </c>
      <c r="AD826" s="22">
        <v>0.99945333662914915</v>
      </c>
      <c r="AE826" s="35">
        <f t="shared" si="207"/>
        <v>0.77171490355362782</v>
      </c>
      <c r="AF826" s="17"/>
      <c r="AG826" s="31">
        <f t="shared" si="220"/>
        <v>0.77171490355362782</v>
      </c>
      <c r="AH826" s="34">
        <f>AVERAGE(AG817:AG826)</f>
        <v>0.69289809717965822</v>
      </c>
      <c r="AI826" s="17"/>
    </row>
    <row r="827" spans="1:35">
      <c r="A827" s="1">
        <v>162</v>
      </c>
      <c r="B827" s="41">
        <v>1.1378170000000001</v>
      </c>
      <c r="C827" s="41">
        <v>8.8169250000000005E-2</v>
      </c>
      <c r="D827" s="41">
        <v>0.13007840000000001</v>
      </c>
      <c r="E827" s="41">
        <v>-5.3961870000000002E-3</v>
      </c>
      <c r="F827" s="41">
        <v>2.9653079999999998E-3</v>
      </c>
      <c r="G827" s="42">
        <f t="shared" si="208"/>
        <v>1.1395056176888889</v>
      </c>
      <c r="H827" s="42">
        <f t="shared" si="208"/>
        <v>9.4719267266666671E-2</v>
      </c>
      <c r="I827" s="42">
        <f t="shared" si="208"/>
        <v>0.13120469237111113</v>
      </c>
      <c r="J827" s="42">
        <f t="shared" si="208"/>
        <v>7.09571755555553E-4</v>
      </c>
      <c r="K827" s="42">
        <f t="shared" si="208"/>
        <v>7.268674311111111E-3</v>
      </c>
      <c r="L827" s="34">
        <f t="shared" si="209"/>
        <v>6.3787963817617836E-3</v>
      </c>
      <c r="M827" s="34">
        <f t="shared" si="210"/>
        <v>0.11514176879374807</v>
      </c>
      <c r="N827" s="34">
        <f t="shared" si="211"/>
        <v>8.3123124446523963E-2</v>
      </c>
      <c r="O827" s="34">
        <f t="shared" si="212"/>
        <v>1</v>
      </c>
      <c r="P827" s="34">
        <f t="shared" si="213"/>
        <v>6.9188598182970901E-3</v>
      </c>
      <c r="Q827" s="34"/>
      <c r="R827" s="34">
        <f t="shared" si="214"/>
        <v>0.11949346245482979</v>
      </c>
      <c r="S827" s="34">
        <f t="shared" si="215"/>
        <v>8.4668346578753467E-2</v>
      </c>
      <c r="T827" s="34">
        <f t="shared" si="221"/>
        <v>1</v>
      </c>
      <c r="U827" s="34">
        <f t="shared" si="216"/>
        <v>1.2110806688518803</v>
      </c>
      <c r="V827" s="22">
        <f t="shared" si="217"/>
        <v>5.7129636334268766E-3</v>
      </c>
      <c r="W827" s="22">
        <f t="shared" si="218"/>
        <v>9.8666806867713536E-2</v>
      </c>
      <c r="X827" s="22">
        <f t="shared" si="222"/>
        <v>6.9911401243833021E-2</v>
      </c>
      <c r="Y827" s="22">
        <f t="shared" si="219"/>
        <v>0.82570882825502667</v>
      </c>
      <c r="Z827" s="22">
        <f t="shared" si="223"/>
        <v>1</v>
      </c>
      <c r="AA827" s="22">
        <f t="array" ref="AA827:AD827">LINEST(V827:Y827,$AB$2:$AE$5,0,0)</f>
        <v>-2.9555487304275659E-4</v>
      </c>
      <c r="AB827" s="22">
        <v>7.6897152378207619E-5</v>
      </c>
      <c r="AC827" s="22">
        <v>1.4890837525181967E-4</v>
      </c>
      <c r="AD827" s="22">
        <v>0.99985644585559452</v>
      </c>
      <c r="AE827" s="35">
        <f t="shared" si="207"/>
        <v>0.51640582504621702</v>
      </c>
      <c r="AF827" s="17"/>
      <c r="AG827" s="31" t="str">
        <f t="shared" si="220"/>
        <v/>
      </c>
      <c r="AH827" s="34"/>
      <c r="AI827" s="17"/>
    </row>
    <row r="828" spans="1:35">
      <c r="A828" s="1">
        <v>162.19999999999999</v>
      </c>
      <c r="B828" s="41">
        <v>1.0889759999999999</v>
      </c>
      <c r="C828" s="41">
        <v>8.4324070000000001E-2</v>
      </c>
      <c r="D828" s="41">
        <v>0.12450849999999999</v>
      </c>
      <c r="E828" s="41">
        <v>-5.2437869999999998E-3</v>
      </c>
      <c r="F828" s="41">
        <v>2.725243E-3</v>
      </c>
      <c r="G828" s="42">
        <f t="shared" si="208"/>
        <v>1.0906646176888888</v>
      </c>
      <c r="H828" s="42">
        <f t="shared" si="208"/>
        <v>9.0874087266666667E-2</v>
      </c>
      <c r="I828" s="42">
        <f t="shared" si="208"/>
        <v>0.12563479237111111</v>
      </c>
      <c r="J828" s="42">
        <f t="shared" si="208"/>
        <v>8.6197175555555346E-4</v>
      </c>
      <c r="K828" s="42">
        <f t="shared" si="208"/>
        <v>7.0286093111111107E-3</v>
      </c>
      <c r="L828" s="34">
        <f t="shared" si="209"/>
        <v>6.4443360471385675E-3</v>
      </c>
      <c r="M828" s="34">
        <f t="shared" si="210"/>
        <v>0.11519104070445635</v>
      </c>
      <c r="N828" s="34">
        <f t="shared" si="211"/>
        <v>8.3319918692538381E-2</v>
      </c>
      <c r="O828" s="34">
        <f t="shared" si="212"/>
        <v>1</v>
      </c>
      <c r="P828" s="34">
        <f t="shared" si="213"/>
        <v>6.9899484265769527E-3</v>
      </c>
      <c r="Q828" s="34"/>
      <c r="R828" s="34">
        <f t="shared" si="214"/>
        <v>0.11954459655910818</v>
      </c>
      <c r="S828" s="34">
        <f t="shared" si="215"/>
        <v>8.4868799142792647E-2</v>
      </c>
      <c r="T828" s="34">
        <f t="shared" si="221"/>
        <v>1</v>
      </c>
      <c r="U828" s="34">
        <f t="shared" si="216"/>
        <v>1.2114033441284777</v>
      </c>
      <c r="V828" s="22">
        <f t="shared" si="217"/>
        <v>5.7701247569245774E-3</v>
      </c>
      <c r="W828" s="22">
        <f t="shared" si="218"/>
        <v>9.8682736132871068E-2</v>
      </c>
      <c r="X828" s="22">
        <f t="shared" si="222"/>
        <v>7.0058250667823591E-2</v>
      </c>
      <c r="Y828" s="22">
        <f t="shared" si="219"/>
        <v>0.82548888844238077</v>
      </c>
      <c r="Z828" s="22">
        <f t="shared" si="223"/>
        <v>1</v>
      </c>
      <c r="AA828" s="22">
        <f t="array" ref="AA828:AD828">LINEST(V828:Y828,$AB$2:$AE$5,0,0)</f>
        <v>2.9647500883119541E-4</v>
      </c>
      <c r="AB828" s="22">
        <v>1.1876296454672943E-4</v>
      </c>
      <c r="AC828" s="22">
        <v>2.2580368926681423E-4</v>
      </c>
      <c r="AD828" s="22">
        <v>0.99957292197596936</v>
      </c>
      <c r="AE828" s="35">
        <f t="shared" si="207"/>
        <v>0.52595670572236175</v>
      </c>
      <c r="AF828" s="17"/>
      <c r="AG828" s="31">
        <f t="shared" si="220"/>
        <v>0.52595670572236175</v>
      </c>
      <c r="AH828" s="34"/>
      <c r="AI828" s="17"/>
    </row>
    <row r="829" spans="1:35">
      <c r="A829" s="1">
        <v>162.4</v>
      </c>
      <c r="B829" s="41">
        <v>1.099564</v>
      </c>
      <c r="C829" s="41">
        <v>8.5249800000000001E-2</v>
      </c>
      <c r="D829" s="41">
        <v>0.12612319999999999</v>
      </c>
      <c r="E829" s="41">
        <v>-5.3721799999999998E-3</v>
      </c>
      <c r="F829" s="41">
        <v>2.716099E-3</v>
      </c>
      <c r="G829" s="42">
        <f t="shared" si="208"/>
        <v>1.1012526176888888</v>
      </c>
      <c r="H829" s="42">
        <f t="shared" si="208"/>
        <v>9.1799817266666667E-2</v>
      </c>
      <c r="I829" s="42">
        <f t="shared" si="208"/>
        <v>0.12724949237111111</v>
      </c>
      <c r="J829" s="42">
        <f t="shared" si="208"/>
        <v>7.3357875555555337E-4</v>
      </c>
      <c r="K829" s="42">
        <f t="shared" si="208"/>
        <v>7.0194653111111116E-3</v>
      </c>
      <c r="L829" s="34">
        <f t="shared" si="209"/>
        <v>6.3740736669868755E-3</v>
      </c>
      <c r="M829" s="34">
        <f t="shared" si="210"/>
        <v>0.11554977516254125</v>
      </c>
      <c r="N829" s="34">
        <f t="shared" si="211"/>
        <v>8.3359454308784872E-2</v>
      </c>
      <c r="O829" s="34">
        <f t="shared" si="212"/>
        <v>1</v>
      </c>
      <c r="P829" s="34">
        <f t="shared" si="213"/>
        <v>6.9137372529205227E-3</v>
      </c>
      <c r="Q829" s="34"/>
      <c r="R829" s="34">
        <f t="shared" si="214"/>
        <v>0.11991688910722083</v>
      </c>
      <c r="S829" s="34">
        <f t="shared" si="215"/>
        <v>8.4909069708665283E-2</v>
      </c>
      <c r="T829" s="34">
        <f t="shared" si="221"/>
        <v>1</v>
      </c>
      <c r="U829" s="34">
        <f t="shared" si="216"/>
        <v>1.2117396960688067</v>
      </c>
      <c r="V829" s="22">
        <f t="shared" si="217"/>
        <v>5.705629084654446E-3</v>
      </c>
      <c r="W829" s="22">
        <f t="shared" si="218"/>
        <v>9.8962582059712881E-2</v>
      </c>
      <c r="X829" s="22">
        <f t="shared" si="222"/>
        <v>7.0072037735606094E-2</v>
      </c>
      <c r="Y829" s="22">
        <f t="shared" si="219"/>
        <v>0.82525975112002647</v>
      </c>
      <c r="Z829" s="22">
        <f t="shared" si="223"/>
        <v>0.99999999999999989</v>
      </c>
      <c r="AA829" s="22">
        <f t="array" ref="AA829:AD829">LINEST(V829:Y829,$AB$2:$AE$5,0,0)</f>
        <v>4.0816256101768478E-4</v>
      </c>
      <c r="AB829" s="22">
        <v>4.4107659743891875E-4</v>
      </c>
      <c r="AC829" s="22">
        <v>1.433629412667896E-4</v>
      </c>
      <c r="AD829" s="22">
        <v>0.99930195999903071</v>
      </c>
      <c r="AE829" s="35">
        <f t="shared" si="207"/>
        <v>3.076643053926345</v>
      </c>
      <c r="AF829" s="17"/>
      <c r="AG829" s="31" t="str">
        <f t="shared" si="220"/>
        <v/>
      </c>
      <c r="AH829" s="34"/>
      <c r="AI829" s="17"/>
    </row>
    <row r="830" spans="1:35">
      <c r="A830" s="1">
        <v>162.6</v>
      </c>
      <c r="B830" s="41">
        <v>1.1606879999999999</v>
      </c>
      <c r="C830" s="41">
        <v>9.0033829999999995E-2</v>
      </c>
      <c r="D830" s="41">
        <v>0.13306399999999999</v>
      </c>
      <c r="E830" s="41">
        <v>-5.4530020000000002E-3</v>
      </c>
      <c r="F830" s="41">
        <v>2.9447929999999998E-3</v>
      </c>
      <c r="G830" s="42">
        <f t="shared" si="208"/>
        <v>1.1623766176888888</v>
      </c>
      <c r="H830" s="42">
        <f t="shared" si="208"/>
        <v>9.6583847266666661E-2</v>
      </c>
      <c r="I830" s="42">
        <f t="shared" si="208"/>
        <v>0.1341902923711111</v>
      </c>
      <c r="J830" s="42">
        <f t="shared" si="208"/>
        <v>6.5275675555555301E-4</v>
      </c>
      <c r="K830" s="42">
        <f t="shared" si="208"/>
        <v>7.2481593111111114E-3</v>
      </c>
      <c r="L830" s="34">
        <f t="shared" si="209"/>
        <v>6.2356375728912748E-3</v>
      </c>
      <c r="M830" s="34">
        <f t="shared" si="210"/>
        <v>0.11544476233349978</v>
      </c>
      <c r="N830" s="34">
        <f t="shared" si="211"/>
        <v>8.309169833328274E-2</v>
      </c>
      <c r="O830" s="34">
        <f t="shared" si="212"/>
        <v>1</v>
      </c>
      <c r="P830" s="34">
        <f t="shared" si="213"/>
        <v>6.7635804096046522E-3</v>
      </c>
      <c r="Q830" s="34"/>
      <c r="R830" s="34">
        <f t="shared" si="214"/>
        <v>0.11980790739992379</v>
      </c>
      <c r="S830" s="34">
        <f t="shared" si="215"/>
        <v>8.4636336267961521E-2</v>
      </c>
      <c r="T830" s="34">
        <f t="shared" si="221"/>
        <v>1</v>
      </c>
      <c r="U830" s="34">
        <f t="shared" si="216"/>
        <v>1.2112078240774899</v>
      </c>
      <c r="V830" s="22">
        <f t="shared" si="217"/>
        <v>5.5841617558539947E-3</v>
      </c>
      <c r="W830" s="22">
        <f t="shared" si="218"/>
        <v>9.8916061321825469E-2</v>
      </c>
      <c r="X830" s="22">
        <f t="shared" si="222"/>
        <v>6.9877633371815726E-2</v>
      </c>
      <c r="Y830" s="22">
        <f t="shared" si="219"/>
        <v>0.82562214355050478</v>
      </c>
      <c r="Z830" s="22">
        <f t="shared" si="223"/>
        <v>1</v>
      </c>
      <c r="AA830" s="22">
        <f t="array" ref="AA830:AD830">LINEST(V830:Y830,$AB$2:$AE$5,0,0)</f>
        <v>-3.9519060760716577E-4</v>
      </c>
      <c r="AB830" s="22">
        <v>3.5194410472017907E-4</v>
      </c>
      <c r="AC830" s="22">
        <v>-1.9106346627104518E-5</v>
      </c>
      <c r="AD830" s="22">
        <v>0.99977713674912194</v>
      </c>
      <c r="AE830" s="35">
        <f t="shared" si="207"/>
        <v>-18.420272152966515</v>
      </c>
      <c r="AF830" s="17"/>
      <c r="AG830" s="31" t="str">
        <f t="shared" si="220"/>
        <v/>
      </c>
      <c r="AH830" s="34"/>
      <c r="AI830" s="17"/>
    </row>
    <row r="831" spans="1:35">
      <c r="A831" s="1">
        <v>162.80000000000001</v>
      </c>
      <c r="B831" s="41">
        <v>1.148482</v>
      </c>
      <c r="C831" s="41">
        <v>8.9148959999999999E-2</v>
      </c>
      <c r="D831" s="41">
        <v>0.13117200000000001</v>
      </c>
      <c r="E831" s="41">
        <v>-5.1172459999999998E-3</v>
      </c>
      <c r="F831" s="41">
        <v>2.9457379999999998E-3</v>
      </c>
      <c r="G831" s="42">
        <f t="shared" si="208"/>
        <v>1.1501706176888888</v>
      </c>
      <c r="H831" s="42">
        <f t="shared" si="208"/>
        <v>9.5698977266666665E-2</v>
      </c>
      <c r="I831" s="42">
        <f t="shared" si="208"/>
        <v>0.13229829237111113</v>
      </c>
      <c r="J831" s="42">
        <f t="shared" si="208"/>
        <v>9.8851275555555344E-4</v>
      </c>
      <c r="K831" s="42">
        <f t="shared" si="208"/>
        <v>7.249104311111111E-3</v>
      </c>
      <c r="L831" s="34">
        <f t="shared" si="209"/>
        <v>6.302633887202925E-3</v>
      </c>
      <c r="M831" s="34">
        <f t="shared" si="210"/>
        <v>0.11502492789891165</v>
      </c>
      <c r="N831" s="34">
        <f t="shared" si="211"/>
        <v>8.3204157535306134E-2</v>
      </c>
      <c r="O831" s="34">
        <f t="shared" si="212"/>
        <v>1</v>
      </c>
      <c r="P831" s="34">
        <f t="shared" si="213"/>
        <v>6.8362489946045156E-3</v>
      </c>
      <c r="Q831" s="34"/>
      <c r="R831" s="34">
        <f t="shared" si="214"/>
        <v>0.1193722056491841</v>
      </c>
      <c r="S831" s="34">
        <f t="shared" si="215"/>
        <v>8.475088603682894E-2</v>
      </c>
      <c r="T831" s="34">
        <f t="shared" si="221"/>
        <v>1</v>
      </c>
      <c r="U831" s="34">
        <f t="shared" si="216"/>
        <v>1.2109593406806176</v>
      </c>
      <c r="V831" s="22">
        <f t="shared" si="217"/>
        <v>5.6453167046568329E-3</v>
      </c>
      <c r="W831" s="22">
        <f t="shared" si="218"/>
        <v>9.8576559624281981E-2</v>
      </c>
      <c r="X831" s="22">
        <f t="shared" si="222"/>
        <v>6.9986566179170678E-2</v>
      </c>
      <c r="Y831" s="22">
        <f t="shared" si="219"/>
        <v>0.82579155749189048</v>
      </c>
      <c r="Z831" s="22">
        <f t="shared" si="223"/>
        <v>1</v>
      </c>
      <c r="AA831" s="22">
        <f t="array" ref="AA831:AD831">LINEST(V831:Y831,$AB$2:$AE$5,0,0)</f>
        <v>-4.6096712977712467E-5</v>
      </c>
      <c r="AB831" s="22">
        <v>-2.4989322284098877E-5</v>
      </c>
      <c r="AC831" s="22">
        <v>5.9474447039252059E-5</v>
      </c>
      <c r="AD831" s="22">
        <v>0.9999783440902531</v>
      </c>
      <c r="AE831" s="35">
        <f t="shared" si="207"/>
        <v>-0.42016905626052103</v>
      </c>
      <c r="AF831" s="17"/>
      <c r="AG831" s="31" t="str">
        <f t="shared" si="220"/>
        <v/>
      </c>
      <c r="AH831" s="34"/>
      <c r="AI831" s="17"/>
    </row>
    <row r="832" spans="1:35">
      <c r="A832" s="1">
        <v>163</v>
      </c>
      <c r="B832" s="41">
        <v>1.1147860000000001</v>
      </c>
      <c r="C832" s="41">
        <v>8.6643590000000006E-2</v>
      </c>
      <c r="D832" s="41">
        <v>0.12768209999999999</v>
      </c>
      <c r="E832" s="41">
        <v>-5.4701089999999999E-3</v>
      </c>
      <c r="F832" s="41">
        <v>2.846496E-3</v>
      </c>
      <c r="G832" s="42">
        <f t="shared" si="208"/>
        <v>1.1164746176888889</v>
      </c>
      <c r="H832" s="42">
        <f t="shared" si="208"/>
        <v>9.3193607266666673E-2</v>
      </c>
      <c r="I832" s="42">
        <f t="shared" si="208"/>
        <v>0.12880839237111111</v>
      </c>
      <c r="J832" s="42">
        <f t="shared" si="208"/>
        <v>6.356497555555533E-4</v>
      </c>
      <c r="K832" s="42">
        <f t="shared" si="208"/>
        <v>7.1498623111111107E-3</v>
      </c>
      <c r="L832" s="34">
        <f t="shared" si="209"/>
        <v>6.4039631513624386E-3</v>
      </c>
      <c r="M832" s="34">
        <f t="shared" si="210"/>
        <v>0.11537064106100815</v>
      </c>
      <c r="N832" s="34">
        <f t="shared" si="211"/>
        <v>8.3471317475696999E-2</v>
      </c>
      <c r="O832" s="34">
        <f t="shared" si="212"/>
        <v>1</v>
      </c>
      <c r="P832" s="34">
        <f t="shared" si="213"/>
        <v>6.9461573428652315E-3</v>
      </c>
      <c r="Q832" s="34"/>
      <c r="R832" s="34">
        <f t="shared" si="214"/>
        <v>0.11973098477154688</v>
      </c>
      <c r="S832" s="34">
        <f t="shared" si="215"/>
        <v>8.5023012362392236E-2</v>
      </c>
      <c r="T832" s="34">
        <f t="shared" si="221"/>
        <v>1</v>
      </c>
      <c r="U832" s="34">
        <f t="shared" si="216"/>
        <v>1.2117001544768042</v>
      </c>
      <c r="V832" s="22">
        <f t="shared" si="217"/>
        <v>5.7325711457588188E-3</v>
      </c>
      <c r="W832" s="22">
        <f t="shared" si="218"/>
        <v>9.8812387148077163E-2</v>
      </c>
      <c r="X832" s="22">
        <f t="shared" si="222"/>
        <v>7.0168359761498933E-2</v>
      </c>
      <c r="Y832" s="22">
        <f t="shared" si="219"/>
        <v>0.82528668194466515</v>
      </c>
      <c r="Z832" s="22">
        <f t="shared" si="223"/>
        <v>1</v>
      </c>
      <c r="AA832" s="22">
        <f t="array" ref="AA832:AD832">LINEST(V832:Y832,$AB$2:$AE$5,0,0)</f>
        <v>7.4999549652106519E-4</v>
      </c>
      <c r="AB832" s="22">
        <v>2.8028773613486687E-4</v>
      </c>
      <c r="AC832" s="22">
        <v>1.7840722006873025E-4</v>
      </c>
      <c r="AD832" s="22">
        <v>0.99933257569136003</v>
      </c>
      <c r="AE832" s="35">
        <f t="shared" si="207"/>
        <v>1.5710560145877941</v>
      </c>
      <c r="AF832" s="17"/>
      <c r="AG832" s="31">
        <f t="shared" si="220"/>
        <v>1.5710560145877941</v>
      </c>
      <c r="AH832" s="34"/>
      <c r="AI832" s="17"/>
    </row>
    <row r="833" spans="1:35">
      <c r="A833" s="1">
        <v>163.19999999999999</v>
      </c>
      <c r="B833" s="41">
        <v>1.1421539999999999</v>
      </c>
      <c r="C833" s="41">
        <v>8.8783630000000002E-2</v>
      </c>
      <c r="D833" s="41">
        <v>0.13105910000000001</v>
      </c>
      <c r="E833" s="41">
        <v>-5.1822150000000004E-3</v>
      </c>
      <c r="F833" s="41">
        <v>2.8015259999999999E-3</v>
      </c>
      <c r="G833" s="42">
        <f t="shared" si="208"/>
        <v>1.1438426176888887</v>
      </c>
      <c r="H833" s="42">
        <f t="shared" si="208"/>
        <v>9.5333647266666668E-2</v>
      </c>
      <c r="I833" s="42">
        <f t="shared" si="208"/>
        <v>0.13218539237111113</v>
      </c>
      <c r="J833" s="42">
        <f t="shared" si="208"/>
        <v>9.2354375555555278E-4</v>
      </c>
      <c r="K833" s="42">
        <f t="shared" si="208"/>
        <v>7.1048923111111106E-3</v>
      </c>
      <c r="L833" s="34">
        <f t="shared" si="209"/>
        <v>6.2114247198328774E-3</v>
      </c>
      <c r="M833" s="34">
        <f t="shared" si="210"/>
        <v>0.11556256982117792</v>
      </c>
      <c r="N833" s="34">
        <f t="shared" si="211"/>
        <v>8.3345073694916533E-2</v>
      </c>
      <c r="O833" s="34">
        <f t="shared" si="212"/>
        <v>1</v>
      </c>
      <c r="P833" s="34">
        <f t="shared" si="213"/>
        <v>6.737317565317748E-3</v>
      </c>
      <c r="Q833" s="34"/>
      <c r="R833" s="34">
        <f t="shared" si="214"/>
        <v>0.11993016733003641</v>
      </c>
      <c r="S833" s="34">
        <f t="shared" si="215"/>
        <v>8.4894421765543224E-2</v>
      </c>
      <c r="T833" s="34">
        <f t="shared" si="221"/>
        <v>1</v>
      </c>
      <c r="U833" s="34">
        <f t="shared" si="216"/>
        <v>1.2115619066608974</v>
      </c>
      <c r="V833" s="22">
        <f t="shared" si="217"/>
        <v>5.5608529190935086E-3</v>
      </c>
      <c r="W833" s="22">
        <f t="shared" si="218"/>
        <v>9.8988063813072263E-2</v>
      </c>
      <c r="X833" s="22">
        <f t="shared" si="222"/>
        <v>7.007023025304164E-2</v>
      </c>
      <c r="Y833" s="22">
        <f t="shared" si="219"/>
        <v>0.82538085301479258</v>
      </c>
      <c r="Z833" s="22">
        <f t="shared" si="223"/>
        <v>1</v>
      </c>
      <c r="AA833" s="22">
        <f t="array" ref="AA833:AD833">LINEST(V833:Y833,$AB$2:$AE$5,0,0)</f>
        <v>3.678659646296009E-4</v>
      </c>
      <c r="AB833" s="22">
        <v>4.5775093657134428E-4</v>
      </c>
      <c r="AC833" s="22">
        <v>-4.7494023818097352E-5</v>
      </c>
      <c r="AD833" s="22">
        <v>0.99948735683427192</v>
      </c>
      <c r="AE833" s="35">
        <f t="shared" si="207"/>
        <v>-9.6380744306807014</v>
      </c>
      <c r="AF833" s="17"/>
      <c r="AG833" s="31" t="str">
        <f t="shared" si="220"/>
        <v/>
      </c>
      <c r="AH833" s="34"/>
      <c r="AI833" s="17"/>
    </row>
    <row r="834" spans="1:35">
      <c r="A834" s="1">
        <v>163.4</v>
      </c>
      <c r="B834" s="41">
        <v>1.1423220000000001</v>
      </c>
      <c r="C834" s="41">
        <v>8.878788E-2</v>
      </c>
      <c r="D834" s="41">
        <v>0.13044330000000001</v>
      </c>
      <c r="E834" s="41">
        <v>-5.4521040000000002E-3</v>
      </c>
      <c r="F834" s="41">
        <v>2.9128069999999999E-3</v>
      </c>
      <c r="G834" s="42">
        <f t="shared" ref="G834:K884" si="224">B834-AVERAGE(B$17:B$106)</f>
        <v>1.1440106176888889</v>
      </c>
      <c r="H834" s="42">
        <f t="shared" si="224"/>
        <v>9.5337897266666666E-2</v>
      </c>
      <c r="I834" s="42">
        <f t="shared" si="224"/>
        <v>0.13156959237111113</v>
      </c>
      <c r="J834" s="42">
        <f t="shared" si="224"/>
        <v>6.5365475555555306E-4</v>
      </c>
      <c r="K834" s="42">
        <f t="shared" si="224"/>
        <v>7.216173311111111E-3</v>
      </c>
      <c r="L834" s="34">
        <f t="shared" si="209"/>
        <v>6.307785259623817E-3</v>
      </c>
      <c r="M834" s="34">
        <f t="shared" si="210"/>
        <v>0.11500731753426015</v>
      </c>
      <c r="N834" s="34">
        <f t="shared" si="211"/>
        <v>8.3336549322651124E-2</v>
      </c>
      <c r="O834" s="34">
        <f t="shared" si="212"/>
        <v>1</v>
      </c>
      <c r="P834" s="34">
        <f t="shared" si="213"/>
        <v>6.8418365101041321E-3</v>
      </c>
      <c r="Q834" s="34"/>
      <c r="R834" s="34">
        <f t="shared" si="214"/>
        <v>0.11935392971448772</v>
      </c>
      <c r="S834" s="34">
        <f t="shared" si="215"/>
        <v>8.4885738928966281E-2</v>
      </c>
      <c r="T834" s="34">
        <f t="shared" si="221"/>
        <v>1</v>
      </c>
      <c r="U834" s="34">
        <f t="shared" si="216"/>
        <v>1.2110815051535582</v>
      </c>
      <c r="V834" s="22">
        <f t="shared" si="217"/>
        <v>5.6493609067513805E-3</v>
      </c>
      <c r="W834" s="22">
        <f t="shared" si="218"/>
        <v>9.8551525398246687E-2</v>
      </c>
      <c r="X834" s="22">
        <f t="shared" si="222"/>
        <v>7.009085562594175E-2</v>
      </c>
      <c r="Y834" s="22">
        <f t="shared" si="219"/>
        <v>0.82570825806906012</v>
      </c>
      <c r="Z834" s="22">
        <f t="shared" si="223"/>
        <v>1</v>
      </c>
      <c r="AA834" s="22">
        <f t="array" ref="AA834:AD834">LINEST(V834:Y834,$AB$2:$AE$5,0,0)</f>
        <v>3.5435254143144964E-4</v>
      </c>
      <c r="AB834" s="22">
        <v>-4.0873824734541904E-5</v>
      </c>
      <c r="AC834" s="22">
        <v>6.5513024235481183E-5</v>
      </c>
      <c r="AD834" s="22">
        <v>0.99987674530569493</v>
      </c>
      <c r="AE834" s="35">
        <f t="shared" si="207"/>
        <v>-0.62390379945862828</v>
      </c>
      <c r="AF834" s="17"/>
      <c r="AG834" s="31" t="str">
        <f t="shared" si="220"/>
        <v/>
      </c>
      <c r="AH834" s="34"/>
      <c r="AI834" s="17"/>
    </row>
    <row r="835" spans="1:35">
      <c r="A835" s="1">
        <v>163.6</v>
      </c>
      <c r="B835" s="41">
        <v>1.1508590000000001</v>
      </c>
      <c r="C835" s="41">
        <v>8.9389819999999995E-2</v>
      </c>
      <c r="D835" s="41">
        <v>0.1319429</v>
      </c>
      <c r="E835" s="41">
        <v>-5.2496189999999996E-3</v>
      </c>
      <c r="F835" s="41">
        <v>3.0311869999999999E-3</v>
      </c>
      <c r="G835" s="42">
        <f t="shared" si="224"/>
        <v>1.1525476176888889</v>
      </c>
      <c r="H835" s="42">
        <f t="shared" si="224"/>
        <v>9.5939837266666661E-2</v>
      </c>
      <c r="I835" s="42">
        <f t="shared" si="224"/>
        <v>0.13306919237111112</v>
      </c>
      <c r="J835" s="42">
        <f t="shared" si="224"/>
        <v>8.5613975555555357E-4</v>
      </c>
      <c r="K835" s="42">
        <f t="shared" si="224"/>
        <v>7.3345533111111114E-3</v>
      </c>
      <c r="L835" s="34">
        <f t="shared" si="209"/>
        <v>6.36377464891082E-3</v>
      </c>
      <c r="M835" s="34">
        <f t="shared" si="210"/>
        <v>0.1154565679793292</v>
      </c>
      <c r="N835" s="34">
        <f t="shared" si="211"/>
        <v>8.3241538826002784E-2</v>
      </c>
      <c r="O835" s="34">
        <f t="shared" si="212"/>
        <v>1</v>
      </c>
      <c r="P835" s="34">
        <f t="shared" si="213"/>
        <v>6.9025662642151807E-3</v>
      </c>
      <c r="Q835" s="34"/>
      <c r="R835" s="34">
        <f t="shared" si="214"/>
        <v>0.11982015923096176</v>
      </c>
      <c r="S835" s="34">
        <f t="shared" si="215"/>
        <v>8.4788962229192244E-2</v>
      </c>
      <c r="T835" s="34">
        <f t="shared" si="221"/>
        <v>1</v>
      </c>
      <c r="U835" s="34">
        <f t="shared" si="216"/>
        <v>1.2115116877243692</v>
      </c>
      <c r="V835" s="22">
        <f t="shared" si="217"/>
        <v>5.6974821903538926E-3</v>
      </c>
      <c r="W835" s="22">
        <f t="shared" si="218"/>
        <v>9.8901364671128145E-2</v>
      </c>
      <c r="X835" s="22">
        <f t="shared" si="222"/>
        <v>6.9986086876681092E-2</v>
      </c>
      <c r="Y835" s="22">
        <f t="shared" si="219"/>
        <v>0.82541506626183681</v>
      </c>
      <c r="Z835" s="22">
        <f t="shared" si="223"/>
        <v>1</v>
      </c>
      <c r="AA835" s="22">
        <f t="array" ref="AA835:AD835">LINEST(V835:Y835,$AB$2:$AE$5,0,0)</f>
        <v>5.4596586191907701E-5</v>
      </c>
      <c r="AB835" s="22">
        <v>3.5830242106769705E-4</v>
      </c>
      <c r="AC835" s="22">
        <v>1.3128513407306905E-4</v>
      </c>
      <c r="AD835" s="22">
        <v>0.99949521104887362</v>
      </c>
      <c r="AE835" s="35">
        <f t="shared" si="207"/>
        <v>2.7291926355369185</v>
      </c>
      <c r="AF835" s="17"/>
      <c r="AG835" s="31" t="str">
        <f t="shared" si="220"/>
        <v/>
      </c>
      <c r="AH835" s="34"/>
      <c r="AI835" s="17"/>
    </row>
    <row r="836" spans="1:35">
      <c r="A836" s="1">
        <v>163.80000000000001</v>
      </c>
      <c r="B836" s="41">
        <v>1.156358</v>
      </c>
      <c r="C836" s="41">
        <v>9.0282719999999997E-2</v>
      </c>
      <c r="D836" s="41">
        <v>0.13247210000000001</v>
      </c>
      <c r="E836" s="41">
        <v>-5.4122859999999997E-3</v>
      </c>
      <c r="F836" s="41">
        <v>3.006721E-3</v>
      </c>
      <c r="G836" s="42">
        <f t="shared" si="224"/>
        <v>1.1580466176888888</v>
      </c>
      <c r="H836" s="42">
        <f t="shared" si="224"/>
        <v>9.6832737266666663E-2</v>
      </c>
      <c r="I836" s="42">
        <f t="shared" si="224"/>
        <v>0.13359839237111112</v>
      </c>
      <c r="J836" s="42">
        <f t="shared" si="224"/>
        <v>6.9347275555555355E-4</v>
      </c>
      <c r="K836" s="42">
        <f t="shared" si="224"/>
        <v>7.3100873111111107E-3</v>
      </c>
      <c r="L836" s="34">
        <f t="shared" si="209"/>
        <v>6.3124292230133505E-3</v>
      </c>
      <c r="M836" s="34">
        <f t="shared" si="210"/>
        <v>0.11536529732950919</v>
      </c>
      <c r="N836" s="34">
        <f t="shared" si="211"/>
        <v>8.3617305026904315E-2</v>
      </c>
      <c r="O836" s="34">
        <f t="shared" si="212"/>
        <v>1</v>
      </c>
      <c r="P836" s="34">
        <f t="shared" si="213"/>
        <v>6.8468736565766792E-3</v>
      </c>
      <c r="Q836" s="34">
        <f>AVERAGE(P827:P836)</f>
        <v>6.8697126241082703E-3</v>
      </c>
      <c r="R836" s="34">
        <f t="shared" si="214"/>
        <v>0.11972543907786917</v>
      </c>
      <c r="S836" s="34">
        <f t="shared" si="215"/>
        <v>8.517171375763101E-2</v>
      </c>
      <c r="T836" s="34">
        <f t="shared" si="221"/>
        <v>1</v>
      </c>
      <c r="U836" s="34">
        <f t="shared" si="216"/>
        <v>1.2117440264920769</v>
      </c>
      <c r="V836" s="22">
        <f t="shared" si="217"/>
        <v>5.650429056702635E-3</v>
      </c>
      <c r="W836" s="22">
        <f t="shared" si="218"/>
        <v>9.8804232957076604E-2</v>
      </c>
      <c r="X836" s="22">
        <f t="shared" si="222"/>
        <v>7.0288536106258168E-2</v>
      </c>
      <c r="Y836" s="22">
        <f t="shared" si="219"/>
        <v>0.82525680187996253</v>
      </c>
      <c r="Z836" s="22">
        <f t="shared" si="223"/>
        <v>1</v>
      </c>
      <c r="AA836" s="22">
        <f t="array" ref="AA836:AD836">LINEST(V836:Y836,$AB$2:$AE$5,0,0)</f>
        <v>1.1929755130669262E-3</v>
      </c>
      <c r="AB836" s="22">
        <v>2.7843024265465166E-4</v>
      </c>
      <c r="AC836" s="22">
        <v>7.0994141770108407E-5</v>
      </c>
      <c r="AD836" s="22">
        <v>0.99931856496168381</v>
      </c>
      <c r="AE836" s="35">
        <f t="shared" si="207"/>
        <v>3.9218763085587831</v>
      </c>
      <c r="AF836" s="17"/>
      <c r="AG836" s="31" t="str">
        <f t="shared" si="220"/>
        <v/>
      </c>
      <c r="AH836" s="34">
        <f>AVERAGE(AG827:AG836)</f>
        <v>1.0485063601550779</v>
      </c>
      <c r="AI836" s="17"/>
    </row>
    <row r="837" spans="1:35">
      <c r="A837" s="1">
        <v>164</v>
      </c>
      <c r="B837" s="41">
        <v>1.1548989999999999</v>
      </c>
      <c r="C837" s="41">
        <v>8.9837539999999994E-2</v>
      </c>
      <c r="D837" s="41">
        <v>0.1320527</v>
      </c>
      <c r="E837" s="41">
        <v>-5.2401510000000002E-3</v>
      </c>
      <c r="F837" s="41">
        <v>2.8806140000000001E-3</v>
      </c>
      <c r="G837" s="42">
        <f t="shared" si="224"/>
        <v>1.1565876176888887</v>
      </c>
      <c r="H837" s="42">
        <f t="shared" si="224"/>
        <v>9.638755726666666E-2</v>
      </c>
      <c r="I837" s="42">
        <f t="shared" si="224"/>
        <v>0.13317899237111111</v>
      </c>
      <c r="J837" s="42">
        <f t="shared" si="224"/>
        <v>8.6560775555555303E-4</v>
      </c>
      <c r="K837" s="42">
        <f t="shared" si="224"/>
        <v>7.1839803111111112E-3</v>
      </c>
      <c r="L837" s="34">
        <f t="shared" si="209"/>
        <v>6.2113584835589474E-3</v>
      </c>
      <c r="M837" s="34">
        <f t="shared" si="210"/>
        <v>0.11514820869103841</v>
      </c>
      <c r="N837" s="34">
        <f t="shared" si="211"/>
        <v>8.3337877556799167E-2</v>
      </c>
      <c r="O837" s="34">
        <f t="shared" si="212"/>
        <v>1</v>
      </c>
      <c r="P837" s="34">
        <f t="shared" si="213"/>
        <v>6.7372457211222628E-3</v>
      </c>
      <c r="Q837" s="34"/>
      <c r="R837" s="34">
        <f t="shared" si="214"/>
        <v>0.119500145743033</v>
      </c>
      <c r="S837" s="34">
        <f t="shared" si="215"/>
        <v>8.4887091854399882E-2</v>
      </c>
      <c r="T837" s="34">
        <f t="shared" si="221"/>
        <v>1</v>
      </c>
      <c r="U837" s="34">
        <f t="shared" si="216"/>
        <v>1.2111244833185553</v>
      </c>
      <c r="V837" s="22">
        <f t="shared" si="217"/>
        <v>5.5628020190474532E-3</v>
      </c>
      <c r="W837" s="22">
        <f t="shared" si="218"/>
        <v>9.8668755680337075E-2</v>
      </c>
      <c r="X837" s="22">
        <f t="shared" si="222"/>
        <v>7.008948545223366E-2</v>
      </c>
      <c r="Y837" s="22">
        <f t="shared" si="219"/>
        <v>0.82567895684838177</v>
      </c>
      <c r="Z837" s="22">
        <f t="shared" si="223"/>
        <v>1</v>
      </c>
      <c r="AA837" s="22">
        <f t="array" ref="AA837:AD837">LINEST(V837:Y837,$AB$2:$AE$5,0,0)</f>
        <v>3.5679341473924983E-4</v>
      </c>
      <c r="AB837" s="22">
        <v>8.7989546480533515E-5</v>
      </c>
      <c r="AC837" s="22">
        <v>-4.7667370816453298E-5</v>
      </c>
      <c r="AD837" s="22">
        <v>0.99986038045722336</v>
      </c>
      <c r="AE837" s="35">
        <f t="shared" si="207"/>
        <v>-1.8459072731186226</v>
      </c>
      <c r="AF837" s="17"/>
      <c r="AG837" s="31" t="str">
        <f t="shared" si="220"/>
        <v/>
      </c>
      <c r="AH837" s="34"/>
      <c r="AI837" s="17"/>
    </row>
    <row r="838" spans="1:35">
      <c r="A838" s="1">
        <v>164.2</v>
      </c>
      <c r="B838" s="41">
        <v>1.142015</v>
      </c>
      <c r="C838" s="41">
        <v>8.856166E-2</v>
      </c>
      <c r="D838" s="41">
        <v>0.13065379999999999</v>
      </c>
      <c r="E838" s="41">
        <v>-5.335004E-3</v>
      </c>
      <c r="F838" s="41">
        <v>3.0404070000000002E-3</v>
      </c>
      <c r="G838" s="42">
        <f t="shared" si="224"/>
        <v>1.1437036176888888</v>
      </c>
      <c r="H838" s="42">
        <f t="shared" si="224"/>
        <v>9.5111677266666667E-2</v>
      </c>
      <c r="I838" s="42">
        <f t="shared" si="224"/>
        <v>0.1317800923711111</v>
      </c>
      <c r="J838" s="42">
        <f t="shared" si="224"/>
        <v>7.7075475555555325E-4</v>
      </c>
      <c r="K838" s="42">
        <f t="shared" si="224"/>
        <v>7.3437733111111113E-3</v>
      </c>
      <c r="L838" s="34">
        <f t="shared" si="209"/>
        <v>6.421045800266735E-3</v>
      </c>
      <c r="M838" s="34">
        <f t="shared" si="210"/>
        <v>0.11522223968951197</v>
      </c>
      <c r="N838" s="34">
        <f t="shared" si="211"/>
        <v>8.3161123035407777E-2</v>
      </c>
      <c r="O838" s="34">
        <f t="shared" si="212"/>
        <v>1</v>
      </c>
      <c r="P838" s="34">
        <f t="shared" si="213"/>
        <v>6.9646863013113659E-3</v>
      </c>
      <c r="Q838" s="34"/>
      <c r="R838" s="34">
        <f t="shared" si="214"/>
        <v>0.1195769746855555</v>
      </c>
      <c r="S838" s="34">
        <f t="shared" si="215"/>
        <v>8.4707051544604312E-2</v>
      </c>
      <c r="T838" s="34">
        <f t="shared" si="221"/>
        <v>1</v>
      </c>
      <c r="U838" s="34">
        <f t="shared" si="216"/>
        <v>1.2112487125314713</v>
      </c>
      <c r="V838" s="22">
        <f t="shared" si="217"/>
        <v>5.7500051221977301E-3</v>
      </c>
      <c r="W838" s="22">
        <f t="shared" si="218"/>
        <v>9.8722065458912586E-2</v>
      </c>
      <c r="X838" s="22">
        <f t="shared" si="222"/>
        <v>6.9933656620834936E-2</v>
      </c>
      <c r="Y838" s="22">
        <f t="shared" si="219"/>
        <v>0.82559427279805464</v>
      </c>
      <c r="Z838" s="22">
        <f t="shared" si="223"/>
        <v>0.99999999999999989</v>
      </c>
      <c r="AA838" s="22">
        <f t="array" ref="AA838:AD838">LINEST(V838:Y838,$AB$2:$AE$5,0,0)</f>
        <v>-1.8362633282113745E-4</v>
      </c>
      <c r="AB838" s="22">
        <v>1.47372278266758E-4</v>
      </c>
      <c r="AC838" s="22">
        <v>1.9849854700556294E-4</v>
      </c>
      <c r="AD838" s="22">
        <v>0.99970522943570628</v>
      </c>
      <c r="AE838" s="35">
        <f t="shared" si="207"/>
        <v>0.74243504796348903</v>
      </c>
      <c r="AF838" s="17"/>
      <c r="AG838" s="31">
        <f t="shared" si="220"/>
        <v>0.74243504796348903</v>
      </c>
      <c r="AH838" s="34"/>
      <c r="AI838" s="17"/>
    </row>
    <row r="839" spans="1:35">
      <c r="A839" s="1">
        <v>164.4</v>
      </c>
      <c r="B839" s="41">
        <v>1.1555690000000001</v>
      </c>
      <c r="C839" s="41">
        <v>9.008613E-2</v>
      </c>
      <c r="D839" s="41">
        <v>0.1324728</v>
      </c>
      <c r="E839" s="41">
        <v>-5.1622869999999998E-3</v>
      </c>
      <c r="F839" s="41">
        <v>3.0029710000000001E-3</v>
      </c>
      <c r="G839" s="42">
        <f t="shared" si="224"/>
        <v>1.1572576176888889</v>
      </c>
      <c r="H839" s="42">
        <f t="shared" si="224"/>
        <v>9.6636147266666667E-2</v>
      </c>
      <c r="I839" s="42">
        <f t="shared" si="224"/>
        <v>0.13359909237111112</v>
      </c>
      <c r="J839" s="42">
        <f t="shared" si="224"/>
        <v>9.4347175555555343E-4</v>
      </c>
      <c r="K839" s="42">
        <f t="shared" si="224"/>
        <v>7.3063373111111113E-3</v>
      </c>
      <c r="L839" s="34">
        <f t="shared" si="209"/>
        <v>6.3134925183748573E-3</v>
      </c>
      <c r="M839" s="34">
        <f t="shared" si="210"/>
        <v>0.11544455644881933</v>
      </c>
      <c r="N839" s="34">
        <f t="shared" si="211"/>
        <v>8.3504438242242643E-2</v>
      </c>
      <c r="O839" s="34">
        <f t="shared" si="212"/>
        <v>1</v>
      </c>
      <c r="P839" s="34">
        <f t="shared" si="213"/>
        <v>6.8480269762801809E-3</v>
      </c>
      <c r="Q839" s="34"/>
      <c r="R839" s="34">
        <f t="shared" si="214"/>
        <v>0.11980769373399187</v>
      </c>
      <c r="S839" s="34">
        <f t="shared" si="215"/>
        <v>8.5056748829344275E-2</v>
      </c>
      <c r="T839" s="34">
        <f t="shared" si="221"/>
        <v>1</v>
      </c>
      <c r="U839" s="34">
        <f t="shared" si="216"/>
        <v>1.2117124695396164</v>
      </c>
      <c r="V839" s="22">
        <f t="shared" si="217"/>
        <v>5.6515280220579486E-3</v>
      </c>
      <c r="W839" s="22">
        <f t="shared" si="218"/>
        <v>9.8874689124485243E-2</v>
      </c>
      <c r="X839" s="22">
        <f t="shared" si="222"/>
        <v>7.0195488589517546E-2</v>
      </c>
      <c r="Y839" s="22">
        <f t="shared" si="219"/>
        <v>0.82527829426393917</v>
      </c>
      <c r="Z839" s="22">
        <f t="shared" si="223"/>
        <v>0.99999999999999989</v>
      </c>
      <c r="AA839" s="22">
        <f t="array" ref="AA839:AD839">LINEST(V839:Y839,$AB$2:$AE$5,0,0)</f>
        <v>8.5004906712263662E-4</v>
      </c>
      <c r="AB839" s="22">
        <v>3.4912932182211057E-4</v>
      </c>
      <c r="AC839" s="22">
        <v>7.2258685715227965E-5</v>
      </c>
      <c r="AD839" s="22">
        <v>0.99934203635449614</v>
      </c>
      <c r="AE839" s="35">
        <f t="shared" si="207"/>
        <v>4.8316588983922557</v>
      </c>
      <c r="AF839" s="17"/>
      <c r="AG839" s="31" t="str">
        <f t="shared" si="220"/>
        <v/>
      </c>
      <c r="AH839" s="34"/>
      <c r="AI839" s="17"/>
    </row>
    <row r="840" spans="1:35">
      <c r="A840" s="1">
        <v>164.6</v>
      </c>
      <c r="B840" s="41">
        <v>1.1410849999999999</v>
      </c>
      <c r="C840" s="41">
        <v>8.8737170000000004E-2</v>
      </c>
      <c r="D840" s="41">
        <v>0.13045290000000001</v>
      </c>
      <c r="E840" s="41">
        <v>-5.345827E-3</v>
      </c>
      <c r="F840" s="41">
        <v>2.8985510000000001E-3</v>
      </c>
      <c r="G840" s="42">
        <f t="shared" si="224"/>
        <v>1.1427736176888887</v>
      </c>
      <c r="H840" s="42">
        <f t="shared" si="224"/>
        <v>9.528718726666667E-2</v>
      </c>
      <c r="I840" s="42">
        <f t="shared" si="224"/>
        <v>0.13157919237111113</v>
      </c>
      <c r="J840" s="42">
        <f t="shared" si="224"/>
        <v>7.5993175555555317E-4</v>
      </c>
      <c r="K840" s="42">
        <f t="shared" si="224"/>
        <v>7.2019173111111112E-3</v>
      </c>
      <c r="L840" s="34">
        <f t="shared" si="209"/>
        <v>6.302138235984178E-3</v>
      </c>
      <c r="M840" s="34">
        <f t="shared" si="210"/>
        <v>0.11514020829183383</v>
      </c>
      <c r="N840" s="34">
        <f t="shared" si="211"/>
        <v>8.3382382819943493E-2</v>
      </c>
      <c r="O840" s="34">
        <f t="shared" si="212"/>
        <v>1</v>
      </c>
      <c r="P840" s="34">
        <f t="shared" si="213"/>
        <v>6.8357113788701301E-3</v>
      </c>
      <c r="Q840" s="34"/>
      <c r="R840" s="34">
        <f t="shared" si="214"/>
        <v>0.11949184297495856</v>
      </c>
      <c r="S840" s="34">
        <f t="shared" si="215"/>
        <v>8.4932424450708949E-2</v>
      </c>
      <c r="T840" s="34">
        <f t="shared" si="221"/>
        <v>1</v>
      </c>
      <c r="U840" s="34">
        <f t="shared" si="216"/>
        <v>1.2112599788045377</v>
      </c>
      <c r="V840" s="22">
        <f t="shared" si="217"/>
        <v>5.6434716728746273E-3</v>
      </c>
      <c r="W840" s="22">
        <f t="shared" si="218"/>
        <v>9.8650863617975676E-2</v>
      </c>
      <c r="X840" s="22">
        <f t="shared" si="222"/>
        <v>7.0119070997898936E-2</v>
      </c>
      <c r="Y840" s="22">
        <f t="shared" si="219"/>
        <v>0.82558659371125065</v>
      </c>
      <c r="Z840" s="22">
        <f t="shared" si="223"/>
        <v>0.99999999999999989</v>
      </c>
      <c r="AA840" s="22">
        <f t="array" ref="AA840:AD840">LINEST(V840:Y840,$AB$2:$AE$5,0,0)</f>
        <v>4.8953307431601927E-4</v>
      </c>
      <c r="AB840" s="22">
        <v>7.7939967991846713E-5</v>
      </c>
      <c r="AC840" s="22">
        <v>5.8899675805696899E-5</v>
      </c>
      <c r="AD840" s="22">
        <v>0.99972692174282096</v>
      </c>
      <c r="AE840" s="35">
        <f t="shared" si="207"/>
        <v>1.3232665023312098</v>
      </c>
      <c r="AF840" s="17"/>
      <c r="AG840" s="31" t="str">
        <f t="shared" si="220"/>
        <v/>
      </c>
      <c r="AH840" s="34"/>
      <c r="AI840" s="17"/>
    </row>
    <row r="841" spans="1:35">
      <c r="A841" s="1">
        <v>164.8</v>
      </c>
      <c r="B841" s="41">
        <v>1.155089</v>
      </c>
      <c r="C841" s="41">
        <v>8.9904789999999998E-2</v>
      </c>
      <c r="D841" s="41">
        <v>0.13240830000000001</v>
      </c>
      <c r="E841" s="41">
        <v>-5.207054E-3</v>
      </c>
      <c r="F841" s="41">
        <v>2.916886E-3</v>
      </c>
      <c r="G841" s="42">
        <f t="shared" si="224"/>
        <v>1.1567776176888889</v>
      </c>
      <c r="H841" s="42">
        <f t="shared" si="224"/>
        <v>9.6454807266666664E-2</v>
      </c>
      <c r="I841" s="42">
        <f t="shared" si="224"/>
        <v>0.13353459237111112</v>
      </c>
      <c r="J841" s="42">
        <f t="shared" si="224"/>
        <v>8.9870475555555319E-4</v>
      </c>
      <c r="K841" s="42">
        <f t="shared" si="224"/>
        <v>7.2202523111111108E-3</v>
      </c>
      <c r="L841" s="34">
        <f t="shared" si="209"/>
        <v>6.2416943418531559E-3</v>
      </c>
      <c r="M841" s="34">
        <f t="shared" si="210"/>
        <v>0.11543670134100464</v>
      </c>
      <c r="N841" s="34">
        <f t="shared" si="211"/>
        <v>8.3382324996374393E-2</v>
      </c>
      <c r="O841" s="34">
        <f t="shared" si="212"/>
        <v>1</v>
      </c>
      <c r="P841" s="34">
        <f t="shared" si="213"/>
        <v>6.7701499774182423E-3</v>
      </c>
      <c r="Q841" s="34"/>
      <c r="R841" s="34">
        <f t="shared" si="214"/>
        <v>0.11979954174848247</v>
      </c>
      <c r="S841" s="34">
        <f t="shared" si="215"/>
        <v>8.4932365552225275E-2</v>
      </c>
      <c r="T841" s="34">
        <f t="shared" si="221"/>
        <v>1</v>
      </c>
      <c r="U841" s="34">
        <f t="shared" si="216"/>
        <v>1.2115020572781261</v>
      </c>
      <c r="V841" s="22">
        <f t="shared" si="217"/>
        <v>5.5882282136843374E-3</v>
      </c>
      <c r="W841" s="22">
        <f t="shared" si="218"/>
        <v>9.8885132739795198E-2</v>
      </c>
      <c r="X841" s="22">
        <f t="shared" si="222"/>
        <v>7.010501141289209E-2</v>
      </c>
      <c r="Y841" s="22">
        <f t="shared" si="219"/>
        <v>0.82542162763362825</v>
      </c>
      <c r="Z841" s="22">
        <f t="shared" si="223"/>
        <v>0.99999999999999989</v>
      </c>
      <c r="AA841" s="22">
        <f t="array" ref="AA841:AD841">LINEST(V841:Y841,$AB$2:$AE$5,0,0)</f>
        <v>4.8298895797057331E-4</v>
      </c>
      <c r="AB841" s="22">
        <v>3.4447095100697411E-4</v>
      </c>
      <c r="AC841" s="22">
        <v>-1.1994819616153509E-5</v>
      </c>
      <c r="AD841" s="22">
        <v>0.9995331011521873</v>
      </c>
      <c r="AE841" s="35">
        <f t="shared" si="207"/>
        <v>-28.718310239786568</v>
      </c>
      <c r="AF841" s="17"/>
      <c r="AG841" s="31" t="str">
        <f t="shared" si="220"/>
        <v/>
      </c>
      <c r="AH841" s="34"/>
      <c r="AI841" s="17"/>
    </row>
    <row r="842" spans="1:35">
      <c r="A842" s="1">
        <v>165</v>
      </c>
      <c r="B842" s="41">
        <v>1.141837</v>
      </c>
      <c r="C842" s="41">
        <v>8.8784470000000004E-2</v>
      </c>
      <c r="D842" s="41">
        <v>0.13085240000000001</v>
      </c>
      <c r="E842" s="41">
        <v>-5.6067260000000002E-3</v>
      </c>
      <c r="F842" s="41">
        <v>3.1946190000000001E-3</v>
      </c>
      <c r="G842" s="42">
        <f t="shared" si="224"/>
        <v>1.1435256176888888</v>
      </c>
      <c r="H842" s="42">
        <f t="shared" si="224"/>
        <v>9.533448726666667E-2</v>
      </c>
      <c r="I842" s="42">
        <f t="shared" si="224"/>
        <v>0.13197869237111112</v>
      </c>
      <c r="J842" s="42">
        <f t="shared" si="224"/>
        <v>4.9903275555555297E-4</v>
      </c>
      <c r="K842" s="42">
        <f t="shared" si="224"/>
        <v>7.4979853111111112E-3</v>
      </c>
      <c r="L842" s="34">
        <f t="shared" si="209"/>
        <v>6.5569019138065664E-3</v>
      </c>
      <c r="M842" s="34">
        <f t="shared" si="210"/>
        <v>0.11541384847839732</v>
      </c>
      <c r="N842" s="34">
        <f t="shared" si="211"/>
        <v>8.3368912590993369E-2</v>
      </c>
      <c r="O842" s="34">
        <f t="shared" si="212"/>
        <v>1</v>
      </c>
      <c r="P842" s="34">
        <f t="shared" si="213"/>
        <v>7.11204472894958E-3</v>
      </c>
      <c r="Q842" s="34"/>
      <c r="R842" s="34">
        <f t="shared" si="214"/>
        <v>0.11977582517969461</v>
      </c>
      <c r="S842" s="34">
        <f t="shared" si="215"/>
        <v>8.4918703816158236E-2</v>
      </c>
      <c r="T842" s="34">
        <f t="shared" si="221"/>
        <v>1</v>
      </c>
      <c r="U842" s="34">
        <f t="shared" si="216"/>
        <v>1.2118065737248025</v>
      </c>
      <c r="V842" s="22">
        <f t="shared" si="217"/>
        <v>5.8689603466078434E-3</v>
      </c>
      <c r="W842" s="22">
        <f t="shared" si="218"/>
        <v>9.8840712516959264E-2</v>
      </c>
      <c r="X842" s="22">
        <f t="shared" si="222"/>
        <v>7.007612077490101E-2</v>
      </c>
      <c r="Y842" s="22">
        <f t="shared" si="219"/>
        <v>0.82521420636153187</v>
      </c>
      <c r="Z842" s="22">
        <f t="shared" si="223"/>
        <v>1</v>
      </c>
      <c r="AA842" s="22">
        <f t="array" ref="AA842:AD842">LINEST(V842:Y842,$AB$2:$AE$5,0,0)</f>
        <v>4.3632851941460615E-4</v>
      </c>
      <c r="AB842" s="22">
        <v>3.1393549016894108E-4</v>
      </c>
      <c r="AC842" s="22">
        <v>3.5784830046770673E-4</v>
      </c>
      <c r="AD842" s="22">
        <v>0.99920677970370042</v>
      </c>
      <c r="AE842" s="35">
        <f t="shared" si="207"/>
        <v>0.87728651989859463</v>
      </c>
      <c r="AF842" s="17"/>
      <c r="AG842" s="31">
        <f t="shared" si="220"/>
        <v>0.87728651989859463</v>
      </c>
      <c r="AH842" s="34"/>
      <c r="AI842" s="17"/>
    </row>
    <row r="843" spans="1:35">
      <c r="A843" s="1">
        <v>165.2</v>
      </c>
      <c r="B843" s="41">
        <v>1.1496930000000001</v>
      </c>
      <c r="C843" s="41">
        <v>8.9520479999999999E-2</v>
      </c>
      <c r="D843" s="41">
        <v>0.131663</v>
      </c>
      <c r="E843" s="41">
        <v>-5.3571779999999998E-3</v>
      </c>
      <c r="F843" s="41">
        <v>2.8831009999999999E-3</v>
      </c>
      <c r="G843" s="42">
        <f t="shared" si="224"/>
        <v>1.1513816176888889</v>
      </c>
      <c r="H843" s="42">
        <f t="shared" si="224"/>
        <v>9.6070497266666666E-2</v>
      </c>
      <c r="I843" s="42">
        <f t="shared" si="224"/>
        <v>0.13278929237111112</v>
      </c>
      <c r="J843" s="42">
        <f t="shared" si="224"/>
        <v>7.4858075555555344E-4</v>
      </c>
      <c r="K843" s="42">
        <f t="shared" si="224"/>
        <v>7.186467311111111E-3</v>
      </c>
      <c r="L843" s="34">
        <f t="shared" si="209"/>
        <v>6.2416033057190456E-3</v>
      </c>
      <c r="M843" s="34">
        <f t="shared" si="210"/>
        <v>0.11533039118485534</v>
      </c>
      <c r="N843" s="34">
        <f t="shared" si="211"/>
        <v>8.3439318285716768E-2</v>
      </c>
      <c r="O843" s="34">
        <f t="shared" si="212"/>
        <v>1</v>
      </c>
      <c r="P843" s="34">
        <f t="shared" si="213"/>
        <v>6.7700512336721476E-3</v>
      </c>
      <c r="Q843" s="34"/>
      <c r="R843" s="34">
        <f t="shared" si="214"/>
        <v>0.11968921368260788</v>
      </c>
      <c r="S843" s="34">
        <f t="shared" si="215"/>
        <v>8.4990418321618078E-2</v>
      </c>
      <c r="T843" s="34">
        <f t="shared" si="221"/>
        <v>1</v>
      </c>
      <c r="U843" s="34">
        <f t="shared" si="216"/>
        <v>1.211449683237898</v>
      </c>
      <c r="V843" s="22">
        <f t="shared" si="217"/>
        <v>5.5883882982060932E-3</v>
      </c>
      <c r="W843" s="22">
        <f t="shared" si="218"/>
        <v>9.87983366859356E-2</v>
      </c>
      <c r="X843" s="22">
        <f t="shared" si="222"/>
        <v>7.015596231323469E-2</v>
      </c>
      <c r="Y843" s="22">
        <f t="shared" si="219"/>
        <v>0.82545731270262368</v>
      </c>
      <c r="Z843" s="22">
        <f t="shared" si="223"/>
        <v>1</v>
      </c>
      <c r="AA843" s="22">
        <f t="array" ref="AA843:AD843">LINEST(V843:Y843,$AB$2:$AE$5,0,0)</f>
        <v>6.5790380853753536E-4</v>
      </c>
      <c r="AB843" s="22">
        <v>2.4960379967560415E-4</v>
      </c>
      <c r="AC843" s="22">
        <v>-1.2122303149559253E-5</v>
      </c>
      <c r="AD843" s="22">
        <v>0.99957941888148183</v>
      </c>
      <c r="AE843" s="35">
        <f t="shared" si="207"/>
        <v>-20.59046012924362</v>
      </c>
      <c r="AF843" s="17"/>
      <c r="AG843" s="31" t="str">
        <f t="shared" si="220"/>
        <v/>
      </c>
      <c r="AH843" s="34"/>
      <c r="AI843" s="17"/>
    </row>
    <row r="844" spans="1:35">
      <c r="A844" s="1">
        <v>165.4</v>
      </c>
      <c r="B844" s="41">
        <v>1.143613</v>
      </c>
      <c r="C844" s="41">
        <v>8.8653739999999995E-2</v>
      </c>
      <c r="D844" s="41">
        <v>0.13089120000000001</v>
      </c>
      <c r="E844" s="41">
        <v>-5.3707060000000003E-3</v>
      </c>
      <c r="F844" s="41">
        <v>3.1070540000000002E-3</v>
      </c>
      <c r="G844" s="42">
        <f t="shared" si="224"/>
        <v>1.1453016176888888</v>
      </c>
      <c r="H844" s="42">
        <f t="shared" si="224"/>
        <v>9.5203757266666661E-2</v>
      </c>
      <c r="I844" s="42">
        <f t="shared" si="224"/>
        <v>0.13201749237111113</v>
      </c>
      <c r="J844" s="42">
        <f t="shared" si="224"/>
        <v>7.3505275555555295E-4</v>
      </c>
      <c r="K844" s="42">
        <f t="shared" si="224"/>
        <v>7.4104203111111117E-3</v>
      </c>
      <c r="L844" s="34">
        <f t="shared" si="209"/>
        <v>6.4702783936205766E-3</v>
      </c>
      <c r="M844" s="34">
        <f t="shared" si="210"/>
        <v>0.11526875569905336</v>
      </c>
      <c r="N844" s="34">
        <f t="shared" si="211"/>
        <v>8.3125489212858103E-2</v>
      </c>
      <c r="O844" s="34">
        <f t="shared" si="212"/>
        <v>1</v>
      </c>
      <c r="P844" s="34">
        <f t="shared" si="213"/>
        <v>7.0180871925642034E-3</v>
      </c>
      <c r="Q844" s="34"/>
      <c r="R844" s="34">
        <f t="shared" si="214"/>
        <v>0.11962524873152433</v>
      </c>
      <c r="S844" s="34">
        <f t="shared" si="215"/>
        <v>8.4670755305048223E-2</v>
      </c>
      <c r="T844" s="34">
        <f t="shared" si="221"/>
        <v>1</v>
      </c>
      <c r="U844" s="34">
        <f t="shared" si="216"/>
        <v>1.2113140912291367</v>
      </c>
      <c r="V844" s="22">
        <f t="shared" si="217"/>
        <v>5.7937798655036329E-3</v>
      </c>
      <c r="W844" s="22">
        <f t="shared" si="218"/>
        <v>9.8756589721612983E-2</v>
      </c>
      <c r="X844" s="22">
        <f t="shared" si="222"/>
        <v>6.989991771591765E-2</v>
      </c>
      <c r="Y844" s="22">
        <f t="shared" si="219"/>
        <v>0.82554971269696575</v>
      </c>
      <c r="Z844" s="22">
        <f t="shared" si="223"/>
        <v>1</v>
      </c>
      <c r="AA844" s="22">
        <f t="array" ref="AA844:AD844">LINEST(V844:Y844,$AB$2:$AE$5,0,0)</f>
        <v>-2.935015938517024E-4</v>
      </c>
      <c r="AB844" s="22">
        <v>1.8731426559092683E-4</v>
      </c>
      <c r="AC844" s="22">
        <v>2.5628650279649302E-4</v>
      </c>
      <c r="AD844" s="22">
        <v>0.99963807697889628</v>
      </c>
      <c r="AE844" s="35">
        <f t="shared" si="207"/>
        <v>0.73087838628656021</v>
      </c>
      <c r="AF844" s="17"/>
      <c r="AG844" s="31">
        <f t="shared" si="220"/>
        <v>0.73087838628656021</v>
      </c>
      <c r="AH844" s="34"/>
      <c r="AI844" s="17"/>
    </row>
    <row r="845" spans="1:35">
      <c r="A845" s="1">
        <v>165.6</v>
      </c>
      <c r="B845" s="41">
        <v>1.164274</v>
      </c>
      <c r="C845" s="41">
        <v>9.0466599999999994E-2</v>
      </c>
      <c r="D845" s="41">
        <v>0.1331386</v>
      </c>
      <c r="E845" s="41">
        <v>-5.3083760000000001E-3</v>
      </c>
      <c r="F845" s="41">
        <v>3.130454E-3</v>
      </c>
      <c r="G845" s="42">
        <f t="shared" si="224"/>
        <v>1.1659626176888889</v>
      </c>
      <c r="H845" s="42">
        <f t="shared" si="224"/>
        <v>9.701661726666666E-2</v>
      </c>
      <c r="I845" s="42">
        <f t="shared" si="224"/>
        <v>0.13426489237111111</v>
      </c>
      <c r="J845" s="42">
        <f t="shared" si="224"/>
        <v>7.9738275555555314E-4</v>
      </c>
      <c r="K845" s="42">
        <f t="shared" si="224"/>
        <v>7.4338203111111115E-3</v>
      </c>
      <c r="L845" s="34">
        <f t="shared" si="209"/>
        <v>6.3756935242452696E-3</v>
      </c>
      <c r="M845" s="34">
        <f t="shared" si="210"/>
        <v>0.11515368531904056</v>
      </c>
      <c r="N845" s="34">
        <f t="shared" si="211"/>
        <v>8.3207313677833003E-2</v>
      </c>
      <c r="O845" s="34">
        <f t="shared" si="212"/>
        <v>1</v>
      </c>
      <c r="P845" s="34">
        <f t="shared" si="213"/>
        <v>6.9154942560643324E-3</v>
      </c>
      <c r="Q845" s="34"/>
      <c r="R845" s="34">
        <f t="shared" si="214"/>
        <v>0.11950582935593396</v>
      </c>
      <c r="S845" s="34">
        <f t="shared" si="215"/>
        <v>8.4754100850649952E-2</v>
      </c>
      <c r="T845" s="34">
        <f t="shared" si="221"/>
        <v>1</v>
      </c>
      <c r="U845" s="34">
        <f t="shared" si="216"/>
        <v>1.2111754244626483</v>
      </c>
      <c r="V845" s="22">
        <f t="shared" si="217"/>
        <v>5.7097379259758926E-3</v>
      </c>
      <c r="W845" s="22">
        <f t="shared" si="218"/>
        <v>9.8669298387518117E-2</v>
      </c>
      <c r="X845" s="22">
        <f t="shared" si="222"/>
        <v>6.997673428541705E-2</v>
      </c>
      <c r="Y845" s="22">
        <f t="shared" si="219"/>
        <v>0.82564422940108895</v>
      </c>
      <c r="Z845" s="22">
        <f t="shared" si="223"/>
        <v>1</v>
      </c>
      <c r="AA845" s="22">
        <f t="array" ref="AA845:AD845">LINEST(V845:Y845,$AB$2:$AE$5,0,0)</f>
        <v>-4.1358973613157577E-5</v>
      </c>
      <c r="AB845" s="22">
        <v>8.7628456590380449E-5</v>
      </c>
      <c r="AC845" s="22">
        <v>1.452563890360004E-4</v>
      </c>
      <c r="AD845" s="22">
        <v>0.99977862360416103</v>
      </c>
      <c r="AE845" s="35">
        <f t="shared" si="207"/>
        <v>0.60326748566400457</v>
      </c>
      <c r="AF845" s="17"/>
      <c r="AG845" s="31" t="str">
        <f t="shared" si="220"/>
        <v/>
      </c>
      <c r="AH845" s="34"/>
      <c r="AI845" s="17"/>
    </row>
    <row r="846" spans="1:35">
      <c r="A846" s="1">
        <v>165.8</v>
      </c>
      <c r="B846" s="41">
        <v>1.1698519999999999</v>
      </c>
      <c r="C846" s="41">
        <v>9.0913679999999997E-2</v>
      </c>
      <c r="D846" s="41">
        <v>0.13382869999999999</v>
      </c>
      <c r="E846" s="41">
        <v>-5.1739849999999999E-3</v>
      </c>
      <c r="F846" s="41">
        <v>3.0104720000000001E-3</v>
      </c>
      <c r="G846" s="42">
        <f t="shared" si="224"/>
        <v>1.1715406176888887</v>
      </c>
      <c r="H846" s="42">
        <f t="shared" si="224"/>
        <v>9.7463697266666663E-2</v>
      </c>
      <c r="I846" s="42">
        <f t="shared" si="224"/>
        <v>0.13495499237111111</v>
      </c>
      <c r="J846" s="42">
        <f t="shared" si="224"/>
        <v>9.3177375555555334E-4</v>
      </c>
      <c r="K846" s="42">
        <f t="shared" si="224"/>
        <v>7.3138383111111113E-3</v>
      </c>
      <c r="L846" s="34">
        <f t="shared" si="209"/>
        <v>6.2429233785672765E-3</v>
      </c>
      <c r="M846" s="34">
        <f t="shared" si="210"/>
        <v>0.1151944630288093</v>
      </c>
      <c r="N846" s="34">
        <f t="shared" si="211"/>
        <v>8.3192759854058149E-2</v>
      </c>
      <c r="O846" s="34">
        <f t="shared" si="212"/>
        <v>1</v>
      </c>
      <c r="P846" s="34">
        <f t="shared" si="213"/>
        <v>6.7714830710345949E-3</v>
      </c>
      <c r="Q846" s="34">
        <f>AVERAGE(P837:P846)</f>
        <v>6.8742980837287037E-3</v>
      </c>
      <c r="R846" s="34">
        <f t="shared" si="214"/>
        <v>0.11954814822755015</v>
      </c>
      <c r="S846" s="34">
        <f t="shared" si="215"/>
        <v>8.4739276477725806E-2</v>
      </c>
      <c r="T846" s="34">
        <f t="shared" si="221"/>
        <v>1</v>
      </c>
      <c r="U846" s="34">
        <f t="shared" si="216"/>
        <v>1.2110589077763105</v>
      </c>
      <c r="V846" s="22">
        <f t="shared" si="217"/>
        <v>5.5913738196832008E-3</v>
      </c>
      <c r="W846" s="22">
        <f t="shared" si="218"/>
        <v>9.8713735112240616E-2</v>
      </c>
      <c r="X846" s="22">
        <f t="shared" si="222"/>
        <v>6.9971225952435365E-2</v>
      </c>
      <c r="Y846" s="22">
        <f t="shared" si="219"/>
        <v>0.82572366511564088</v>
      </c>
      <c r="Z846" s="22">
        <f t="shared" si="223"/>
        <v>1</v>
      </c>
      <c r="AA846" s="22">
        <f t="array" ref="AA846:AD846">LINEST(V846:Y846,$AB$2:$AE$5,0,0)</f>
        <v>-8.3598503249546007E-5</v>
      </c>
      <c r="AB846" s="22">
        <v>1.2828315699450646E-4</v>
      </c>
      <c r="AC846" s="22">
        <v>-1.0602099852873245E-5</v>
      </c>
      <c r="AD846" s="22">
        <v>0.99990558184064948</v>
      </c>
      <c r="AE846" s="35">
        <f t="shared" ref="AE846:AE909" si="225">AB846/AC846</f>
        <v>-12.099787662322461</v>
      </c>
      <c r="AF846" s="17"/>
      <c r="AG846" s="31" t="str">
        <f t="shared" si="220"/>
        <v/>
      </c>
      <c r="AH846" s="34">
        <f>AVERAGE(AG837:AG846)</f>
        <v>0.78353331804954796</v>
      </c>
      <c r="AI846" s="17"/>
    </row>
    <row r="847" spans="1:35">
      <c r="A847" s="1">
        <v>166</v>
      </c>
      <c r="B847" s="41">
        <v>1.163214</v>
      </c>
      <c r="C847" s="41">
        <v>9.0723739999999997E-2</v>
      </c>
      <c r="D847" s="41">
        <v>0.1332594</v>
      </c>
      <c r="E847" s="41">
        <v>-5.5334329999999999E-3</v>
      </c>
      <c r="F847" s="41">
        <v>3.0923489999999999E-3</v>
      </c>
      <c r="G847" s="42">
        <f t="shared" si="224"/>
        <v>1.1649026176888888</v>
      </c>
      <c r="H847" s="42">
        <f t="shared" si="224"/>
        <v>9.7273757266666663E-2</v>
      </c>
      <c r="I847" s="42">
        <f t="shared" si="224"/>
        <v>0.13438569237111112</v>
      </c>
      <c r="J847" s="42">
        <f t="shared" si="224"/>
        <v>5.7232575555555328E-4</v>
      </c>
      <c r="K847" s="42">
        <f t="shared" si="224"/>
        <v>7.3957153111111115E-3</v>
      </c>
      <c r="L847" s="34">
        <f t="shared" si="209"/>
        <v>6.3487841805900114E-3</v>
      </c>
      <c r="M847" s="34">
        <f t="shared" si="210"/>
        <v>0.1153621687602745</v>
      </c>
      <c r="N847" s="34">
        <f t="shared" si="211"/>
        <v>8.3503767430494022E-2</v>
      </c>
      <c r="O847" s="34">
        <f t="shared" si="212"/>
        <v>1</v>
      </c>
      <c r="P847" s="34">
        <f t="shared" si="213"/>
        <v>6.8863066216878158E-3</v>
      </c>
      <c r="Q847" s="34"/>
      <c r="R847" s="34">
        <f t="shared" si="214"/>
        <v>0.11972219226679184</v>
      </c>
      <c r="S847" s="34">
        <f t="shared" si="215"/>
        <v>8.5056065547501836E-2</v>
      </c>
      <c r="T847" s="34">
        <f t="shared" si="221"/>
        <v>1</v>
      </c>
      <c r="U847" s="34">
        <f t="shared" si="216"/>
        <v>1.2116645644359816</v>
      </c>
      <c r="V847" s="22">
        <f t="shared" si="217"/>
        <v>5.6833440737728653E-3</v>
      </c>
      <c r="W847" s="22">
        <f t="shared" si="218"/>
        <v>9.8808032999233075E-2</v>
      </c>
      <c r="X847" s="22">
        <f t="shared" si="222"/>
        <v>7.0197699960875423E-2</v>
      </c>
      <c r="Y847" s="22">
        <f t="shared" si="219"/>
        <v>0.82531092296611852</v>
      </c>
      <c r="Z847" s="22">
        <f t="shared" si="223"/>
        <v>0.99999999999999989</v>
      </c>
      <c r="AA847" s="22">
        <f t="array" ref="AA847:AD847">LINEST(V847:Y847,$AB$2:$AE$5,0,0)</f>
        <v>8.4941092773474492E-4</v>
      </c>
      <c r="AB847" s="22">
        <v>2.7449646021435084E-4</v>
      </c>
      <c r="AC847" s="22">
        <v>1.1365978996212998E-4</v>
      </c>
      <c r="AD847" s="22">
        <v>0.99937544719870586</v>
      </c>
      <c r="AE847" s="35">
        <f t="shared" si="225"/>
        <v>2.4150709789786662</v>
      </c>
      <c r="AF847" s="17"/>
      <c r="AG847" s="31" t="str">
        <f t="shared" si="220"/>
        <v/>
      </c>
      <c r="AH847" s="34"/>
      <c r="AI847" s="17"/>
    </row>
    <row r="848" spans="1:35">
      <c r="A848" s="1">
        <v>166.2</v>
      </c>
      <c r="B848" s="41">
        <v>1.145913</v>
      </c>
      <c r="C848" s="41">
        <v>8.9008599999999993E-2</v>
      </c>
      <c r="D848" s="41">
        <v>0.13109999999999999</v>
      </c>
      <c r="E848" s="41">
        <v>-5.5293670000000003E-3</v>
      </c>
      <c r="F848" s="41">
        <v>2.8443520000000001E-3</v>
      </c>
      <c r="G848" s="42">
        <f t="shared" si="224"/>
        <v>1.1476016176888888</v>
      </c>
      <c r="H848" s="42">
        <f t="shared" si="224"/>
        <v>9.5558617266666659E-2</v>
      </c>
      <c r="I848" s="42">
        <f t="shared" si="224"/>
        <v>0.13222629237111111</v>
      </c>
      <c r="J848" s="42">
        <f t="shared" si="224"/>
        <v>5.763917555555529E-4</v>
      </c>
      <c r="K848" s="42">
        <f t="shared" si="224"/>
        <v>7.1477183111111117E-3</v>
      </c>
      <c r="L848" s="34">
        <f t="shared" si="209"/>
        <v>6.2283968590996141E-3</v>
      </c>
      <c r="M848" s="34">
        <f t="shared" si="210"/>
        <v>0.11521968105743577</v>
      </c>
      <c r="N848" s="34">
        <f t="shared" si="211"/>
        <v>8.3268109589378692E-2</v>
      </c>
      <c r="O848" s="34">
        <f t="shared" si="212"/>
        <v>1</v>
      </c>
      <c r="P848" s="34">
        <f t="shared" si="213"/>
        <v>6.7557266577821058E-3</v>
      </c>
      <c r="Q848" s="34"/>
      <c r="R848" s="34">
        <f t="shared" si="214"/>
        <v>0.11957431935196861</v>
      </c>
      <c r="S848" s="34">
        <f t="shared" si="215"/>
        <v>8.4816026931311586E-2</v>
      </c>
      <c r="T848" s="34">
        <f t="shared" si="221"/>
        <v>1</v>
      </c>
      <c r="U848" s="34">
        <f t="shared" si="216"/>
        <v>1.2111460729410624</v>
      </c>
      <c r="V848" s="22">
        <f t="shared" si="217"/>
        <v>5.5779619062603838E-3</v>
      </c>
      <c r="W848" s="22">
        <f t="shared" si="218"/>
        <v>9.8728239329218731E-2</v>
      </c>
      <c r="X848" s="22">
        <f t="shared" si="222"/>
        <v>7.002956028693573E-2</v>
      </c>
      <c r="Y848" s="22">
        <f t="shared" si="219"/>
        <v>0.82566423847758508</v>
      </c>
      <c r="Z848" s="22">
        <f t="shared" si="223"/>
        <v>0.99999999999999989</v>
      </c>
      <c r="AA848" s="22">
        <f t="array" ref="AA848:AD848">LINEST(V848:Y848,$AB$2:$AE$5,0,0)</f>
        <v>1.4377515547493838E-4</v>
      </c>
      <c r="AB848" s="22">
        <v>1.5125118484805657E-4</v>
      </c>
      <c r="AC848" s="22">
        <v>-2.7650348738984028E-5</v>
      </c>
      <c r="AD848" s="22">
        <v>0.99983638351309867</v>
      </c>
      <c r="AE848" s="35">
        <f t="shared" si="225"/>
        <v>-5.4701366075288815</v>
      </c>
      <c r="AF848" s="17"/>
      <c r="AG848" s="31" t="str">
        <f t="shared" si="220"/>
        <v/>
      </c>
      <c r="AH848" s="34"/>
      <c r="AI848" s="17"/>
    </row>
    <row r="849" spans="1:35">
      <c r="A849" s="1">
        <v>166.4</v>
      </c>
      <c r="B849" s="41">
        <v>1.160998</v>
      </c>
      <c r="C849" s="41">
        <v>9.0421669999999996E-2</v>
      </c>
      <c r="D849" s="41">
        <v>0.1330257</v>
      </c>
      <c r="E849" s="41">
        <v>-5.3052589999999997E-3</v>
      </c>
      <c r="F849" s="41">
        <v>3.1953609999999999E-3</v>
      </c>
      <c r="G849" s="42">
        <f t="shared" si="224"/>
        <v>1.1626866176888888</v>
      </c>
      <c r="H849" s="42">
        <f t="shared" si="224"/>
        <v>9.6971687266666662E-2</v>
      </c>
      <c r="I849" s="42">
        <f t="shared" si="224"/>
        <v>0.13415199237111111</v>
      </c>
      <c r="J849" s="42">
        <f t="shared" si="224"/>
        <v>8.0049975555555354E-4</v>
      </c>
      <c r="K849" s="42">
        <f t="shared" si="224"/>
        <v>7.498727311111111E-3</v>
      </c>
      <c r="L849" s="34">
        <f t="shared" ref="L849:L912" si="226">K849/$G849</f>
        <v>6.4494827729389224E-3</v>
      </c>
      <c r="M849" s="34">
        <f t="shared" ref="M849:M912" si="227">I849/$G849</f>
        <v>0.1153810410562474</v>
      </c>
      <c r="N849" s="34">
        <f t="shared" ref="N849:N912" si="228">H849/$G849</f>
        <v>8.3403116361157173E-2</v>
      </c>
      <c r="O849" s="34">
        <f t="shared" ref="O849:O912" si="229">G849/$G849</f>
        <v>1</v>
      </c>
      <c r="P849" s="34">
        <f t="shared" ref="P849:P912" si="230">L849*($I$4/$I$7)^$P$3</f>
        <v>6.9955309020479813E-3</v>
      </c>
      <c r="Q849" s="34"/>
      <c r="R849" s="34">
        <f t="shared" ref="R849:R912" si="231">M849*($I$5/$I$7)^$R$3</f>
        <v>0.11974177782652311</v>
      </c>
      <c r="S849" s="34">
        <f t="shared" ref="S849:S912" si="232">N849*($I$6/$I$7)^$S$3</f>
        <v>8.4953543419286875E-2</v>
      </c>
      <c r="T849" s="34">
        <f t="shared" si="221"/>
        <v>1</v>
      </c>
      <c r="U849" s="34">
        <f t="shared" ref="U849:U912" si="233">SUM(P849,R849,S849,T849)</f>
        <v>1.211690852147858</v>
      </c>
      <c r="V849" s="22">
        <f t="shared" ref="V849:V912" si="234">P849/U849</f>
        <v>5.7733628092079903E-3</v>
      </c>
      <c r="W849" s="22">
        <f t="shared" ref="W849:W912" si="235">R849/U849</f>
        <v>9.8822053178223943E-2</v>
      </c>
      <c r="X849" s="22">
        <f t="shared" si="222"/>
        <v>7.0111566220622354E-2</v>
      </c>
      <c r="Y849" s="22">
        <f t="shared" ref="Y849:Y912" si="236">T849/U849</f>
        <v>0.82529301779194564</v>
      </c>
      <c r="Z849" s="22">
        <f t="shared" si="223"/>
        <v>1</v>
      </c>
      <c r="AA849" s="22">
        <f t="array" ref="AA849:AD849">LINEST(V849:Y849,$AB$2:$AE$5,0,0)</f>
        <v>5.4277339244789404E-4</v>
      </c>
      <c r="AB849" s="22">
        <v>2.8811770510860655E-4</v>
      </c>
      <c r="AC849" s="22">
        <v>2.3182547435176453E-4</v>
      </c>
      <c r="AD849" s="22">
        <v>0.99932899722306734</v>
      </c>
      <c r="AE849" s="35">
        <f t="shared" si="225"/>
        <v>1.2428215920370598</v>
      </c>
      <c r="AF849" s="17"/>
      <c r="AG849" s="31">
        <f t="shared" ref="AG849:AG912" si="237">IF((P849&gt;$Q$11),AE849,"")</f>
        <v>1.2428215920370598</v>
      </c>
      <c r="AH849" s="34"/>
      <c r="AI849" s="17"/>
    </row>
    <row r="850" spans="1:35">
      <c r="A850" s="1">
        <v>166.6</v>
      </c>
      <c r="B850" s="41">
        <v>1.167432</v>
      </c>
      <c r="C850" s="41">
        <v>9.1059080000000001E-2</v>
      </c>
      <c r="D850" s="41">
        <v>0.1337055</v>
      </c>
      <c r="E850" s="41">
        <v>-5.1070519999999999E-3</v>
      </c>
      <c r="F850" s="41">
        <v>3.068426E-3</v>
      </c>
      <c r="G850" s="42">
        <f t="shared" si="224"/>
        <v>1.1691206176888889</v>
      </c>
      <c r="H850" s="42">
        <f t="shared" si="224"/>
        <v>9.7609097266666667E-2</v>
      </c>
      <c r="I850" s="42">
        <f t="shared" si="224"/>
        <v>0.13483179237111112</v>
      </c>
      <c r="J850" s="42">
        <f t="shared" si="224"/>
        <v>9.9870675555555326E-4</v>
      </c>
      <c r="K850" s="42">
        <f t="shared" si="224"/>
        <v>7.3717923111111111E-3</v>
      </c>
      <c r="L850" s="34">
        <f t="shared" si="226"/>
        <v>6.305416395515827E-3</v>
      </c>
      <c r="M850" s="34">
        <f t="shared" si="227"/>
        <v>0.11532752936788153</v>
      </c>
      <c r="N850" s="34">
        <f t="shared" si="228"/>
        <v>8.348933017674412E-2</v>
      </c>
      <c r="O850" s="34">
        <f t="shared" si="229"/>
        <v>1</v>
      </c>
      <c r="P850" s="34">
        <f t="shared" si="230"/>
        <v>6.8392670851357105E-3</v>
      </c>
      <c r="Q850" s="34"/>
      <c r="R850" s="34">
        <f t="shared" si="231"/>
        <v>0.11968624370548581</v>
      </c>
      <c r="S850" s="34">
        <f t="shared" si="232"/>
        <v>8.5041359911587858E-2</v>
      </c>
      <c r="T850" s="34">
        <f t="shared" ref="T850:T913" si="238">O850</f>
        <v>1</v>
      </c>
      <c r="U850" s="34">
        <f t="shared" si="233"/>
        <v>1.2115668707022094</v>
      </c>
      <c r="V850" s="22">
        <f t="shared" si="234"/>
        <v>5.6449769719864942E-3</v>
      </c>
      <c r="W850" s="22">
        <f t="shared" si="235"/>
        <v>9.8786329173987011E-2</v>
      </c>
      <c r="X850" s="22">
        <f t="shared" ref="X850:X913" si="239">S850/U850</f>
        <v>7.019122259615676E-2</v>
      </c>
      <c r="Y850" s="22">
        <f t="shared" si="236"/>
        <v>0.82537747125786975</v>
      </c>
      <c r="Z850" s="22">
        <f t="shared" ref="Z850:Z913" si="240">SUM(V850:Y850)</f>
        <v>1</v>
      </c>
      <c r="AA850" s="22">
        <f t="array" ref="AA850:AD850">LINEST(V850:Y850,$AB$2:$AE$5,0,0)</f>
        <v>8.0765614722272026E-4</v>
      </c>
      <c r="AB850" s="22">
        <v>2.4498901443544018E-4</v>
      </c>
      <c r="AC850" s="22">
        <v>6.2767344512335574E-5</v>
      </c>
      <c r="AD850" s="22">
        <v>0.99946746803550002</v>
      </c>
      <c r="AE850" s="35">
        <f t="shared" si="225"/>
        <v>3.9031285509823164</v>
      </c>
      <c r="AF850" s="17"/>
      <c r="AG850" s="31" t="str">
        <f t="shared" si="237"/>
        <v/>
      </c>
      <c r="AH850" s="34"/>
      <c r="AI850" s="17"/>
    </row>
    <row r="851" spans="1:35">
      <c r="A851" s="1">
        <v>166.8</v>
      </c>
      <c r="B851" s="41">
        <v>1.152414</v>
      </c>
      <c r="C851" s="41">
        <v>8.9570869999999997E-2</v>
      </c>
      <c r="D851" s="41">
        <v>0.1320192</v>
      </c>
      <c r="E851" s="41">
        <v>-5.4069870000000003E-3</v>
      </c>
      <c r="F851" s="41">
        <v>3.006182E-3</v>
      </c>
      <c r="G851" s="42">
        <f t="shared" si="224"/>
        <v>1.1541026176888889</v>
      </c>
      <c r="H851" s="42">
        <f t="shared" si="224"/>
        <v>9.6120887266666663E-2</v>
      </c>
      <c r="I851" s="42">
        <f t="shared" si="224"/>
        <v>0.13314549237111112</v>
      </c>
      <c r="J851" s="42">
        <f t="shared" si="224"/>
        <v>6.9877175555555296E-4</v>
      </c>
      <c r="K851" s="42">
        <f t="shared" si="224"/>
        <v>7.3095483111111116E-3</v>
      </c>
      <c r="L851" s="34">
        <f t="shared" si="226"/>
        <v>6.333534123463486E-3</v>
      </c>
      <c r="M851" s="34">
        <f t="shared" si="227"/>
        <v>0.11536711755990758</v>
      </c>
      <c r="N851" s="34">
        <f t="shared" si="228"/>
        <v>8.3286257039387412E-2</v>
      </c>
      <c r="O851" s="34">
        <f t="shared" si="229"/>
        <v>1</v>
      </c>
      <c r="P851" s="34">
        <f t="shared" si="230"/>
        <v>6.8697654121610257E-3</v>
      </c>
      <c r="Q851" s="34"/>
      <c r="R851" s="34">
        <f t="shared" si="231"/>
        <v>0.11972732810246076</v>
      </c>
      <c r="S851" s="34">
        <f t="shared" si="232"/>
        <v>8.4834511734392437E-2</v>
      </c>
      <c r="T851" s="34">
        <f t="shared" si="238"/>
        <v>1</v>
      </c>
      <c r="U851" s="34">
        <f t="shared" si="233"/>
        <v>1.2114316052490142</v>
      </c>
      <c r="V851" s="22">
        <f t="shared" si="234"/>
        <v>5.6707827188881375E-3</v>
      </c>
      <c r="W851" s="22">
        <f t="shared" si="235"/>
        <v>9.8831273332884828E-2</v>
      </c>
      <c r="X851" s="22">
        <f t="shared" si="239"/>
        <v>7.0028313085784485E-2</v>
      </c>
      <c r="Y851" s="22">
        <f t="shared" si="236"/>
        <v>0.82546963086244263</v>
      </c>
      <c r="Z851" s="22">
        <f t="shared" si="240"/>
        <v>1</v>
      </c>
      <c r="AA851" s="22">
        <f t="array" ref="AA851:AD851">LINEST(V851:Y851,$AB$2:$AE$5,0,0)</f>
        <v>1.9261438226079428E-4</v>
      </c>
      <c r="AB851" s="22">
        <v>2.7945303081165963E-4</v>
      </c>
      <c r="AC851" s="22">
        <v>9.5783602005810423E-5</v>
      </c>
      <c r="AD851" s="22">
        <v>0.9995711531955388</v>
      </c>
      <c r="AE851" s="35">
        <f t="shared" si="225"/>
        <v>2.9175456441354903</v>
      </c>
      <c r="AF851" s="17"/>
      <c r="AG851" s="31" t="str">
        <f t="shared" si="237"/>
        <v/>
      </c>
      <c r="AH851" s="34"/>
      <c r="AI851" s="17"/>
    </row>
    <row r="852" spans="1:35">
      <c r="A852" s="1">
        <v>167</v>
      </c>
      <c r="B852" s="41">
        <v>1.1722889999999999</v>
      </c>
      <c r="C852" s="41">
        <v>9.1226669999999996E-2</v>
      </c>
      <c r="D852" s="41">
        <v>0.13389380000000001</v>
      </c>
      <c r="E852" s="41">
        <v>-5.4363479999999997E-3</v>
      </c>
      <c r="F852" s="41">
        <v>3.1749840000000001E-3</v>
      </c>
      <c r="G852" s="42">
        <f t="shared" si="224"/>
        <v>1.1739776176888888</v>
      </c>
      <c r="H852" s="42">
        <f t="shared" si="224"/>
        <v>9.7776687266666662E-2</v>
      </c>
      <c r="I852" s="42">
        <f t="shared" si="224"/>
        <v>0.13502009237111112</v>
      </c>
      <c r="J852" s="42">
        <f t="shared" si="224"/>
        <v>6.6941075555555351E-4</v>
      </c>
      <c r="K852" s="42">
        <f t="shared" si="224"/>
        <v>7.4783503111111108E-3</v>
      </c>
      <c r="L852" s="34">
        <f t="shared" si="226"/>
        <v>6.3700961572275214E-3</v>
      </c>
      <c r="M852" s="34">
        <f t="shared" si="227"/>
        <v>0.11501078924904365</v>
      </c>
      <c r="N852" s="34">
        <f t="shared" si="228"/>
        <v>8.328667071110897E-2</v>
      </c>
      <c r="O852" s="34">
        <f t="shared" si="229"/>
        <v>1</v>
      </c>
      <c r="P852" s="34">
        <f t="shared" si="230"/>
        <v>6.9094229856506715E-3</v>
      </c>
      <c r="Q852" s="34"/>
      <c r="R852" s="34">
        <f t="shared" si="231"/>
        <v>0.11935753264003318</v>
      </c>
      <c r="S852" s="34">
        <f t="shared" si="232"/>
        <v>8.4834933096088389E-2</v>
      </c>
      <c r="T852" s="34">
        <f t="shared" si="238"/>
        <v>1</v>
      </c>
      <c r="U852" s="34">
        <f t="shared" si="233"/>
        <v>1.2111018887217722</v>
      </c>
      <c r="V852" s="22">
        <f t="shared" si="234"/>
        <v>5.7050715963650692E-3</v>
      </c>
      <c r="W852" s="22">
        <f t="shared" si="235"/>
        <v>9.855284163251217E-2</v>
      </c>
      <c r="X852" s="22">
        <f t="shared" si="239"/>
        <v>7.0047725865265836E-2</v>
      </c>
      <c r="Y852" s="22">
        <f t="shared" si="236"/>
        <v>0.82569436090585702</v>
      </c>
      <c r="Z852" s="22">
        <f t="shared" si="240"/>
        <v>1</v>
      </c>
      <c r="AA852" s="22">
        <f t="array" ref="AA852:AD852">LINEST(V852:Y852,$AB$2:$AE$5,0,0)</f>
        <v>2.0221382755405455E-4</v>
      </c>
      <c r="AB852" s="22">
        <v>-3.9763092893927887E-5</v>
      </c>
      <c r="AC852" s="22">
        <v>1.3866674585866226E-4</v>
      </c>
      <c r="AD852" s="22">
        <v>0.99984482103408878</v>
      </c>
      <c r="AE852" s="35">
        <f t="shared" si="225"/>
        <v>-0.28675290999081277</v>
      </c>
      <c r="AF852" s="17"/>
      <c r="AG852" s="31" t="str">
        <f t="shared" si="237"/>
        <v/>
      </c>
      <c r="AH852" s="34"/>
      <c r="AI852" s="17"/>
    </row>
    <row r="853" spans="1:35">
      <c r="A853" s="1">
        <v>167.2</v>
      </c>
      <c r="B853" s="41">
        <v>1.1812240000000001</v>
      </c>
      <c r="C853" s="41">
        <v>9.2040109999999994E-2</v>
      </c>
      <c r="D853" s="41">
        <v>0.1351765</v>
      </c>
      <c r="E853" s="41">
        <v>-5.3804359999999997E-3</v>
      </c>
      <c r="F853" s="41">
        <v>3.2525689999999999E-3</v>
      </c>
      <c r="G853" s="42">
        <f t="shared" si="224"/>
        <v>1.1829126176888889</v>
      </c>
      <c r="H853" s="42">
        <f t="shared" si="224"/>
        <v>9.8590127266666661E-2</v>
      </c>
      <c r="I853" s="42">
        <f t="shared" si="224"/>
        <v>0.13630279237111112</v>
      </c>
      <c r="J853" s="42">
        <f t="shared" si="224"/>
        <v>7.2532275555555348E-4</v>
      </c>
      <c r="K853" s="42">
        <f t="shared" si="224"/>
        <v>7.5559353111111106E-3</v>
      </c>
      <c r="L853" s="34">
        <f t="shared" si="226"/>
        <v>6.3875684459884204E-3</v>
      </c>
      <c r="M853" s="34">
        <f t="shared" si="227"/>
        <v>0.11522642529370614</v>
      </c>
      <c r="N853" s="34">
        <f t="shared" si="228"/>
        <v>8.3345232599925045E-2</v>
      </c>
      <c r="O853" s="34">
        <f t="shared" si="229"/>
        <v>1</v>
      </c>
      <c r="P853" s="34">
        <f t="shared" si="230"/>
        <v>6.9283745729731812E-3</v>
      </c>
      <c r="Q853" s="34"/>
      <c r="R853" s="34">
        <f t="shared" si="231"/>
        <v>0.11958131848140706</v>
      </c>
      <c r="S853" s="34">
        <f t="shared" si="232"/>
        <v>8.4894583624525594E-2</v>
      </c>
      <c r="T853" s="34">
        <f t="shared" si="238"/>
        <v>1</v>
      </c>
      <c r="U853" s="34">
        <f t="shared" si="233"/>
        <v>1.2114042766789059</v>
      </c>
      <c r="V853" s="22">
        <f t="shared" si="234"/>
        <v>5.7192918221879545E-3</v>
      </c>
      <c r="W853" s="22">
        <f t="shared" si="235"/>
        <v>9.8712973681455152E-2</v>
      </c>
      <c r="X853" s="22">
        <f t="shared" si="239"/>
        <v>7.0079481523101561E-2</v>
      </c>
      <c r="Y853" s="22">
        <f t="shared" si="236"/>
        <v>0.82548825297325523</v>
      </c>
      <c r="Z853" s="22">
        <f t="shared" si="240"/>
        <v>0.99999999999999989</v>
      </c>
      <c r="AA853" s="22">
        <f t="array" ref="AA853:AD853">LINEST(V853:Y853,$AB$2:$AE$5,0,0)</f>
        <v>3.7324724718742493E-4</v>
      </c>
      <c r="AB853" s="22">
        <v>1.5215786200126959E-4</v>
      </c>
      <c r="AC853" s="22">
        <v>1.5918061507045022E-4</v>
      </c>
      <c r="AD853" s="22">
        <v>0.99958478377087867</v>
      </c>
      <c r="AE853" s="35">
        <f t="shared" si="225"/>
        <v>0.95588185743551435</v>
      </c>
      <c r="AF853" s="17"/>
      <c r="AG853" s="31" t="str">
        <f t="shared" si="237"/>
        <v/>
      </c>
      <c r="AH853" s="34"/>
      <c r="AI853" s="17"/>
    </row>
    <row r="854" spans="1:35">
      <c r="A854" s="1">
        <v>167.4</v>
      </c>
      <c r="B854" s="41">
        <v>1.2007330000000001</v>
      </c>
      <c r="C854" s="41">
        <v>9.3778769999999997E-2</v>
      </c>
      <c r="D854" s="41">
        <v>0.1371636</v>
      </c>
      <c r="E854" s="41">
        <v>-5.3685069999999998E-3</v>
      </c>
      <c r="F854" s="41">
        <v>3.3448779999999999E-3</v>
      </c>
      <c r="G854" s="42">
        <f t="shared" si="224"/>
        <v>1.2024216176888889</v>
      </c>
      <c r="H854" s="42">
        <f t="shared" si="224"/>
        <v>0.10032878726666666</v>
      </c>
      <c r="I854" s="42">
        <f t="shared" si="224"/>
        <v>0.13828989237111111</v>
      </c>
      <c r="J854" s="42">
        <f t="shared" si="224"/>
        <v>7.3725175555555342E-4</v>
      </c>
      <c r="K854" s="42">
        <f t="shared" si="224"/>
        <v>7.6482443111111111E-3</v>
      </c>
      <c r="L854" s="34">
        <f t="shared" si="226"/>
        <v>6.3607009376722597E-3</v>
      </c>
      <c r="M854" s="34">
        <f t="shared" si="227"/>
        <v>0.11500948613757528</v>
      </c>
      <c r="N854" s="34">
        <f t="shared" si="228"/>
        <v>8.3438941707903863E-2</v>
      </c>
      <c r="O854" s="34">
        <f t="shared" si="229"/>
        <v>1</v>
      </c>
      <c r="P854" s="34">
        <f t="shared" si="230"/>
        <v>6.8992323159420667E-3</v>
      </c>
      <c r="Q854" s="34"/>
      <c r="R854" s="34">
        <f t="shared" si="231"/>
        <v>0.11935618027847966</v>
      </c>
      <c r="S854" s="34">
        <f t="shared" si="232"/>
        <v>8.4990034743390119E-2</v>
      </c>
      <c r="T854" s="34">
        <f t="shared" si="238"/>
        <v>1</v>
      </c>
      <c r="U854" s="34">
        <f t="shared" si="233"/>
        <v>1.2112454473378118</v>
      </c>
      <c r="V854" s="22">
        <f t="shared" si="234"/>
        <v>5.6959820415472713E-3</v>
      </c>
      <c r="W854" s="22">
        <f t="shared" si="235"/>
        <v>9.8540044497844592E-2</v>
      </c>
      <c r="X854" s="22">
        <f t="shared" si="239"/>
        <v>7.0167475081280295E-2</v>
      </c>
      <c r="Y854" s="22">
        <f t="shared" si="236"/>
        <v>0.82559649837932791</v>
      </c>
      <c r="Z854" s="22">
        <f t="shared" si="240"/>
        <v>1</v>
      </c>
      <c r="AA854" s="22">
        <f t="array" ref="AA854:AD854">LINEST(V854:Y854,$AB$2:$AE$5,0,0)</f>
        <v>6.6254005734931679E-4</v>
      </c>
      <c r="AB854" s="22">
        <v>-4.0621707917101149E-5</v>
      </c>
      <c r="AC854" s="22">
        <v>1.2762120687770205E-4</v>
      </c>
      <c r="AD854" s="22">
        <v>0.99972861641551336</v>
      </c>
      <c r="AE854" s="35">
        <f t="shared" si="225"/>
        <v>-0.31829904222758582</v>
      </c>
      <c r="AF854" s="17"/>
      <c r="AG854" s="31" t="str">
        <f t="shared" si="237"/>
        <v/>
      </c>
      <c r="AH854" s="34"/>
      <c r="AI854" s="17"/>
    </row>
    <row r="855" spans="1:35">
      <c r="A855" s="1">
        <v>167.6</v>
      </c>
      <c r="B855" s="41">
        <v>1.164568</v>
      </c>
      <c r="C855" s="41">
        <v>9.0619619999999998E-2</v>
      </c>
      <c r="D855" s="41">
        <v>0.13314699999999999</v>
      </c>
      <c r="E855" s="41">
        <v>-5.4824670000000004E-3</v>
      </c>
      <c r="F855" s="41">
        <v>2.9986729999999999E-3</v>
      </c>
      <c r="G855" s="42">
        <f t="shared" si="224"/>
        <v>1.1662566176888889</v>
      </c>
      <c r="H855" s="42">
        <f t="shared" si="224"/>
        <v>9.7169637266666664E-2</v>
      </c>
      <c r="I855" s="42">
        <f t="shared" si="224"/>
        <v>0.1342732923711111</v>
      </c>
      <c r="J855" s="42">
        <f t="shared" si="224"/>
        <v>6.2329175555555279E-4</v>
      </c>
      <c r="K855" s="42">
        <f t="shared" si="224"/>
        <v>7.3020393111111106E-3</v>
      </c>
      <c r="L855" s="34">
        <f t="shared" si="226"/>
        <v>6.2610914273577185E-3</v>
      </c>
      <c r="M855" s="34">
        <f t="shared" si="227"/>
        <v>0.11513185891900328</v>
      </c>
      <c r="N855" s="34">
        <f t="shared" si="228"/>
        <v>8.3317544177560821E-2</v>
      </c>
      <c r="O855" s="34">
        <f t="shared" si="229"/>
        <v>1</v>
      </c>
      <c r="P855" s="34">
        <f t="shared" si="230"/>
        <v>6.7911893251975993E-3</v>
      </c>
      <c r="Q855" s="34"/>
      <c r="R855" s="34">
        <f t="shared" si="231"/>
        <v>0.11948317804407117</v>
      </c>
      <c r="S855" s="34">
        <f t="shared" si="232"/>
        <v>8.4866380486631504E-2</v>
      </c>
      <c r="T855" s="34">
        <f t="shared" si="238"/>
        <v>1</v>
      </c>
      <c r="U855" s="34">
        <f t="shared" si="233"/>
        <v>1.2111407478559002</v>
      </c>
      <c r="V855" s="22">
        <f t="shared" si="234"/>
        <v>5.6072668161979847E-3</v>
      </c>
      <c r="W855" s="22">
        <f t="shared" si="235"/>
        <v>9.8653420963330601E-2</v>
      </c>
      <c r="X855" s="22">
        <f t="shared" si="239"/>
        <v>7.007144350222852E-2</v>
      </c>
      <c r="Y855" s="22">
        <f t="shared" si="236"/>
        <v>0.82566786871824294</v>
      </c>
      <c r="Z855" s="22">
        <f t="shared" si="240"/>
        <v>1</v>
      </c>
      <c r="AA855" s="22">
        <f t="array" ref="AA855:AD855">LINEST(V855:Y855,$AB$2:$AE$5,0,0)</f>
        <v>2.9471392860615166E-4</v>
      </c>
      <c r="AB855" s="22">
        <v>7.1804173273074036E-5</v>
      </c>
      <c r="AC855" s="22">
        <v>1.0715713726713761E-5</v>
      </c>
      <c r="AD855" s="22">
        <v>0.99983545979058552</v>
      </c>
      <c r="AE855" s="35">
        <f t="shared" si="225"/>
        <v>6.7008297444592682</v>
      </c>
      <c r="AF855" s="17"/>
      <c r="AG855" s="31" t="str">
        <f t="shared" si="237"/>
        <v/>
      </c>
      <c r="AH855" s="34"/>
      <c r="AI855" s="17"/>
    </row>
    <row r="856" spans="1:35">
      <c r="A856" s="1">
        <v>167.8</v>
      </c>
      <c r="B856" s="41">
        <v>1.1505639999999999</v>
      </c>
      <c r="C856" s="41">
        <v>8.9314130000000005E-2</v>
      </c>
      <c r="D856" s="41">
        <v>0.1318078</v>
      </c>
      <c r="E856" s="41">
        <v>-5.352318E-3</v>
      </c>
      <c r="F856" s="41">
        <v>2.9858839999999998E-3</v>
      </c>
      <c r="G856" s="42">
        <f t="shared" si="224"/>
        <v>1.1522526176888888</v>
      </c>
      <c r="H856" s="42">
        <f t="shared" si="224"/>
        <v>9.5864147266666672E-2</v>
      </c>
      <c r="I856" s="42">
        <f t="shared" si="224"/>
        <v>0.13293409237111112</v>
      </c>
      <c r="J856" s="42">
        <f t="shared" si="224"/>
        <v>7.534407555555532E-4</v>
      </c>
      <c r="K856" s="42">
        <f t="shared" si="224"/>
        <v>7.2892503111111114E-3</v>
      </c>
      <c r="L856" s="34">
        <f t="shared" si="226"/>
        <v>6.3260870048890859E-3</v>
      </c>
      <c r="M856" s="34">
        <f t="shared" si="227"/>
        <v>0.1153688786038442</v>
      </c>
      <c r="N856" s="34">
        <f t="shared" si="228"/>
        <v>8.3197161624978186E-2</v>
      </c>
      <c r="O856" s="34">
        <f t="shared" si="229"/>
        <v>1</v>
      </c>
      <c r="P856" s="34">
        <f t="shared" si="230"/>
        <v>6.8616877802093563E-3</v>
      </c>
      <c r="Q856" s="34">
        <f>AVERAGE(P847:P856)</f>
        <v>6.8736503658787512E-3</v>
      </c>
      <c r="R856" s="34">
        <f t="shared" si="231"/>
        <v>0.11972915570368424</v>
      </c>
      <c r="S856" s="34">
        <f t="shared" si="232"/>
        <v>8.4743760075621094E-2</v>
      </c>
      <c r="T856" s="34">
        <f t="shared" si="238"/>
        <v>1</v>
      </c>
      <c r="U856" s="34">
        <f t="shared" si="233"/>
        <v>1.2113346035595147</v>
      </c>
      <c r="V856" s="22">
        <f t="shared" si="234"/>
        <v>5.6645684520579545E-3</v>
      </c>
      <c r="W856" s="22">
        <f t="shared" si="235"/>
        <v>9.884069632937037E-2</v>
      </c>
      <c r="X856" s="22">
        <f t="shared" si="239"/>
        <v>6.9959002101154383E-2</v>
      </c>
      <c r="Y856" s="22">
        <f t="shared" si="236"/>
        <v>0.82553573311741724</v>
      </c>
      <c r="Z856" s="22">
        <f t="shared" si="240"/>
        <v>1</v>
      </c>
      <c r="AA856" s="22">
        <f t="array" ref="AA856:AD856">LINEST(V856:Y856,$AB$2:$AE$5,0,0)</f>
        <v>-7.6460099814979371E-5</v>
      </c>
      <c r="AB856" s="22">
        <v>2.8128506681794591E-4</v>
      </c>
      <c r="AC856" s="22">
        <v>8.7050227714158377E-5</v>
      </c>
      <c r="AD856" s="22">
        <v>0.9996529379255451</v>
      </c>
      <c r="AE856" s="35">
        <f t="shared" si="225"/>
        <v>3.2312961631942523</v>
      </c>
      <c r="AF856" s="17"/>
      <c r="AG856" s="31" t="str">
        <f t="shared" si="237"/>
        <v/>
      </c>
      <c r="AH856" s="34">
        <f>AVERAGE(AG847:AG856)</f>
        <v>1.2428215920370598</v>
      </c>
      <c r="AI856" s="17"/>
    </row>
    <row r="857" spans="1:35">
      <c r="A857" s="1">
        <v>168</v>
      </c>
      <c r="B857" s="41">
        <v>1.1792579999999999</v>
      </c>
      <c r="C857" s="41">
        <v>9.1872850000000006E-2</v>
      </c>
      <c r="D857" s="41">
        <v>0.1348963</v>
      </c>
      <c r="E857" s="41">
        <v>-5.3586279999999998E-3</v>
      </c>
      <c r="F857" s="41">
        <v>3.2329279999999999E-3</v>
      </c>
      <c r="G857" s="42">
        <f t="shared" si="224"/>
        <v>1.1809466176888888</v>
      </c>
      <c r="H857" s="42">
        <f t="shared" si="224"/>
        <v>9.8422867266666672E-2</v>
      </c>
      <c r="I857" s="42">
        <f t="shared" si="224"/>
        <v>0.13602259237111111</v>
      </c>
      <c r="J857" s="42">
        <f t="shared" si="224"/>
        <v>7.4713075555555338E-4</v>
      </c>
      <c r="K857" s="42">
        <f t="shared" si="224"/>
        <v>7.5362943111111115E-3</v>
      </c>
      <c r="L857" s="34">
        <f t="shared" si="226"/>
        <v>6.3815706808658564E-3</v>
      </c>
      <c r="M857" s="34">
        <f t="shared" si="227"/>
        <v>0.11518098306366055</v>
      </c>
      <c r="N857" s="34">
        <f t="shared" si="228"/>
        <v>8.3342350782358063E-2</v>
      </c>
      <c r="O857" s="34">
        <f t="shared" si="229"/>
        <v>1</v>
      </c>
      <c r="P857" s="34">
        <f t="shared" si="230"/>
        <v>6.9218690045833916E-3</v>
      </c>
      <c r="Q857" s="34"/>
      <c r="R857" s="34">
        <f t="shared" si="231"/>
        <v>0.1195341587975955</v>
      </c>
      <c r="S857" s="34">
        <f t="shared" si="232"/>
        <v>8.4891648235244171E-2</v>
      </c>
      <c r="T857" s="34">
        <f t="shared" si="238"/>
        <v>1</v>
      </c>
      <c r="U857" s="34">
        <f t="shared" si="233"/>
        <v>1.2113476760374231</v>
      </c>
      <c r="V857" s="22">
        <f t="shared" si="234"/>
        <v>5.7141885368751462E-3</v>
      </c>
      <c r="W857" s="22">
        <f t="shared" si="235"/>
        <v>9.8678654495476692E-2</v>
      </c>
      <c r="X857" s="22">
        <f t="shared" si="239"/>
        <v>7.0080332768658854E-2</v>
      </c>
      <c r="Y857" s="22">
        <f t="shared" si="236"/>
        <v>0.82552682419898926</v>
      </c>
      <c r="Z857" s="22">
        <f t="shared" si="240"/>
        <v>1</v>
      </c>
      <c r="AA857" s="22">
        <f t="array" ref="AA857:AD857">LINEST(V857:Y857,$AB$2:$AE$5,0,0)</f>
        <v>3.658389091225587E-4</v>
      </c>
      <c r="AB857" s="22">
        <v>1.1179448276993072E-4</v>
      </c>
      <c r="AC857" s="22">
        <v>1.5213939244881046E-4</v>
      </c>
      <c r="AD857" s="22">
        <v>0.99963425092048297</v>
      </c>
      <c r="AE857" s="35">
        <f t="shared" si="225"/>
        <v>0.73481615096856401</v>
      </c>
      <c r="AF857" s="17"/>
      <c r="AG857" s="31" t="str">
        <f t="shared" si="237"/>
        <v/>
      </c>
      <c r="AH857" s="34"/>
      <c r="AI857" s="17"/>
    </row>
    <row r="858" spans="1:35">
      <c r="A858" s="1">
        <v>168.2</v>
      </c>
      <c r="B858" s="41">
        <v>1.213495</v>
      </c>
      <c r="C858" s="41">
        <v>9.4773899999999994E-2</v>
      </c>
      <c r="D858" s="41">
        <v>0.138903</v>
      </c>
      <c r="E858" s="41">
        <v>-5.2870920000000002E-3</v>
      </c>
      <c r="F858" s="41">
        <v>3.4661309999999999E-3</v>
      </c>
      <c r="G858" s="42">
        <f t="shared" si="224"/>
        <v>1.2151836176888888</v>
      </c>
      <c r="H858" s="42">
        <f t="shared" si="224"/>
        <v>0.10132391726666666</v>
      </c>
      <c r="I858" s="42">
        <f t="shared" si="224"/>
        <v>0.14002929237111111</v>
      </c>
      <c r="J858" s="42">
        <f t="shared" si="224"/>
        <v>8.1866675555555303E-4</v>
      </c>
      <c r="K858" s="42">
        <f t="shared" si="224"/>
        <v>7.769497311111111E-3</v>
      </c>
      <c r="L858" s="34">
        <f t="shared" si="226"/>
        <v>6.3936817432476752E-3</v>
      </c>
      <c r="M858" s="34">
        <f t="shared" si="227"/>
        <v>0.11523303172686565</v>
      </c>
      <c r="N858" s="34">
        <f t="shared" si="228"/>
        <v>8.3381569494304683E-2</v>
      </c>
      <c r="O858" s="34">
        <f t="shared" si="229"/>
        <v>1</v>
      </c>
      <c r="P858" s="34">
        <f t="shared" si="230"/>
        <v>6.9350054550758452E-3</v>
      </c>
      <c r="Q858" s="34"/>
      <c r="R858" s="34">
        <f t="shared" si="231"/>
        <v>0.11958817459957317</v>
      </c>
      <c r="S858" s="34">
        <f t="shared" si="232"/>
        <v>8.4931596005706114E-2</v>
      </c>
      <c r="T858" s="34">
        <f t="shared" si="238"/>
        <v>1</v>
      </c>
      <c r="U858" s="34">
        <f t="shared" si="233"/>
        <v>1.2114547760603551</v>
      </c>
      <c r="V858" s="22">
        <f t="shared" si="234"/>
        <v>5.7245269011431434E-3</v>
      </c>
      <c r="W858" s="22">
        <f t="shared" si="235"/>
        <v>9.8714518249268302E-2</v>
      </c>
      <c r="X858" s="22">
        <f t="shared" si="239"/>
        <v>7.0107112278597172E-2</v>
      </c>
      <c r="Y858" s="22">
        <f t="shared" si="236"/>
        <v>0.82545384257099141</v>
      </c>
      <c r="Z858" s="22">
        <f t="shared" si="240"/>
        <v>1</v>
      </c>
      <c r="AA858" s="22">
        <f t="array" ref="AA858:AD858">LINEST(V858:Y858,$AB$2:$AE$5,0,0)</f>
        <v>4.827163021124787E-4</v>
      </c>
      <c r="AB858" s="22">
        <v>1.5785280328824153E-4</v>
      </c>
      <c r="AC858" s="22">
        <v>1.6635026525257013E-4</v>
      </c>
      <c r="AD858" s="22">
        <v>0.99954145382752535</v>
      </c>
      <c r="AE858" s="35">
        <f t="shared" si="225"/>
        <v>0.94891825419438391</v>
      </c>
      <c r="AF858" s="17"/>
      <c r="AG858" s="31" t="str">
        <f t="shared" si="237"/>
        <v/>
      </c>
      <c r="AH858" s="34"/>
      <c r="AI858" s="17"/>
    </row>
    <row r="859" spans="1:35">
      <c r="A859" s="1">
        <v>168.4</v>
      </c>
      <c r="B859" s="41">
        <v>1.1913389999999999</v>
      </c>
      <c r="C859" s="41">
        <v>9.2839820000000003E-2</v>
      </c>
      <c r="D859" s="41">
        <v>0.1362997</v>
      </c>
      <c r="E859" s="41">
        <v>-5.3705940000000002E-3</v>
      </c>
      <c r="F859" s="41">
        <v>3.1935739999999998E-3</v>
      </c>
      <c r="G859" s="42">
        <f t="shared" si="224"/>
        <v>1.1930276176888888</v>
      </c>
      <c r="H859" s="42">
        <f t="shared" si="224"/>
        <v>9.938983726666667E-2</v>
      </c>
      <c r="I859" s="42">
        <f t="shared" si="224"/>
        <v>0.13742599237111111</v>
      </c>
      <c r="J859" s="42">
        <f t="shared" si="224"/>
        <v>7.3516475555555297E-4</v>
      </c>
      <c r="K859" s="42">
        <f t="shared" si="224"/>
        <v>7.4969403111111114E-3</v>
      </c>
      <c r="L859" s="34">
        <f t="shared" si="226"/>
        <v>6.2839620809734872E-3</v>
      </c>
      <c r="M859" s="34">
        <f t="shared" si="227"/>
        <v>0.11519095646530818</v>
      </c>
      <c r="N859" s="34">
        <f t="shared" si="228"/>
        <v>8.3308915730888819E-2</v>
      </c>
      <c r="O859" s="34">
        <f t="shared" si="229"/>
        <v>1</v>
      </c>
      <c r="P859" s="34">
        <f t="shared" si="230"/>
        <v>6.8159963321703827E-3</v>
      </c>
      <c r="Q859" s="34"/>
      <c r="R859" s="34">
        <f t="shared" si="231"/>
        <v>0.11954450913620687</v>
      </c>
      <c r="S859" s="34">
        <f t="shared" si="232"/>
        <v>8.4857591640950761E-2</v>
      </c>
      <c r="T859" s="34">
        <f t="shared" si="238"/>
        <v>1</v>
      </c>
      <c r="U859" s="34">
        <f t="shared" si="233"/>
        <v>1.211218097109328</v>
      </c>
      <c r="V859" s="22">
        <f t="shared" si="234"/>
        <v>5.6273897726902529E-3</v>
      </c>
      <c r="W859" s="22">
        <f t="shared" si="235"/>
        <v>9.8697756763633002E-2</v>
      </c>
      <c r="X859" s="22">
        <f t="shared" si="239"/>
        <v>7.0059712485695522E-2</v>
      </c>
      <c r="Y859" s="22">
        <f t="shared" si="236"/>
        <v>0.82561514097798117</v>
      </c>
      <c r="Z859" s="22">
        <f t="shared" si="240"/>
        <v>1</v>
      </c>
      <c r="AA859" s="22">
        <f t="array" ref="AA859:AD859">LINEST(V859:Y859,$AB$2:$AE$5,0,0)</f>
        <v>2.6663878808522672E-4</v>
      </c>
      <c r="AB859" s="22">
        <v>1.2382583479450567E-4</v>
      </c>
      <c r="AC859" s="22">
        <v>3.7574216686998114E-5</v>
      </c>
      <c r="AD859" s="22">
        <v>0.99976439189727773</v>
      </c>
      <c r="AE859" s="35">
        <f t="shared" si="225"/>
        <v>3.2955000985384051</v>
      </c>
      <c r="AF859" s="17"/>
      <c r="AG859" s="31" t="str">
        <f t="shared" si="237"/>
        <v/>
      </c>
      <c r="AH859" s="34"/>
      <c r="AI859" s="17"/>
    </row>
    <row r="860" spans="1:35">
      <c r="A860" s="1">
        <v>168.6</v>
      </c>
      <c r="B860" s="41">
        <v>1.1553450000000001</v>
      </c>
      <c r="C860" s="41">
        <v>8.9756509999999998E-2</v>
      </c>
      <c r="D860" s="41">
        <v>0.1322007</v>
      </c>
      <c r="E860" s="41">
        <v>-5.3084940000000004E-3</v>
      </c>
      <c r="F860" s="41">
        <v>3.096316E-3</v>
      </c>
      <c r="G860" s="42">
        <f t="shared" si="224"/>
        <v>1.1570336176888889</v>
      </c>
      <c r="H860" s="42">
        <f t="shared" si="224"/>
        <v>9.6306527266666664E-2</v>
      </c>
      <c r="I860" s="42">
        <f t="shared" si="224"/>
        <v>0.13332699237111112</v>
      </c>
      <c r="J860" s="42">
        <f t="shared" si="224"/>
        <v>7.972647555555528E-4</v>
      </c>
      <c r="K860" s="42">
        <f t="shared" si="224"/>
        <v>7.3996823111111111E-3</v>
      </c>
      <c r="L860" s="34">
        <f t="shared" si="226"/>
        <v>6.395390935910376E-3</v>
      </c>
      <c r="M860" s="34">
        <f t="shared" si="227"/>
        <v>0.11523173599521201</v>
      </c>
      <c r="N860" s="34">
        <f t="shared" si="228"/>
        <v>8.3235720893774595E-2</v>
      </c>
      <c r="O860" s="34">
        <f t="shared" si="229"/>
        <v>1</v>
      </c>
      <c r="P860" s="34">
        <f t="shared" si="230"/>
        <v>6.9368593572429532E-3</v>
      </c>
      <c r="Q860" s="34"/>
      <c r="R860" s="34">
        <f t="shared" si="231"/>
        <v>0.11958682989674876</v>
      </c>
      <c r="S860" s="34">
        <f t="shared" si="232"/>
        <v>8.4783036144176219E-2</v>
      </c>
      <c r="T860" s="34">
        <f t="shared" si="238"/>
        <v>1</v>
      </c>
      <c r="U860" s="34">
        <f t="shared" si="233"/>
        <v>1.211306725398168</v>
      </c>
      <c r="V860" s="22">
        <f t="shared" si="234"/>
        <v>5.7267570729971316E-3</v>
      </c>
      <c r="W860" s="22">
        <f t="shared" si="235"/>
        <v>9.8725473399348493E-2</v>
      </c>
      <c r="X860" s="22">
        <f t="shared" si="239"/>
        <v>6.9993036748233387E-2</v>
      </c>
      <c r="Y860" s="22">
        <f t="shared" si="236"/>
        <v>0.82555473277942093</v>
      </c>
      <c r="Z860" s="22">
        <f t="shared" si="240"/>
        <v>1</v>
      </c>
      <c r="AA860" s="22">
        <f t="array" ref="AA860:AD860">LINEST(V860:Y860,$AB$2:$AE$5,0,0)</f>
        <v>4.2081427841146774E-5</v>
      </c>
      <c r="AB860" s="22">
        <v>1.5666091983893729E-4</v>
      </c>
      <c r="AC860" s="22">
        <v>1.6837663705113309E-4</v>
      </c>
      <c r="AD860" s="22">
        <v>0.99966324804852325</v>
      </c>
      <c r="AE860" s="35">
        <f t="shared" si="225"/>
        <v>0.93041957947741916</v>
      </c>
      <c r="AF860" s="17"/>
      <c r="AG860" s="31" t="str">
        <f t="shared" si="237"/>
        <v/>
      </c>
      <c r="AH860" s="34"/>
      <c r="AI860" s="17"/>
    </row>
    <row r="861" spans="1:35">
      <c r="A861" s="1">
        <v>168.8</v>
      </c>
      <c r="B861" s="41">
        <v>1.1439760000000001</v>
      </c>
      <c r="C861" s="41">
        <v>8.8792609999999994E-2</v>
      </c>
      <c r="D861" s="41">
        <v>0.13101399999999999</v>
      </c>
      <c r="E861" s="41">
        <v>-5.4179409999999999E-3</v>
      </c>
      <c r="F861" s="41">
        <v>2.8206239999999999E-3</v>
      </c>
      <c r="G861" s="42">
        <f t="shared" si="224"/>
        <v>1.1456646176888889</v>
      </c>
      <c r="H861" s="42">
        <f t="shared" si="224"/>
        <v>9.534262726666666E-2</v>
      </c>
      <c r="I861" s="42">
        <f t="shared" si="224"/>
        <v>0.13214029237111111</v>
      </c>
      <c r="J861" s="42">
        <f t="shared" si="224"/>
        <v>6.8781775555555331E-4</v>
      </c>
      <c r="K861" s="42">
        <f t="shared" si="224"/>
        <v>7.123990311111111E-3</v>
      </c>
      <c r="L861" s="34">
        <f t="shared" si="226"/>
        <v>6.21821622237239E-3</v>
      </c>
      <c r="M861" s="34">
        <f t="shared" si="227"/>
        <v>0.11533941987112539</v>
      </c>
      <c r="N861" s="34">
        <f t="shared" si="228"/>
        <v>8.3220364663960877E-2</v>
      </c>
      <c r="O861" s="34">
        <f t="shared" si="229"/>
        <v>1</v>
      </c>
      <c r="P861" s="34">
        <f t="shared" si="230"/>
        <v>6.744684073231505E-3</v>
      </c>
      <c r="Q861" s="34"/>
      <c r="R861" s="34">
        <f t="shared" si="231"/>
        <v>0.11969858360105823</v>
      </c>
      <c r="S861" s="34">
        <f t="shared" si="232"/>
        <v>8.4767394448839711E-2</v>
      </c>
      <c r="T861" s="34">
        <f t="shared" si="238"/>
        <v>1</v>
      </c>
      <c r="U861" s="34">
        <f t="shared" si="233"/>
        <v>1.2112106621231296</v>
      </c>
      <c r="V861" s="22">
        <f t="shared" si="234"/>
        <v>5.5685474741518186E-3</v>
      </c>
      <c r="W861" s="22">
        <f t="shared" si="235"/>
        <v>9.8825569609203023E-2</v>
      </c>
      <c r="X861" s="22">
        <f t="shared" si="239"/>
        <v>6.9985673920877692E-2</v>
      </c>
      <c r="Y861" s="22">
        <f t="shared" si="236"/>
        <v>0.82562020899576738</v>
      </c>
      <c r="Z861" s="22">
        <f t="shared" si="240"/>
        <v>0.99999999999999989</v>
      </c>
      <c r="AA861" s="22">
        <f t="array" ref="AA861:AD861">LINEST(V861:Y861,$AB$2:$AE$5,0,0)</f>
        <v>-3.3402923453810955E-6</v>
      </c>
      <c r="AB861" s="22">
        <v>2.5845964816481192E-4</v>
      </c>
      <c r="AC861" s="22">
        <v>-3.9577396944346402E-5</v>
      </c>
      <c r="AD861" s="22">
        <v>0.99978204218294653</v>
      </c>
      <c r="AE861" s="35">
        <f t="shared" si="225"/>
        <v>-6.530486290653652</v>
      </c>
      <c r="AF861" s="17"/>
      <c r="AG861" s="31" t="str">
        <f t="shared" si="237"/>
        <v/>
      </c>
      <c r="AH861" s="34"/>
      <c r="AI861" s="17"/>
    </row>
    <row r="862" spans="1:35">
      <c r="A862" s="1">
        <v>169</v>
      </c>
      <c r="B862" s="41">
        <v>1.1746160000000001</v>
      </c>
      <c r="C862" s="41">
        <v>9.1387079999999996E-2</v>
      </c>
      <c r="D862" s="41">
        <v>0.1345065</v>
      </c>
      <c r="E862" s="41">
        <v>-5.12021E-3</v>
      </c>
      <c r="F862" s="41">
        <v>3.159837E-3</v>
      </c>
      <c r="G862" s="42">
        <f t="shared" si="224"/>
        <v>1.1763046176888889</v>
      </c>
      <c r="H862" s="42">
        <f t="shared" si="224"/>
        <v>9.7937097266666662E-2</v>
      </c>
      <c r="I862" s="42">
        <f t="shared" si="224"/>
        <v>0.13563279237111112</v>
      </c>
      <c r="J862" s="42">
        <f t="shared" si="224"/>
        <v>9.8554875555555317E-4</v>
      </c>
      <c r="K862" s="42">
        <f t="shared" si="224"/>
        <v>7.4632033111111107E-3</v>
      </c>
      <c r="L862" s="34">
        <f t="shared" si="226"/>
        <v>6.3446178811864462E-3</v>
      </c>
      <c r="M862" s="34">
        <f t="shared" si="227"/>
        <v>0.11530414004290129</v>
      </c>
      <c r="N862" s="34">
        <f t="shared" si="228"/>
        <v>8.3258278335322525E-2</v>
      </c>
      <c r="O862" s="34">
        <f t="shared" si="229"/>
        <v>1</v>
      </c>
      <c r="P862" s="34">
        <f t="shared" si="230"/>
        <v>6.8817875808203652E-3</v>
      </c>
      <c r="Q862" s="34"/>
      <c r="R862" s="34">
        <f t="shared" si="231"/>
        <v>0.11966197039914658</v>
      </c>
      <c r="S862" s="34">
        <f t="shared" si="232"/>
        <v>8.4806012918589205E-2</v>
      </c>
      <c r="T862" s="34">
        <f t="shared" si="238"/>
        <v>1</v>
      </c>
      <c r="U862" s="34">
        <f t="shared" si="233"/>
        <v>1.2113497708985561</v>
      </c>
      <c r="V862" s="22">
        <f t="shared" si="234"/>
        <v>5.6810904217330944E-3</v>
      </c>
      <c r="W862" s="22">
        <f t="shared" si="235"/>
        <v>9.8783995567509469E-2</v>
      </c>
      <c r="X862" s="22">
        <f t="shared" si="239"/>
        <v>7.0009517445718192E-2</v>
      </c>
      <c r="Y862" s="22">
        <f t="shared" si="236"/>
        <v>0.82552539656503932</v>
      </c>
      <c r="Z862" s="22">
        <f t="shared" si="240"/>
        <v>1</v>
      </c>
      <c r="AA862" s="22">
        <f t="array" ref="AA862:AD862">LINEST(V862:Y862,$AB$2:$AE$5,0,0)</f>
        <v>1.0946006358223987E-4</v>
      </c>
      <c r="AB862" s="22">
        <v>2.2290417408082094E-4</v>
      </c>
      <c r="AC862" s="22">
        <v>1.0878803179030689E-4</v>
      </c>
      <c r="AD862" s="22">
        <v>0.99963784060035066</v>
      </c>
      <c r="AE862" s="35">
        <f t="shared" si="225"/>
        <v>2.0489769914256497</v>
      </c>
      <c r="AF862" s="17"/>
      <c r="AG862" s="31" t="str">
        <f t="shared" si="237"/>
        <v/>
      </c>
      <c r="AH862" s="34"/>
      <c r="AI862" s="17"/>
    </row>
    <row r="863" spans="1:35">
      <c r="A863" s="1">
        <v>169.2</v>
      </c>
      <c r="B863" s="41">
        <v>1.1422300000000001</v>
      </c>
      <c r="C863" s="41">
        <v>8.8519319999999999E-2</v>
      </c>
      <c r="D863" s="41">
        <v>0.13030420000000001</v>
      </c>
      <c r="E863" s="41">
        <v>-5.3814800000000001E-3</v>
      </c>
      <c r="F863" s="41">
        <v>2.8358609999999999E-3</v>
      </c>
      <c r="G863" s="42">
        <f t="shared" si="224"/>
        <v>1.1439186176888889</v>
      </c>
      <c r="H863" s="42">
        <f t="shared" si="224"/>
        <v>9.5069337266666665E-2</v>
      </c>
      <c r="I863" s="42">
        <f t="shared" si="224"/>
        <v>0.13143049237111112</v>
      </c>
      <c r="J863" s="42">
        <f t="shared" si="224"/>
        <v>7.2427875555555309E-4</v>
      </c>
      <c r="K863" s="42">
        <f t="shared" si="224"/>
        <v>7.1392273111111106E-3</v>
      </c>
      <c r="L863" s="34">
        <f t="shared" si="226"/>
        <v>6.2410272905032513E-3</v>
      </c>
      <c r="M863" s="34">
        <f t="shared" si="227"/>
        <v>0.11489496747298873</v>
      </c>
      <c r="N863" s="34">
        <f t="shared" si="228"/>
        <v>8.3108479743724775E-2</v>
      </c>
      <c r="O863" s="34">
        <f t="shared" si="229"/>
        <v>1</v>
      </c>
      <c r="P863" s="34">
        <f t="shared" si="230"/>
        <v>6.7694264498896336E-3</v>
      </c>
      <c r="Q863" s="34"/>
      <c r="R863" s="34">
        <f t="shared" si="231"/>
        <v>0.11923733346997126</v>
      </c>
      <c r="S863" s="34">
        <f t="shared" si="232"/>
        <v>8.4653429637404104E-2</v>
      </c>
      <c r="T863" s="34">
        <f t="shared" si="238"/>
        <v>1</v>
      </c>
      <c r="U863" s="34">
        <f t="shared" si="233"/>
        <v>1.2106601895572651</v>
      </c>
      <c r="V863" s="22">
        <f t="shared" si="234"/>
        <v>5.5915165198958047E-3</v>
      </c>
      <c r="W863" s="22">
        <f t="shared" si="235"/>
        <v>9.8489513819378177E-2</v>
      </c>
      <c r="X863" s="22">
        <f t="shared" si="239"/>
        <v>6.992336112775098E-2</v>
      </c>
      <c r="Y863" s="22">
        <f t="shared" si="236"/>
        <v>0.82599560853297493</v>
      </c>
      <c r="Z863" s="22">
        <f t="shared" si="240"/>
        <v>0.99999999999999989</v>
      </c>
      <c r="AA863" s="22">
        <f t="array" ref="AA863:AD863">LINEST(V863:Y863,$AB$2:$AE$5,0,0)</f>
        <v>-3.3075886693909186E-4</v>
      </c>
      <c r="AB863" s="22">
        <v>-1.3909696667512239E-4</v>
      </c>
      <c r="AC863" s="22">
        <v>-1.2889158538988923E-5</v>
      </c>
      <c r="AD863" s="22">
        <v>1.0002440390998226</v>
      </c>
      <c r="AE863" s="35">
        <f t="shared" si="225"/>
        <v>10.791780258917795</v>
      </c>
      <c r="AF863" s="17"/>
      <c r="AG863" s="31" t="str">
        <f t="shared" si="237"/>
        <v/>
      </c>
      <c r="AH863" s="34"/>
      <c r="AI863" s="17"/>
    </row>
    <row r="864" spans="1:35">
      <c r="A864" s="1">
        <v>169.4</v>
      </c>
      <c r="B864" s="41">
        <v>1.1461079999999999</v>
      </c>
      <c r="C864" s="41">
        <v>8.8846010000000003E-2</v>
      </c>
      <c r="D864" s="41">
        <v>0.13111619999999999</v>
      </c>
      <c r="E864" s="41">
        <v>-5.3471639999999997E-3</v>
      </c>
      <c r="F864" s="41">
        <v>2.881775E-3</v>
      </c>
      <c r="G864" s="42">
        <f t="shared" si="224"/>
        <v>1.1477966176888887</v>
      </c>
      <c r="H864" s="42">
        <f t="shared" si="224"/>
        <v>9.5396027266666669E-2</v>
      </c>
      <c r="I864" s="42">
        <f t="shared" si="224"/>
        <v>0.1322424923711111</v>
      </c>
      <c r="J864" s="42">
        <f t="shared" si="224"/>
        <v>7.5859475555555347E-4</v>
      </c>
      <c r="K864" s="42">
        <f t="shared" si="224"/>
        <v>7.1851413111111116E-3</v>
      </c>
      <c r="L864" s="34">
        <f t="shared" si="226"/>
        <v>6.2599429205311098E-3</v>
      </c>
      <c r="M864" s="34">
        <f t="shared" si="227"/>
        <v>0.11521422030096586</v>
      </c>
      <c r="N864" s="34">
        <f t="shared" si="228"/>
        <v>8.3112309094226525E-2</v>
      </c>
      <c r="O864" s="34">
        <f t="shared" si="229"/>
        <v>1</v>
      </c>
      <c r="P864" s="34">
        <f t="shared" si="230"/>
        <v>6.789943579565025E-3</v>
      </c>
      <c r="Q864" s="34"/>
      <c r="R864" s="34">
        <f t="shared" si="231"/>
        <v>0.11956865221045211</v>
      </c>
      <c r="S864" s="34">
        <f t="shared" si="232"/>
        <v>8.4657330173838613E-2</v>
      </c>
      <c r="T864" s="34">
        <f t="shared" si="238"/>
        <v>1</v>
      </c>
      <c r="U864" s="34">
        <f t="shared" si="233"/>
        <v>1.2110159259638558</v>
      </c>
      <c r="V864" s="22">
        <f t="shared" si="234"/>
        <v>5.6068160905157899E-3</v>
      </c>
      <c r="W864" s="22">
        <f t="shared" si="235"/>
        <v>9.8734169920421666E-2</v>
      </c>
      <c r="X864" s="22">
        <f t="shared" si="239"/>
        <v>6.9906041992353882E-2</v>
      </c>
      <c r="Y864" s="22">
        <f t="shared" si="236"/>
        <v>0.82575297199670861</v>
      </c>
      <c r="Z864" s="22">
        <f t="shared" si="240"/>
        <v>1</v>
      </c>
      <c r="AA864" s="22">
        <f t="array" ref="AA864:AD864">LINEST(V864:Y864,$AB$2:$AE$5,0,0)</f>
        <v>-3.2760677502494356E-4</v>
      </c>
      <c r="AB864" s="22">
        <v>1.4538453800731508E-4</v>
      </c>
      <c r="AC864" s="22">
        <v>9.3839450344858705E-6</v>
      </c>
      <c r="AD864" s="22">
        <v>0.99993640157475672</v>
      </c>
      <c r="AE864" s="35">
        <f t="shared" si="225"/>
        <v>15.492901703178021</v>
      </c>
      <c r="AF864" s="17"/>
      <c r="AG864" s="31" t="str">
        <f t="shared" si="237"/>
        <v/>
      </c>
      <c r="AH864" s="34"/>
      <c r="AI864" s="17"/>
    </row>
    <row r="865" spans="1:35">
      <c r="A865" s="1">
        <v>169.6</v>
      </c>
      <c r="B865" s="41">
        <v>1.1339680000000001</v>
      </c>
      <c r="C865" s="41">
        <v>8.8162500000000005E-2</v>
      </c>
      <c r="D865" s="41">
        <v>0.12996840000000001</v>
      </c>
      <c r="E865" s="41">
        <v>-5.3481040000000002E-3</v>
      </c>
      <c r="F865" s="41">
        <v>2.834984E-3</v>
      </c>
      <c r="G865" s="42">
        <f t="shared" si="224"/>
        <v>1.1356566176888889</v>
      </c>
      <c r="H865" s="42">
        <f t="shared" si="224"/>
        <v>9.4712517266666671E-2</v>
      </c>
      <c r="I865" s="42">
        <f t="shared" si="224"/>
        <v>0.13109469237111113</v>
      </c>
      <c r="J865" s="42">
        <f t="shared" si="224"/>
        <v>7.5765475555555298E-4</v>
      </c>
      <c r="K865" s="42">
        <f t="shared" si="224"/>
        <v>7.1383503111111107E-3</v>
      </c>
      <c r="L865" s="34">
        <f t="shared" si="226"/>
        <v>6.2856590627173616E-3</v>
      </c>
      <c r="M865" s="34">
        <f t="shared" si="227"/>
        <v>0.11543515031673446</v>
      </c>
      <c r="N865" s="34">
        <f t="shared" si="228"/>
        <v>8.3398904027355378E-2</v>
      </c>
      <c r="O865" s="34">
        <f t="shared" si="229"/>
        <v>1</v>
      </c>
      <c r="P865" s="34">
        <f t="shared" si="230"/>
        <v>6.8178369895761665E-3</v>
      </c>
      <c r="Q865" s="34"/>
      <c r="R865" s="34">
        <f t="shared" si="231"/>
        <v>0.11979793210445548</v>
      </c>
      <c r="S865" s="34">
        <f t="shared" si="232"/>
        <v>8.4949252780062101E-2</v>
      </c>
      <c r="T865" s="34">
        <f t="shared" si="238"/>
        <v>1</v>
      </c>
      <c r="U865" s="34">
        <f t="shared" si="233"/>
        <v>1.2115650218740939</v>
      </c>
      <c r="V865" s="22">
        <f t="shared" si="234"/>
        <v>5.6272976410544455E-3</v>
      </c>
      <c r="W865" s="22">
        <f t="shared" si="235"/>
        <v>9.8878665149269157E-2</v>
      </c>
      <c r="X865" s="22">
        <f t="shared" si="239"/>
        <v>7.0115306439483896E-2</v>
      </c>
      <c r="Y865" s="22">
        <f t="shared" si="236"/>
        <v>0.82537873077019241</v>
      </c>
      <c r="Z865" s="22">
        <f t="shared" si="240"/>
        <v>0.99999999999999989</v>
      </c>
      <c r="AA865" s="22">
        <f t="array" ref="AA865:AD865">LINEST(V865:Y865,$AB$2:$AE$5,0,0)</f>
        <v>5.321650482520763E-4</v>
      </c>
      <c r="AB865" s="22">
        <v>3.4166568289351328E-4</v>
      </c>
      <c r="AC865" s="22">
        <v>3.9601189894476644E-5</v>
      </c>
      <c r="AD865" s="22">
        <v>0.99947062476096971</v>
      </c>
      <c r="AE865" s="35">
        <f t="shared" si="225"/>
        <v>8.6276620425783452</v>
      </c>
      <c r="AF865" s="17"/>
      <c r="AG865" s="31" t="str">
        <f t="shared" si="237"/>
        <v/>
      </c>
      <c r="AH865" s="34"/>
      <c r="AI865" s="17"/>
    </row>
    <row r="866" spans="1:35">
      <c r="A866" s="1">
        <v>169.8</v>
      </c>
      <c r="B866" s="41">
        <v>1.1767350000000001</v>
      </c>
      <c r="C866" s="41">
        <v>9.1799000000000006E-2</v>
      </c>
      <c r="D866" s="41">
        <v>0.1349532</v>
      </c>
      <c r="E866" s="41">
        <v>-5.2875029999999998E-3</v>
      </c>
      <c r="F866" s="41">
        <v>3.2259469999999998E-3</v>
      </c>
      <c r="G866" s="42">
        <f t="shared" si="224"/>
        <v>1.1784236176888889</v>
      </c>
      <c r="H866" s="42">
        <f t="shared" si="224"/>
        <v>9.8349017266666672E-2</v>
      </c>
      <c r="I866" s="42">
        <f t="shared" si="224"/>
        <v>0.13607949237111111</v>
      </c>
      <c r="J866" s="42">
        <f t="shared" si="224"/>
        <v>8.1825575555555339E-4</v>
      </c>
      <c r="K866" s="42">
        <f t="shared" si="224"/>
        <v>7.529313311111111E-3</v>
      </c>
      <c r="L866" s="34">
        <f t="shared" si="226"/>
        <v>6.3893095811143998E-3</v>
      </c>
      <c r="M866" s="34">
        <f t="shared" si="227"/>
        <v>0.11547586990660343</v>
      </c>
      <c r="N866" s="34">
        <f t="shared" si="228"/>
        <v>8.3458117938562407E-2</v>
      </c>
      <c r="O866" s="34">
        <f t="shared" si="229"/>
        <v>1</v>
      </c>
      <c r="P866" s="34">
        <f t="shared" si="230"/>
        <v>6.930263122025446E-3</v>
      </c>
      <c r="Q866" s="34">
        <f>AVERAGE(P857:P866)</f>
        <v>6.854367194418072E-3</v>
      </c>
      <c r="R866" s="34">
        <f t="shared" si="231"/>
        <v>0.11984019065957548</v>
      </c>
      <c r="S866" s="34">
        <f t="shared" si="232"/>
        <v>8.5009567451698215E-2</v>
      </c>
      <c r="T866" s="34">
        <f t="shared" si="238"/>
        <v>1</v>
      </c>
      <c r="U866" s="34">
        <f t="shared" si="233"/>
        <v>1.2117800212332992</v>
      </c>
      <c r="V866" s="22">
        <f t="shared" si="234"/>
        <v>5.7190768956333453E-3</v>
      </c>
      <c r="W866" s="22">
        <f t="shared" si="235"/>
        <v>9.8895994784273744E-2</v>
      </c>
      <c r="X866" s="22">
        <f t="shared" si="239"/>
        <v>7.0152639886882293E-2</v>
      </c>
      <c r="Y866" s="22">
        <f t="shared" si="236"/>
        <v>0.82523228843321061</v>
      </c>
      <c r="Z866" s="22">
        <f t="shared" si="240"/>
        <v>1</v>
      </c>
      <c r="AA866" s="22">
        <f t="array" ref="AA866:AD866">LINEST(V866:Y866,$AB$2:$AE$5,0,0)</f>
        <v>7.0771045147397578E-4</v>
      </c>
      <c r="AB866" s="22">
        <v>3.7463110291175897E-4</v>
      </c>
      <c r="AC866" s="22">
        <v>1.6122142896991105E-4</v>
      </c>
      <c r="AD866" s="22">
        <v>0.99926718415685112</v>
      </c>
      <c r="AE866" s="35">
        <f t="shared" si="225"/>
        <v>2.3237053864699142</v>
      </c>
      <c r="AF866" s="17"/>
      <c r="AG866" s="31" t="str">
        <f t="shared" si="237"/>
        <v/>
      </c>
      <c r="AH866" s="34" t="e">
        <f>AVERAGE(AG857:AG866)</f>
        <v>#DIV/0!</v>
      </c>
      <c r="AI866" s="17"/>
    </row>
    <row r="867" spans="1:35">
      <c r="A867" s="1">
        <v>170</v>
      </c>
      <c r="B867" s="41">
        <v>1.1637949999999999</v>
      </c>
      <c r="C867" s="41">
        <v>9.0740130000000002E-2</v>
      </c>
      <c r="D867" s="41">
        <v>0.13321469999999999</v>
      </c>
      <c r="E867" s="41">
        <v>-5.2773619999999999E-3</v>
      </c>
      <c r="F867" s="41">
        <v>3.000497E-3</v>
      </c>
      <c r="G867" s="42">
        <f t="shared" si="224"/>
        <v>1.1654836176888888</v>
      </c>
      <c r="H867" s="42">
        <f t="shared" si="224"/>
        <v>9.7290147266666668E-2</v>
      </c>
      <c r="I867" s="42">
        <f t="shared" si="224"/>
        <v>0.13434099237111111</v>
      </c>
      <c r="J867" s="42">
        <f t="shared" si="224"/>
        <v>8.2839675555555336E-4</v>
      </c>
      <c r="K867" s="42">
        <f t="shared" si="224"/>
        <v>7.3038633111111115E-3</v>
      </c>
      <c r="L867" s="34">
        <f t="shared" si="226"/>
        <v>6.2668090741544741E-3</v>
      </c>
      <c r="M867" s="34">
        <f t="shared" si="227"/>
        <v>0.11526630690657357</v>
      </c>
      <c r="N867" s="34">
        <f t="shared" si="228"/>
        <v>8.3476203174429386E-2</v>
      </c>
      <c r="O867" s="34">
        <f t="shared" si="229"/>
        <v>1</v>
      </c>
      <c r="P867" s="34">
        <f t="shared" si="230"/>
        <v>6.7973910589275545E-3</v>
      </c>
      <c r="Q867" s="34"/>
      <c r="R867" s="34">
        <f t="shared" si="231"/>
        <v>0.11962270738883603</v>
      </c>
      <c r="S867" s="34">
        <f t="shared" si="232"/>
        <v>8.5027988884103942E-2</v>
      </c>
      <c r="T867" s="34">
        <f t="shared" si="238"/>
        <v>1</v>
      </c>
      <c r="U867" s="34">
        <f t="shared" si="233"/>
        <v>1.2114480873318676</v>
      </c>
      <c r="V867" s="22">
        <f t="shared" si="234"/>
        <v>5.6109635485069344E-3</v>
      </c>
      <c r="W867" s="22">
        <f t="shared" si="235"/>
        <v>9.874356865946847E-2</v>
      </c>
      <c r="X867" s="22">
        <f t="shared" si="239"/>
        <v>7.0187067669876244E-2</v>
      </c>
      <c r="Y867" s="22">
        <f t="shared" si="236"/>
        <v>0.82545840012214833</v>
      </c>
      <c r="Z867" s="22">
        <f t="shared" si="240"/>
        <v>1</v>
      </c>
      <c r="AA867" s="22">
        <f t="array" ref="AA867:AD867">LINEST(V867:Y867,$AB$2:$AE$5,0,0)</f>
        <v>7.7044266076906716E-4</v>
      </c>
      <c r="AB867" s="22">
        <v>1.9160240861880183E-4</v>
      </c>
      <c r="AC867" s="22">
        <v>1.7449144098735045E-5</v>
      </c>
      <c r="AD867" s="22">
        <v>0.9995765304227423</v>
      </c>
      <c r="AE867" s="35">
        <f t="shared" si="225"/>
        <v>10.980619309155216</v>
      </c>
      <c r="AF867" s="17"/>
      <c r="AG867" s="31" t="str">
        <f t="shared" si="237"/>
        <v/>
      </c>
      <c r="AH867" s="34"/>
      <c r="AI867" s="17"/>
    </row>
    <row r="868" spans="1:35">
      <c r="A868" s="1">
        <v>170.2</v>
      </c>
      <c r="B868" s="41">
        <v>1.1315470000000001</v>
      </c>
      <c r="C868" s="41">
        <v>8.7944610000000006E-2</v>
      </c>
      <c r="D868" s="41">
        <v>0.12929060000000001</v>
      </c>
      <c r="E868" s="41">
        <v>-5.3555249999999999E-3</v>
      </c>
      <c r="F868" s="41">
        <v>2.946176E-3</v>
      </c>
      <c r="G868" s="42">
        <f t="shared" si="224"/>
        <v>1.1332356176888889</v>
      </c>
      <c r="H868" s="42">
        <f t="shared" si="224"/>
        <v>9.4494627266666673E-2</v>
      </c>
      <c r="I868" s="42">
        <f t="shared" si="224"/>
        <v>0.13041689237111112</v>
      </c>
      <c r="J868" s="42">
        <f t="shared" si="224"/>
        <v>7.5023375555555334E-4</v>
      </c>
      <c r="K868" s="42">
        <f t="shared" si="224"/>
        <v>7.2495423111111111E-3</v>
      </c>
      <c r="L868" s="34">
        <f t="shared" si="226"/>
        <v>6.3972065455335462E-3</v>
      </c>
      <c r="M868" s="34">
        <f t="shared" si="227"/>
        <v>0.11508365103903301</v>
      </c>
      <c r="N868" s="34">
        <f t="shared" si="228"/>
        <v>8.3384801705560771E-2</v>
      </c>
      <c r="O868" s="34">
        <f t="shared" si="229"/>
        <v>1</v>
      </c>
      <c r="P868" s="34">
        <f t="shared" si="230"/>
        <v>6.9388286862065466E-3</v>
      </c>
      <c r="Q868" s="34"/>
      <c r="R868" s="34">
        <f t="shared" si="231"/>
        <v>0.11943314818474556</v>
      </c>
      <c r="S868" s="34">
        <f t="shared" si="232"/>
        <v>8.4934888302340389E-2</v>
      </c>
      <c r="T868" s="34">
        <f t="shared" si="238"/>
        <v>1</v>
      </c>
      <c r="U868" s="34">
        <f t="shared" si="233"/>
        <v>1.2113068651732926</v>
      </c>
      <c r="V868" s="22">
        <f t="shared" si="234"/>
        <v>5.728382200833858E-3</v>
      </c>
      <c r="W868" s="22">
        <f t="shared" si="235"/>
        <v>9.8598589357172639E-2</v>
      </c>
      <c r="X868" s="22">
        <f t="shared" si="239"/>
        <v>7.0118390924986132E-2</v>
      </c>
      <c r="Y868" s="22">
        <f t="shared" si="236"/>
        <v>0.82555463751700731</v>
      </c>
      <c r="Z868" s="22">
        <f t="shared" si="240"/>
        <v>1</v>
      </c>
      <c r="AA868" s="22">
        <f t="array" ref="AA868:AD868">LINEST(V868:Y868,$AB$2:$AE$5,0,0)</f>
        <v>4.9626684031975679E-4</v>
      </c>
      <c r="AB868" s="22">
        <v>2.4417169228553171E-5</v>
      </c>
      <c r="AC868" s="22">
        <v>1.7047979076768987E-4</v>
      </c>
      <c r="AD868" s="22">
        <v>0.99966699148999938</v>
      </c>
      <c r="AE868" s="35">
        <f t="shared" si="225"/>
        <v>0.14322618017420061</v>
      </c>
      <c r="AF868" s="17"/>
      <c r="AG868" s="31">
        <f t="shared" si="237"/>
        <v>0.14322618017420061</v>
      </c>
      <c r="AH868" s="34"/>
      <c r="AI868" s="17"/>
    </row>
    <row r="869" spans="1:35">
      <c r="A869" s="1">
        <v>170.4</v>
      </c>
      <c r="B869" s="41">
        <v>1.160315</v>
      </c>
      <c r="C869" s="41">
        <v>9.0224330000000005E-2</v>
      </c>
      <c r="D869" s="41">
        <v>0.13266839999999999</v>
      </c>
      <c r="E869" s="41">
        <v>-5.3448189999999998E-3</v>
      </c>
      <c r="F869" s="41">
        <v>3.0762290000000002E-3</v>
      </c>
      <c r="G869" s="42">
        <f t="shared" si="224"/>
        <v>1.1620036176888888</v>
      </c>
      <c r="H869" s="42">
        <f t="shared" si="224"/>
        <v>9.6774347266666672E-2</v>
      </c>
      <c r="I869" s="42">
        <f t="shared" si="224"/>
        <v>0.13379469237111111</v>
      </c>
      <c r="J869" s="42">
        <f t="shared" si="224"/>
        <v>7.6093975555555343E-4</v>
      </c>
      <c r="K869" s="42">
        <f t="shared" si="224"/>
        <v>7.3795953111111118E-3</v>
      </c>
      <c r="L869" s="34">
        <f t="shared" si="226"/>
        <v>6.3507507195101533E-3</v>
      </c>
      <c r="M869" s="34">
        <f t="shared" si="227"/>
        <v>0.1151413733437557</v>
      </c>
      <c r="N869" s="34">
        <f t="shared" si="228"/>
        <v>8.3282311512197657E-2</v>
      </c>
      <c r="O869" s="34">
        <f t="shared" si="229"/>
        <v>1</v>
      </c>
      <c r="P869" s="34">
        <f t="shared" si="230"/>
        <v>6.8884396584397945E-3</v>
      </c>
      <c r="Q869" s="34"/>
      <c r="R869" s="34">
        <f t="shared" si="231"/>
        <v>0.1194930520591123</v>
      </c>
      <c r="S869" s="34">
        <f t="shared" si="232"/>
        <v>8.4830492861596649E-2</v>
      </c>
      <c r="T869" s="34">
        <f t="shared" si="238"/>
        <v>1</v>
      </c>
      <c r="U869" s="34">
        <f t="shared" si="233"/>
        <v>1.2112119845791487</v>
      </c>
      <c r="V869" s="22">
        <f t="shared" si="234"/>
        <v>5.6872287808754406E-3</v>
      </c>
      <c r="W869" s="22">
        <f t="shared" si="235"/>
        <v>9.8655770897636649E-2</v>
      </c>
      <c r="X869" s="22">
        <f t="shared" si="239"/>
        <v>7.003769277520161E-2</v>
      </c>
      <c r="Y869" s="22">
        <f t="shared" si="236"/>
        <v>0.82561930754628632</v>
      </c>
      <c r="Z869" s="22">
        <f t="shared" si="240"/>
        <v>1</v>
      </c>
      <c r="AA869" s="22">
        <f t="array" ref="AA869:AD869">LINEST(V869:Y869,$AB$2:$AE$5,0,0)</f>
        <v>1.8610729807271888E-4</v>
      </c>
      <c r="AB869" s="22">
        <v>7.7431152033990037E-5</v>
      </c>
      <c r="AC869" s="22">
        <v>1.1596901355226056E-4</v>
      </c>
      <c r="AD869" s="22">
        <v>0.9997548046247372</v>
      </c>
      <c r="AE869" s="35">
        <f t="shared" si="225"/>
        <v>0.66768828726042639</v>
      </c>
      <c r="AF869" s="17"/>
      <c r="AG869" s="31" t="str">
        <f t="shared" si="237"/>
        <v/>
      </c>
      <c r="AH869" s="34"/>
      <c r="AI869" s="17"/>
    </row>
    <row r="870" spans="1:35">
      <c r="A870" s="1">
        <v>170.6</v>
      </c>
      <c r="B870" s="41">
        <v>1.1540490000000001</v>
      </c>
      <c r="C870" s="41">
        <v>8.9630020000000005E-2</v>
      </c>
      <c r="D870" s="41">
        <v>0.13219590000000001</v>
      </c>
      <c r="E870" s="41">
        <v>-5.366867E-3</v>
      </c>
      <c r="F870" s="41">
        <v>2.9600260000000002E-3</v>
      </c>
      <c r="G870" s="42">
        <f t="shared" si="224"/>
        <v>1.1557376176888889</v>
      </c>
      <c r="H870" s="42">
        <f t="shared" si="224"/>
        <v>9.6180037266666671E-2</v>
      </c>
      <c r="I870" s="42">
        <f t="shared" si="224"/>
        <v>0.13332219237111112</v>
      </c>
      <c r="J870" s="42">
        <f t="shared" si="224"/>
        <v>7.3889175555555322E-4</v>
      </c>
      <c r="K870" s="42">
        <f t="shared" si="224"/>
        <v>7.2633923111111113E-3</v>
      </c>
      <c r="L870" s="34">
        <f t="shared" si="226"/>
        <v>6.2846377931658976E-3</v>
      </c>
      <c r="M870" s="34">
        <f t="shared" si="227"/>
        <v>0.1153567992687765</v>
      </c>
      <c r="N870" s="34">
        <f t="shared" si="228"/>
        <v>8.3219612993991179E-2</v>
      </c>
      <c r="O870" s="34">
        <f t="shared" si="229"/>
        <v>1</v>
      </c>
      <c r="P870" s="34">
        <f t="shared" si="230"/>
        <v>6.8167292538153139E-3</v>
      </c>
      <c r="Q870" s="34"/>
      <c r="R870" s="34">
        <f t="shared" si="231"/>
        <v>0.11971661983953595</v>
      </c>
      <c r="S870" s="34">
        <f t="shared" si="232"/>
        <v>8.4766628805657621E-2</v>
      </c>
      <c r="T870" s="34">
        <f t="shared" si="238"/>
        <v>1</v>
      </c>
      <c r="U870" s="34">
        <f t="shared" si="233"/>
        <v>1.2112999778990088</v>
      </c>
      <c r="V870" s="22">
        <f t="shared" si="234"/>
        <v>5.6276144457947427E-3</v>
      </c>
      <c r="W870" s="22">
        <f t="shared" si="235"/>
        <v>9.883317264414021E-2</v>
      </c>
      <c r="X870" s="22">
        <f t="shared" si="239"/>
        <v>6.9979881410288422E-2</v>
      </c>
      <c r="Y870" s="22">
        <f t="shared" si="236"/>
        <v>0.82555933149977667</v>
      </c>
      <c r="Z870" s="22">
        <f t="shared" si="240"/>
        <v>1</v>
      </c>
      <c r="AA870" s="22">
        <f t="array" ref="AA870:AD870">LINEST(V870:Y870,$AB$2:$AE$5,0,0)</f>
        <v>-7.4468216336194492E-6</v>
      </c>
      <c r="AB870" s="22">
        <v>2.7183378058433694E-4</v>
      </c>
      <c r="AC870" s="22">
        <v>3.8396232875981522E-5</v>
      </c>
      <c r="AD870" s="22">
        <v>0.99969183700032471</v>
      </c>
      <c r="AE870" s="35">
        <f t="shared" si="225"/>
        <v>7.0796992367024769</v>
      </c>
      <c r="AF870" s="17"/>
      <c r="AG870" s="31" t="str">
        <f t="shared" si="237"/>
        <v/>
      </c>
      <c r="AH870" s="34"/>
      <c r="AI870" s="17"/>
    </row>
    <row r="871" spans="1:35">
      <c r="A871" s="1">
        <v>170.8</v>
      </c>
      <c r="B871" s="41">
        <v>1.174585</v>
      </c>
      <c r="C871" s="41">
        <v>9.1373380000000004E-2</v>
      </c>
      <c r="D871" s="41">
        <v>0.13465630000000001</v>
      </c>
      <c r="E871" s="41">
        <v>-5.3691529999999998E-3</v>
      </c>
      <c r="F871" s="41">
        <v>2.9929689999999998E-3</v>
      </c>
      <c r="G871" s="42">
        <f t="shared" si="224"/>
        <v>1.1762736176888888</v>
      </c>
      <c r="H871" s="42">
        <f t="shared" si="224"/>
        <v>9.792339726666667E-2</v>
      </c>
      <c r="I871" s="42">
        <f t="shared" si="224"/>
        <v>0.13578259237111112</v>
      </c>
      <c r="J871" s="42">
        <f t="shared" si="224"/>
        <v>7.3660575555555344E-4</v>
      </c>
      <c r="K871" s="42">
        <f t="shared" si="224"/>
        <v>7.296335311111111E-3</v>
      </c>
      <c r="L871" s="34">
        <f t="shared" si="226"/>
        <v>6.2029235386973627E-3</v>
      </c>
      <c r="M871" s="34">
        <f t="shared" si="227"/>
        <v>0.1154345301375484</v>
      </c>
      <c r="N871" s="34">
        <f t="shared" si="228"/>
        <v>8.3248825608334187E-2</v>
      </c>
      <c r="O871" s="34">
        <f t="shared" si="229"/>
        <v>1</v>
      </c>
      <c r="P871" s="34">
        <f t="shared" si="230"/>
        <v>6.728096628161837E-3</v>
      </c>
      <c r="Q871" s="34"/>
      <c r="R871" s="34">
        <f t="shared" si="231"/>
        <v>0.1197972884860791</v>
      </c>
      <c r="S871" s="34">
        <f t="shared" si="232"/>
        <v>8.4796384469585484E-2</v>
      </c>
      <c r="T871" s="34">
        <f t="shared" si="238"/>
        <v>1</v>
      </c>
      <c r="U871" s="34">
        <f t="shared" si="233"/>
        <v>1.2113217695838263</v>
      </c>
      <c r="V871" s="22">
        <f t="shared" si="234"/>
        <v>5.5543430301540839E-3</v>
      </c>
      <c r="W871" s="22">
        <f t="shared" si="235"/>
        <v>9.8897990190697088E-2</v>
      </c>
      <c r="X871" s="22">
        <f t="shared" si="239"/>
        <v>7.0003187095959624E-2</v>
      </c>
      <c r="Y871" s="22">
        <f t="shared" si="236"/>
        <v>0.82554447968318934</v>
      </c>
      <c r="Z871" s="22">
        <f t="shared" si="240"/>
        <v>1.0000000000000002</v>
      </c>
      <c r="AA871" s="22">
        <f t="array" ref="AA871:AD871">LINEST(V871:Y871,$AB$2:$AE$5,0,0)</f>
        <v>8.0557447052320748E-5</v>
      </c>
      <c r="AB871" s="22">
        <v>3.4382179692675605E-4</v>
      </c>
      <c r="AC871" s="22">
        <v>-5.7506406303759871E-5</v>
      </c>
      <c r="AD871" s="22">
        <v>0.99969125859542696</v>
      </c>
      <c r="AE871" s="35">
        <f t="shared" si="225"/>
        <v>-5.978843385041718</v>
      </c>
      <c r="AF871" s="17"/>
      <c r="AG871" s="31" t="str">
        <f t="shared" si="237"/>
        <v/>
      </c>
      <c r="AH871" s="34"/>
      <c r="AI871" s="17"/>
    </row>
    <row r="872" spans="1:35">
      <c r="A872" s="1">
        <v>171</v>
      </c>
      <c r="B872" s="41">
        <v>1.204019</v>
      </c>
      <c r="C872" s="41">
        <v>9.3710619999999994E-2</v>
      </c>
      <c r="D872" s="41">
        <v>0.1376791</v>
      </c>
      <c r="E872" s="41">
        <v>-5.2462810000000002E-3</v>
      </c>
      <c r="F872" s="41">
        <v>3.488672E-3</v>
      </c>
      <c r="G872" s="42">
        <f t="shared" si="224"/>
        <v>1.2057076176888888</v>
      </c>
      <c r="H872" s="42">
        <f t="shared" si="224"/>
        <v>0.10026063726666666</v>
      </c>
      <c r="I872" s="42">
        <f t="shared" si="224"/>
        <v>0.13880539237111111</v>
      </c>
      <c r="J872" s="42">
        <f t="shared" si="224"/>
        <v>8.59477755555553E-4</v>
      </c>
      <c r="K872" s="42">
        <f t="shared" si="224"/>
        <v>7.7920383111111111E-3</v>
      </c>
      <c r="L872" s="34">
        <f t="shared" si="226"/>
        <v>6.462626756930474E-3</v>
      </c>
      <c r="M872" s="34">
        <f t="shared" si="227"/>
        <v>0.1151235924321143</v>
      </c>
      <c r="N872" s="34">
        <f t="shared" si="228"/>
        <v>8.3155016851305261E-2</v>
      </c>
      <c r="O872" s="34">
        <f t="shared" si="229"/>
        <v>1</v>
      </c>
      <c r="P872" s="34">
        <f t="shared" si="230"/>
        <v>7.0097877268858935E-3</v>
      </c>
      <c r="Q872" s="34"/>
      <c r="R872" s="34">
        <f t="shared" si="231"/>
        <v>0.11947459913173511</v>
      </c>
      <c r="S872" s="34">
        <f t="shared" si="232"/>
        <v>8.4700831849239058E-2</v>
      </c>
      <c r="T872" s="34">
        <f t="shared" si="238"/>
        <v>1</v>
      </c>
      <c r="U872" s="34">
        <f t="shared" si="233"/>
        <v>1.21118521870786</v>
      </c>
      <c r="V872" s="22">
        <f t="shared" si="234"/>
        <v>5.7875439846964208E-3</v>
      </c>
      <c r="W872" s="22">
        <f t="shared" si="235"/>
        <v>9.8642715652685481E-2</v>
      </c>
      <c r="X872" s="22">
        <f t="shared" si="239"/>
        <v>6.9932187530823101E-2</v>
      </c>
      <c r="Y872" s="22">
        <f t="shared" si="236"/>
        <v>0.82563755283179507</v>
      </c>
      <c r="Z872" s="22">
        <f t="shared" si="240"/>
        <v>1</v>
      </c>
      <c r="AA872" s="22">
        <f t="array" ref="AA872:AD872">LINEST(V872:Y872,$AB$2:$AE$5,0,0)</f>
        <v>-2.0045133862633407E-4</v>
      </c>
      <c r="AB872" s="22">
        <v>5.7987692992722931E-5</v>
      </c>
      <c r="AC872" s="22">
        <v>2.473037488340869E-4</v>
      </c>
      <c r="AD872" s="22">
        <v>0.99975049300595931</v>
      </c>
      <c r="AE872" s="35">
        <f t="shared" si="225"/>
        <v>0.23447963593801474</v>
      </c>
      <c r="AF872" s="17"/>
      <c r="AG872" s="31">
        <f t="shared" si="237"/>
        <v>0.23447963593801474</v>
      </c>
      <c r="AH872" s="34"/>
      <c r="AI872" s="17"/>
    </row>
    <row r="873" spans="1:35">
      <c r="A873" s="1">
        <v>171.2</v>
      </c>
      <c r="B873" s="41">
        <v>1.1795150000000001</v>
      </c>
      <c r="C873" s="41">
        <v>9.2000990000000005E-2</v>
      </c>
      <c r="D873" s="41">
        <v>0.13522429999999999</v>
      </c>
      <c r="E873" s="41">
        <v>-5.3177349999999996E-3</v>
      </c>
      <c r="F873" s="41">
        <v>3.2736200000000001E-3</v>
      </c>
      <c r="G873" s="42">
        <f t="shared" si="224"/>
        <v>1.1812036176888889</v>
      </c>
      <c r="H873" s="42">
        <f t="shared" si="224"/>
        <v>9.8551007266666671E-2</v>
      </c>
      <c r="I873" s="42">
        <f t="shared" si="224"/>
        <v>0.13635059237111111</v>
      </c>
      <c r="J873" s="42">
        <f t="shared" si="224"/>
        <v>7.8802375555555356E-4</v>
      </c>
      <c r="K873" s="42">
        <f t="shared" si="224"/>
        <v>7.5769863111111117E-3</v>
      </c>
      <c r="L873" s="34">
        <f t="shared" si="226"/>
        <v>6.4146318193098991E-3</v>
      </c>
      <c r="M873" s="34">
        <f t="shared" si="227"/>
        <v>0.11543360545905793</v>
      </c>
      <c r="N873" s="34">
        <f t="shared" si="228"/>
        <v>8.3432700163489942E-2</v>
      </c>
      <c r="O873" s="34">
        <f t="shared" si="229"/>
        <v>1</v>
      </c>
      <c r="P873" s="34">
        <f t="shared" si="230"/>
        <v>6.957729278001379E-3</v>
      </c>
      <c r="Q873" s="34"/>
      <c r="R873" s="34">
        <f t="shared" si="231"/>
        <v>0.11979632886008376</v>
      </c>
      <c r="S873" s="34">
        <f t="shared" si="232"/>
        <v>8.4983677171425118E-2</v>
      </c>
      <c r="T873" s="34">
        <f t="shared" si="238"/>
        <v>1</v>
      </c>
      <c r="U873" s="34">
        <f t="shared" si="233"/>
        <v>1.2117377353095102</v>
      </c>
      <c r="V873" s="22">
        <f t="shared" si="234"/>
        <v>5.7419432235674235E-3</v>
      </c>
      <c r="W873" s="22">
        <f t="shared" si="235"/>
        <v>9.8863248514320282E-2</v>
      </c>
      <c r="X873" s="22">
        <f t="shared" si="239"/>
        <v>7.013372175763595E-2</v>
      </c>
      <c r="Y873" s="22">
        <f t="shared" si="236"/>
        <v>0.82526108650447638</v>
      </c>
      <c r="Z873" s="22">
        <f t="shared" si="240"/>
        <v>1</v>
      </c>
      <c r="AA873" s="22">
        <f t="array" ref="AA873:AD873">LINEST(V873:Y873,$AB$2:$AE$5,0,0)</f>
        <v>6.315044790268661E-4</v>
      </c>
      <c r="AB873" s="22">
        <v>3.3612281715939192E-4</v>
      </c>
      <c r="AC873" s="22">
        <v>1.9093224371494904E-4</v>
      </c>
      <c r="AD873" s="22">
        <v>0.99929719052015609</v>
      </c>
      <c r="AE873" s="35">
        <f t="shared" si="225"/>
        <v>1.7604298290298424</v>
      </c>
      <c r="AF873" s="17"/>
      <c r="AG873" s="31">
        <f t="shared" si="237"/>
        <v>1.7604298290298424</v>
      </c>
      <c r="AH873" s="34"/>
      <c r="AI873" s="17"/>
    </row>
    <row r="874" spans="1:35">
      <c r="A874" s="1">
        <v>171.4</v>
      </c>
      <c r="B874" s="41">
        <v>1.1767209999999999</v>
      </c>
      <c r="C874" s="41">
        <v>9.1738310000000003E-2</v>
      </c>
      <c r="D874" s="41">
        <v>0.1347139</v>
      </c>
      <c r="E874" s="41">
        <v>-5.2810260000000003E-3</v>
      </c>
      <c r="F874" s="41">
        <v>3.1923870000000001E-3</v>
      </c>
      <c r="G874" s="42">
        <f t="shared" si="224"/>
        <v>1.1784096176888887</v>
      </c>
      <c r="H874" s="42">
        <f t="shared" si="224"/>
        <v>9.828832726666667E-2</v>
      </c>
      <c r="I874" s="42">
        <f t="shared" si="224"/>
        <v>0.13584019237111111</v>
      </c>
      <c r="J874" s="42">
        <f t="shared" si="224"/>
        <v>8.2473275555555291E-4</v>
      </c>
      <c r="K874" s="42">
        <f t="shared" si="224"/>
        <v>7.4957533111111117E-3</v>
      </c>
      <c r="L874" s="34">
        <f t="shared" si="226"/>
        <v>6.3609064272675186E-3</v>
      </c>
      <c r="M874" s="34">
        <f t="shared" si="227"/>
        <v>0.11527417150372767</v>
      </c>
      <c r="N874" s="34">
        <f t="shared" si="228"/>
        <v>8.3407607839649955E-2</v>
      </c>
      <c r="O874" s="34">
        <f t="shared" si="229"/>
        <v>1</v>
      </c>
      <c r="P874" s="34">
        <f t="shared" si="230"/>
        <v>6.8994552033989822E-3</v>
      </c>
      <c r="Q874" s="34"/>
      <c r="R874" s="34">
        <f t="shared" si="231"/>
        <v>0.11963086922232705</v>
      </c>
      <c r="S874" s="34">
        <f t="shared" si="232"/>
        <v>8.4958118392379017E-2</v>
      </c>
      <c r="T874" s="34">
        <f t="shared" si="238"/>
        <v>1</v>
      </c>
      <c r="U874" s="34">
        <f t="shared" si="233"/>
        <v>1.211488442818105</v>
      </c>
      <c r="V874" s="22">
        <f t="shared" si="234"/>
        <v>5.6950235425686831E-3</v>
      </c>
      <c r="W874" s="22">
        <f t="shared" si="235"/>
        <v>9.8747016475078858E-2</v>
      </c>
      <c r="X874" s="22">
        <f t="shared" si="239"/>
        <v>7.012705642882866E-2</v>
      </c>
      <c r="Y874" s="22">
        <f t="shared" si="236"/>
        <v>0.82543090355352389</v>
      </c>
      <c r="Z874" s="22">
        <f t="shared" si="240"/>
        <v>1</v>
      </c>
      <c r="AA874" s="22">
        <f t="array" ref="AA874:AD874">LINEST(V874:Y874,$AB$2:$AE$5,0,0)</f>
        <v>5.6100899653078432E-4</v>
      </c>
      <c r="AB874" s="22">
        <v>1.9561181781169607E-4</v>
      </c>
      <c r="AC874" s="22">
        <v>1.2788686672140983E-4</v>
      </c>
      <c r="AD874" s="22">
        <v>0.99952036859949611</v>
      </c>
      <c r="AE874" s="35">
        <f t="shared" si="225"/>
        <v>1.5295692421475853</v>
      </c>
      <c r="AF874" s="17"/>
      <c r="AG874" s="31" t="str">
        <f t="shared" si="237"/>
        <v/>
      </c>
      <c r="AH874" s="34"/>
      <c r="AI874" s="17"/>
    </row>
    <row r="875" spans="1:35">
      <c r="A875" s="1">
        <v>171.6</v>
      </c>
      <c r="B875" s="41">
        <v>1.201306</v>
      </c>
      <c r="C875" s="41">
        <v>9.368435E-2</v>
      </c>
      <c r="D875" s="41">
        <v>0.1374349</v>
      </c>
      <c r="E875" s="41">
        <v>-5.2792100000000003E-3</v>
      </c>
      <c r="F875" s="41">
        <v>3.2903569999999998E-3</v>
      </c>
      <c r="G875" s="42">
        <f t="shared" si="224"/>
        <v>1.2029946176888888</v>
      </c>
      <c r="H875" s="42">
        <f t="shared" si="224"/>
        <v>0.10023436726666667</v>
      </c>
      <c r="I875" s="42">
        <f t="shared" si="224"/>
        <v>0.13856119237111111</v>
      </c>
      <c r="J875" s="42">
        <f t="shared" si="224"/>
        <v>8.2654875555555288E-4</v>
      </c>
      <c r="K875" s="42">
        <f t="shared" si="224"/>
        <v>7.593723311111111E-3</v>
      </c>
      <c r="L875" s="34">
        <f t="shared" si="226"/>
        <v>6.3123501962956859E-3</v>
      </c>
      <c r="M875" s="34">
        <f t="shared" si="227"/>
        <v>0.11518022635654465</v>
      </c>
      <c r="N875" s="34">
        <f t="shared" si="228"/>
        <v>8.332071132556694E-2</v>
      </c>
      <c r="O875" s="34">
        <f t="shared" si="229"/>
        <v>1</v>
      </c>
      <c r="P875" s="34">
        <f t="shared" si="230"/>
        <v>6.8467879390292459E-3</v>
      </c>
      <c r="Q875" s="34"/>
      <c r="R875" s="34">
        <f t="shared" si="231"/>
        <v>0.11953337349132229</v>
      </c>
      <c r="S875" s="34">
        <f t="shared" si="232"/>
        <v>8.4869606510518766E-2</v>
      </c>
      <c r="T875" s="34">
        <f t="shared" si="238"/>
        <v>1</v>
      </c>
      <c r="U875" s="34">
        <f t="shared" si="233"/>
        <v>1.2112497679408702</v>
      </c>
      <c r="V875" s="22">
        <f t="shared" si="234"/>
        <v>5.6526639841333586E-3</v>
      </c>
      <c r="W875" s="22">
        <f t="shared" si="235"/>
        <v>9.8685982573626846E-2</v>
      </c>
      <c r="X875" s="22">
        <f t="shared" si="239"/>
        <v>7.0067800016835061E-2</v>
      </c>
      <c r="Y875" s="22">
        <f t="shared" si="236"/>
        <v>0.82559355342540475</v>
      </c>
      <c r="Z875" s="22">
        <f t="shared" si="240"/>
        <v>1</v>
      </c>
      <c r="AA875" s="22">
        <f t="array" ref="AA875:AD875">LINEST(V875:Y875,$AB$2:$AE$5,0,0)</f>
        <v>3.0195194670230163E-4</v>
      </c>
      <c r="AB875" s="22">
        <v>1.1333781675308037E-4</v>
      </c>
      <c r="AC875" s="22">
        <v>7.0895316343111664E-5</v>
      </c>
      <c r="AD875" s="22">
        <v>0.99973173137338034</v>
      </c>
      <c r="AE875" s="35">
        <f t="shared" si="225"/>
        <v>1.598664377270848</v>
      </c>
      <c r="AF875" s="17"/>
      <c r="AG875" s="31" t="str">
        <f t="shared" si="237"/>
        <v/>
      </c>
      <c r="AH875" s="34"/>
      <c r="AI875" s="17"/>
    </row>
    <row r="876" spans="1:35">
      <c r="A876" s="1">
        <v>171.8</v>
      </c>
      <c r="B876" s="41">
        <v>1.1986140000000001</v>
      </c>
      <c r="C876" s="41">
        <v>9.3227210000000005E-2</v>
      </c>
      <c r="D876" s="41">
        <v>0.13693610000000001</v>
      </c>
      <c r="E876" s="41">
        <v>-5.577668E-3</v>
      </c>
      <c r="F876" s="41">
        <v>3.1554679999999998E-3</v>
      </c>
      <c r="G876" s="42">
        <f t="shared" si="224"/>
        <v>1.2003026176888889</v>
      </c>
      <c r="H876" s="42">
        <f t="shared" si="224"/>
        <v>9.9777227266666671E-2</v>
      </c>
      <c r="I876" s="42">
        <f t="shared" si="224"/>
        <v>0.13806239237111112</v>
      </c>
      <c r="J876" s="42">
        <f t="shared" si="224"/>
        <v>5.2809075555555317E-4</v>
      </c>
      <c r="K876" s="42">
        <f t="shared" si="224"/>
        <v>7.458834311111111E-3</v>
      </c>
      <c r="L876" s="34">
        <f t="shared" si="226"/>
        <v>6.2141281716711167E-3</v>
      </c>
      <c r="M876" s="34">
        <f t="shared" si="227"/>
        <v>0.1150229869838508</v>
      </c>
      <c r="N876" s="34">
        <f t="shared" si="228"/>
        <v>8.3126726374038715E-2</v>
      </c>
      <c r="O876" s="34">
        <f t="shared" si="229"/>
        <v>1</v>
      </c>
      <c r="P876" s="34">
        <f t="shared" si="230"/>
        <v>6.7402499060251224E-3</v>
      </c>
      <c r="Q876" s="34">
        <f>AVERAGE(P867:P876)</f>
        <v>6.8623495338891675E-3</v>
      </c>
      <c r="R876" s="34">
        <f t="shared" si="231"/>
        <v>0.11937019137874705</v>
      </c>
      <c r="S876" s="34">
        <f t="shared" si="232"/>
        <v>8.4672015464508199E-2</v>
      </c>
      <c r="T876" s="34">
        <f t="shared" si="238"/>
        <v>1</v>
      </c>
      <c r="U876" s="34">
        <f t="shared" si="233"/>
        <v>1.2107824567492804</v>
      </c>
      <c r="V876" s="22">
        <f t="shared" si="234"/>
        <v>5.5668546140992215E-3</v>
      </c>
      <c r="W876" s="22">
        <f t="shared" si="235"/>
        <v>9.8589297122154557E-2</v>
      </c>
      <c r="X876" s="22">
        <f t="shared" si="239"/>
        <v>6.9931650390637784E-2</v>
      </c>
      <c r="Y876" s="22">
        <f t="shared" si="236"/>
        <v>0.82591219787310843</v>
      </c>
      <c r="Z876" s="22">
        <f t="shared" si="240"/>
        <v>1</v>
      </c>
      <c r="AA876" s="22">
        <f t="array" ref="AA876:AD876">LINEST(V876:Y876,$AB$2:$AE$5,0,0)</f>
        <v>-2.7826097477239134E-4</v>
      </c>
      <c r="AB876" s="22">
        <v>-2.389970775714863E-5</v>
      </c>
      <c r="AC876" s="22">
        <v>-4.4452021506681324E-5</v>
      </c>
      <c r="AD876" s="22">
        <v>1.0001457922365373</v>
      </c>
      <c r="AE876" s="35">
        <f t="shared" si="225"/>
        <v>0.53765176356617217</v>
      </c>
      <c r="AF876" s="17"/>
      <c r="AG876" s="31" t="str">
        <f t="shared" si="237"/>
        <v/>
      </c>
      <c r="AH876" s="34">
        <f>AVERAGE(AG867:AG876)</f>
        <v>0.71271188171401922</v>
      </c>
      <c r="AI876" s="17"/>
    </row>
    <row r="877" spans="1:35">
      <c r="A877" s="1">
        <v>172</v>
      </c>
      <c r="B877" s="41">
        <v>1.175594</v>
      </c>
      <c r="C877" s="41">
        <v>9.1418040000000006E-2</v>
      </c>
      <c r="D877" s="41">
        <v>0.13457240000000001</v>
      </c>
      <c r="E877" s="41">
        <v>-5.3255459999999996E-3</v>
      </c>
      <c r="F877" s="41">
        <v>3.0722739999999998E-3</v>
      </c>
      <c r="G877" s="42">
        <f t="shared" si="224"/>
        <v>1.1772826176888889</v>
      </c>
      <c r="H877" s="42">
        <f t="shared" si="224"/>
        <v>9.7968057266666672E-2</v>
      </c>
      <c r="I877" s="42">
        <f t="shared" si="224"/>
        <v>0.13569869237111112</v>
      </c>
      <c r="J877" s="42">
        <f t="shared" si="224"/>
        <v>7.8021275555555363E-4</v>
      </c>
      <c r="K877" s="42">
        <f t="shared" si="224"/>
        <v>7.375640311111111E-3</v>
      </c>
      <c r="L877" s="34">
        <f t="shared" si="226"/>
        <v>6.2649700252859868E-3</v>
      </c>
      <c r="M877" s="34">
        <f t="shared" si="227"/>
        <v>0.11526433018904143</v>
      </c>
      <c r="N877" s="34">
        <f t="shared" si="228"/>
        <v>8.3215411316432022E-2</v>
      </c>
      <c r="O877" s="34">
        <f t="shared" si="229"/>
        <v>1</v>
      </c>
      <c r="P877" s="34">
        <f t="shared" si="230"/>
        <v>6.7953963062252357E-3</v>
      </c>
      <c r="Q877" s="34"/>
      <c r="R877" s="34">
        <f t="shared" si="231"/>
        <v>0.11962065596280111</v>
      </c>
      <c r="S877" s="34">
        <f t="shared" si="232"/>
        <v>8.4762349020770317E-2</v>
      </c>
      <c r="T877" s="34">
        <f t="shared" si="238"/>
        <v>1</v>
      </c>
      <c r="U877" s="34">
        <f t="shared" si="233"/>
        <v>1.2111784012897966</v>
      </c>
      <c r="V877" s="22">
        <f t="shared" si="234"/>
        <v>5.6105659570784509E-3</v>
      </c>
      <c r="W877" s="22">
        <f t="shared" si="235"/>
        <v>9.8763861571025222E-2</v>
      </c>
      <c r="X877" s="22">
        <f t="shared" si="239"/>
        <v>6.9983372334336547E-2</v>
      </c>
      <c r="Y877" s="22">
        <f t="shared" si="236"/>
        <v>0.82564220013755985</v>
      </c>
      <c r="Z877" s="22">
        <f t="shared" si="240"/>
        <v>1</v>
      </c>
      <c r="AA877" s="22">
        <f t="array" ref="AA877:AD877">LINEST(V877:Y877,$AB$2:$AE$5,0,0)</f>
        <v>-1.7379859077516844E-5</v>
      </c>
      <c r="AB877" s="22">
        <v>1.8993911094391524E-4</v>
      </c>
      <c r="AC877" s="22">
        <v>1.5293713644323941E-5</v>
      </c>
      <c r="AD877" s="22">
        <v>0.99979960019141079</v>
      </c>
      <c r="AE877" s="35">
        <f t="shared" si="225"/>
        <v>12.419423781640415</v>
      </c>
      <c r="AF877" s="17"/>
      <c r="AG877" s="31" t="str">
        <f t="shared" si="237"/>
        <v/>
      </c>
      <c r="AH877" s="34"/>
      <c r="AI877" s="17"/>
    </row>
    <row r="878" spans="1:35">
      <c r="A878" s="1">
        <v>172.2</v>
      </c>
      <c r="B878" s="41">
        <v>1.172199</v>
      </c>
      <c r="C878" s="41">
        <v>9.11883E-2</v>
      </c>
      <c r="D878" s="41">
        <v>0.13422799999999999</v>
      </c>
      <c r="E878" s="41">
        <v>-5.2958010000000002E-3</v>
      </c>
      <c r="F878" s="41">
        <v>2.9785940000000002E-3</v>
      </c>
      <c r="G878" s="42">
        <f t="shared" si="224"/>
        <v>1.1738876176888888</v>
      </c>
      <c r="H878" s="42">
        <f t="shared" si="224"/>
        <v>9.7738317266666666E-2</v>
      </c>
      <c r="I878" s="42">
        <f t="shared" si="224"/>
        <v>0.1353542923711111</v>
      </c>
      <c r="J878" s="42">
        <f t="shared" si="224"/>
        <v>8.0995775555555306E-4</v>
      </c>
      <c r="K878" s="42">
        <f t="shared" si="224"/>
        <v>7.2819603111111113E-3</v>
      </c>
      <c r="L878" s="34">
        <f t="shared" si="226"/>
        <v>6.2032857331331204E-3</v>
      </c>
      <c r="M878" s="34">
        <f t="shared" si="227"/>
        <v>0.11530430198896907</v>
      </c>
      <c r="N878" s="34">
        <f t="shared" si="228"/>
        <v>8.3260369897325132E-2</v>
      </c>
      <c r="O878" s="34">
        <f t="shared" si="229"/>
        <v>1</v>
      </c>
      <c r="P878" s="34">
        <f t="shared" si="230"/>
        <v>6.7284894879394491E-3</v>
      </c>
      <c r="Q878" s="34"/>
      <c r="R878" s="34">
        <f t="shared" si="231"/>
        <v>0.11966213846584013</v>
      </c>
      <c r="S878" s="34">
        <f t="shared" si="232"/>
        <v>8.48081433618047E-2</v>
      </c>
      <c r="T878" s="34">
        <f t="shared" si="238"/>
        <v>1</v>
      </c>
      <c r="U878" s="34">
        <f t="shared" si="233"/>
        <v>1.2111987713155843</v>
      </c>
      <c r="V878" s="22">
        <f t="shared" si="234"/>
        <v>5.555231434582017E-3</v>
      </c>
      <c r="W878" s="22">
        <f t="shared" si="235"/>
        <v>9.8796449682544737E-2</v>
      </c>
      <c r="X878" s="22">
        <f t="shared" si="239"/>
        <v>7.0020004453676482E-2</v>
      </c>
      <c r="Y878" s="22">
        <f t="shared" si="236"/>
        <v>0.82562831442919671</v>
      </c>
      <c r="Z878" s="22">
        <f t="shared" si="240"/>
        <v>1</v>
      </c>
      <c r="AA878" s="22">
        <f t="array" ref="AA878:AD878">LINEST(V878:Y878,$AB$2:$AE$5,0,0)</f>
        <v>1.187553504690105E-4</v>
      </c>
      <c r="AB878" s="22">
        <v>2.2758860741773444E-4</v>
      </c>
      <c r="AC878" s="22">
        <v>-5.7111705775320059E-5</v>
      </c>
      <c r="AD878" s="22">
        <v>0.99979646893254992</v>
      </c>
      <c r="AE878" s="35">
        <f t="shared" si="225"/>
        <v>-3.9849730336032678</v>
      </c>
      <c r="AF878" s="17"/>
      <c r="AG878" s="31" t="str">
        <f t="shared" si="237"/>
        <v/>
      </c>
      <c r="AH878" s="34"/>
      <c r="AI878" s="17"/>
    </row>
    <row r="879" spans="1:35">
      <c r="A879" s="1">
        <v>172.4</v>
      </c>
      <c r="B879" s="41">
        <v>1.162372</v>
      </c>
      <c r="C879" s="41">
        <v>9.0316080000000007E-2</v>
      </c>
      <c r="D879" s="41">
        <v>0.13270989999999999</v>
      </c>
      <c r="E879" s="41">
        <v>-5.3967160000000002E-3</v>
      </c>
      <c r="F879" s="41">
        <v>3.085048E-3</v>
      </c>
      <c r="G879" s="42">
        <f t="shared" si="224"/>
        <v>1.1640606176888888</v>
      </c>
      <c r="H879" s="42">
        <f t="shared" si="224"/>
        <v>9.6866097266666673E-2</v>
      </c>
      <c r="I879" s="42">
        <f t="shared" si="224"/>
        <v>0.13383619237111111</v>
      </c>
      <c r="J879" s="42">
        <f t="shared" si="224"/>
        <v>7.0904275555555302E-4</v>
      </c>
      <c r="K879" s="42">
        <f t="shared" si="224"/>
        <v>7.3884143111111111E-3</v>
      </c>
      <c r="L879" s="34">
        <f t="shared" si="226"/>
        <v>6.3471044366916005E-3</v>
      </c>
      <c r="M879" s="34">
        <f t="shared" si="227"/>
        <v>0.11497355922651845</v>
      </c>
      <c r="N879" s="34">
        <f t="shared" si="228"/>
        <v>8.3213963082939268E-2</v>
      </c>
      <c r="O879" s="34">
        <f t="shared" si="229"/>
        <v>1</v>
      </c>
      <c r="P879" s="34">
        <f t="shared" si="230"/>
        <v>6.8844846615768182E-3</v>
      </c>
      <c r="Q879" s="34"/>
      <c r="R879" s="34">
        <f t="shared" si="231"/>
        <v>0.11931889553774255</v>
      </c>
      <c r="S879" s="34">
        <f t="shared" si="232"/>
        <v>8.4760873865257241E-2</v>
      </c>
      <c r="T879" s="34">
        <f t="shared" si="238"/>
        <v>1</v>
      </c>
      <c r="U879" s="34">
        <f t="shared" si="233"/>
        <v>1.2109642540645766</v>
      </c>
      <c r="V879" s="22">
        <f t="shared" si="234"/>
        <v>5.685126244205134E-3</v>
      </c>
      <c r="W879" s="22">
        <f t="shared" si="235"/>
        <v>9.8532136796979045E-2</v>
      </c>
      <c r="X879" s="22">
        <f t="shared" si="239"/>
        <v>6.9994530045588962E-2</v>
      </c>
      <c r="Y879" s="22">
        <f t="shared" si="236"/>
        <v>0.82578820691322685</v>
      </c>
      <c r="Z879" s="22">
        <f t="shared" si="240"/>
        <v>1</v>
      </c>
      <c r="AA879" s="22">
        <f t="array" ref="AA879:AD879">LINEST(V879:Y879,$AB$2:$AE$5,0,0)</f>
        <v>-1.6086472197831703E-5</v>
      </c>
      <c r="AB879" s="22">
        <v>-7.2275665537531792E-5</v>
      </c>
      <c r="AC879" s="22">
        <v>1.1167967754672462E-4</v>
      </c>
      <c r="AD879" s="22">
        <v>0.99996507429871695</v>
      </c>
      <c r="AE879" s="35">
        <f t="shared" si="225"/>
        <v>-0.64716936084716981</v>
      </c>
      <c r="AF879" s="17"/>
      <c r="AG879" s="31" t="str">
        <f t="shared" si="237"/>
        <v/>
      </c>
      <c r="AH879" s="34"/>
      <c r="AI879" s="17"/>
    </row>
    <row r="880" spans="1:35">
      <c r="A880" s="1">
        <v>172.6</v>
      </c>
      <c r="B880" s="41">
        <v>1.1521760000000001</v>
      </c>
      <c r="C880" s="41">
        <v>8.9560239999999999E-2</v>
      </c>
      <c r="D880" s="41">
        <v>0.13159009999999999</v>
      </c>
      <c r="E880" s="41">
        <v>-5.2018330000000003E-3</v>
      </c>
      <c r="F880" s="41">
        <v>3.0188340000000002E-3</v>
      </c>
      <c r="G880" s="42">
        <f t="shared" si="224"/>
        <v>1.1538646176888889</v>
      </c>
      <c r="H880" s="42">
        <f t="shared" si="224"/>
        <v>9.6110257266666665E-2</v>
      </c>
      <c r="I880" s="42">
        <f t="shared" si="224"/>
        <v>0.1327163923711111</v>
      </c>
      <c r="J880" s="42">
        <f t="shared" si="224"/>
        <v>9.0392575555555289E-4</v>
      </c>
      <c r="K880" s="42">
        <f t="shared" si="224"/>
        <v>7.3222003111111118E-3</v>
      </c>
      <c r="L880" s="34">
        <f t="shared" si="226"/>
        <v>6.3458053907372363E-3</v>
      </c>
      <c r="M880" s="34">
        <f t="shared" si="227"/>
        <v>0.11501903285407335</v>
      </c>
      <c r="N880" s="34">
        <f t="shared" si="228"/>
        <v>8.3294223423861349E-2</v>
      </c>
      <c r="O880" s="34">
        <f t="shared" si="229"/>
        <v>1</v>
      </c>
      <c r="P880" s="34">
        <f t="shared" si="230"/>
        <v>6.883075631358912E-3</v>
      </c>
      <c r="Q880" s="34"/>
      <c r="R880" s="34">
        <f t="shared" si="231"/>
        <v>0.11936608780570789</v>
      </c>
      <c r="S880" s="34">
        <f t="shared" si="232"/>
        <v>8.4842626210431565E-2</v>
      </c>
      <c r="T880" s="34">
        <f t="shared" si="238"/>
        <v>1</v>
      </c>
      <c r="U880" s="34">
        <f t="shared" si="233"/>
        <v>1.2110917896474984</v>
      </c>
      <c r="V880" s="22">
        <f t="shared" si="234"/>
        <v>5.6833641266466738E-3</v>
      </c>
      <c r="W880" s="22">
        <f t="shared" si="235"/>
        <v>9.8560727457702196E-2</v>
      </c>
      <c r="X880" s="22">
        <f t="shared" si="239"/>
        <v>7.0054662194618575E-2</v>
      </c>
      <c r="Y880" s="22">
        <f t="shared" si="236"/>
        <v>0.82570124622103247</v>
      </c>
      <c r="Z880" s="22">
        <f t="shared" si="240"/>
        <v>0.99999999999999989</v>
      </c>
      <c r="AA880" s="22">
        <f t="array" ref="AA880:AD880">LINEST(V880:Y880,$AB$2:$AE$5,0,0)</f>
        <v>2.253405856340034E-4</v>
      </c>
      <c r="AB880" s="22">
        <v>-3.1628030882469755E-5</v>
      </c>
      <c r="AC880" s="22">
        <v>1.1015140755257853E-4</v>
      </c>
      <c r="AD880" s="22">
        <v>0.99985876497090842</v>
      </c>
      <c r="AE880" s="35">
        <f t="shared" si="225"/>
        <v>-0.28713233525747511</v>
      </c>
      <c r="AF880" s="17"/>
      <c r="AG880" s="31" t="str">
        <f t="shared" si="237"/>
        <v/>
      </c>
      <c r="AH880" s="34"/>
      <c r="AI880" s="17"/>
    </row>
    <row r="881" spans="1:35">
      <c r="A881" s="1">
        <v>172.8</v>
      </c>
      <c r="B881" s="41">
        <v>1.1410009999999999</v>
      </c>
      <c r="C881" s="41">
        <v>8.8800249999999997E-2</v>
      </c>
      <c r="D881" s="41">
        <v>0.1303019</v>
      </c>
      <c r="E881" s="41">
        <v>-5.2245939999999999E-3</v>
      </c>
      <c r="F881" s="41">
        <v>2.9085159999999999E-3</v>
      </c>
      <c r="G881" s="42">
        <f t="shared" si="224"/>
        <v>1.1426896176888888</v>
      </c>
      <c r="H881" s="42">
        <f t="shared" si="224"/>
        <v>9.5350267266666663E-2</v>
      </c>
      <c r="I881" s="42">
        <f t="shared" si="224"/>
        <v>0.13142819237111111</v>
      </c>
      <c r="J881" s="42">
        <f t="shared" si="224"/>
        <v>8.8116475555555327E-4</v>
      </c>
      <c r="K881" s="42">
        <f t="shared" si="224"/>
        <v>7.211882311111111E-3</v>
      </c>
      <c r="L881" s="34">
        <f t="shared" si="226"/>
        <v>6.311322164366277E-3</v>
      </c>
      <c r="M881" s="34">
        <f t="shared" si="227"/>
        <v>0.11501652796752201</v>
      </c>
      <c r="N881" s="34">
        <f t="shared" si="228"/>
        <v>8.3443715415489964E-2</v>
      </c>
      <c r="O881" s="34">
        <f t="shared" si="229"/>
        <v>1</v>
      </c>
      <c r="P881" s="34">
        <f t="shared" si="230"/>
        <v>6.8456728683509195E-3</v>
      </c>
      <c r="Q881" s="34"/>
      <c r="R881" s="34">
        <f t="shared" si="231"/>
        <v>0.11936348824891618</v>
      </c>
      <c r="S881" s="34">
        <f t="shared" si="232"/>
        <v>8.499489719208965E-2</v>
      </c>
      <c r="T881" s="34">
        <f t="shared" si="238"/>
        <v>1</v>
      </c>
      <c r="U881" s="34">
        <f t="shared" si="233"/>
        <v>1.2112040583093568</v>
      </c>
      <c r="V881" s="22">
        <f t="shared" si="234"/>
        <v>5.6519566801207398E-3</v>
      </c>
      <c r="W881" s="22">
        <f t="shared" si="235"/>
        <v>9.8549445429970017E-2</v>
      </c>
      <c r="X881" s="22">
        <f t="shared" si="239"/>
        <v>7.0173887388330455E-2</v>
      </c>
      <c r="Y881" s="22">
        <f t="shared" si="236"/>
        <v>0.82562471050157871</v>
      </c>
      <c r="Z881" s="22">
        <f t="shared" si="240"/>
        <v>0.99999999999999989</v>
      </c>
      <c r="AA881" s="22">
        <f t="array" ref="AA881:AD881">LINEST(V881:Y881,$AB$2:$AE$5,0,0)</f>
        <v>6.7784492783147239E-4</v>
      </c>
      <c r="AB881" s="22">
        <v>-3.2760354897200933E-5</v>
      </c>
      <c r="AC881" s="22">
        <v>6.9660181216190363E-5</v>
      </c>
      <c r="AD881" s="22">
        <v>0.99977445658547237</v>
      </c>
      <c r="AE881" s="35">
        <f t="shared" si="225"/>
        <v>-0.47028810900633716</v>
      </c>
      <c r="AF881" s="17"/>
      <c r="AG881" s="31" t="str">
        <f t="shared" si="237"/>
        <v/>
      </c>
      <c r="AH881" s="34"/>
      <c r="AI881" s="17"/>
    </row>
    <row r="882" spans="1:35">
      <c r="A882" s="1">
        <v>173</v>
      </c>
      <c r="B882" s="41">
        <v>1.122736</v>
      </c>
      <c r="C882" s="41">
        <v>8.715125E-2</v>
      </c>
      <c r="D882" s="41">
        <v>0.12861790000000001</v>
      </c>
      <c r="E882" s="41">
        <v>-5.4120239999999997E-3</v>
      </c>
      <c r="F882" s="41">
        <v>2.7454979999999999E-3</v>
      </c>
      <c r="G882" s="42">
        <f t="shared" si="224"/>
        <v>1.1244246176888888</v>
      </c>
      <c r="H882" s="42">
        <f t="shared" si="224"/>
        <v>9.3701267266666666E-2</v>
      </c>
      <c r="I882" s="42">
        <f t="shared" si="224"/>
        <v>0.12974419237111112</v>
      </c>
      <c r="J882" s="42">
        <f t="shared" si="224"/>
        <v>6.9373475555555356E-4</v>
      </c>
      <c r="K882" s="42">
        <f t="shared" si="224"/>
        <v>7.048864311111111E-3</v>
      </c>
      <c r="L882" s="34">
        <f t="shared" si="226"/>
        <v>6.268863381521432E-3</v>
      </c>
      <c r="M882" s="34">
        <f t="shared" si="227"/>
        <v>0.1153871858815967</v>
      </c>
      <c r="N882" s="34">
        <f t="shared" si="228"/>
        <v>8.3332635903381108E-2</v>
      </c>
      <c r="O882" s="34">
        <f t="shared" si="229"/>
        <v>1</v>
      </c>
      <c r="P882" s="34">
        <f t="shared" si="230"/>
        <v>6.799619295078236E-3</v>
      </c>
      <c r="Q882" s="34"/>
      <c r="R882" s="34">
        <f t="shared" si="231"/>
        <v>0.11974815489077061</v>
      </c>
      <c r="S882" s="34">
        <f t="shared" si="232"/>
        <v>8.4881752760962284E-2</v>
      </c>
      <c r="T882" s="34">
        <f t="shared" si="238"/>
        <v>1</v>
      </c>
      <c r="U882" s="34">
        <f t="shared" si="233"/>
        <v>1.2114295269468112</v>
      </c>
      <c r="V882" s="22">
        <f t="shared" si="234"/>
        <v>5.6128888588471556E-3</v>
      </c>
      <c r="W882" s="22">
        <f t="shared" si="235"/>
        <v>9.8848634796424487E-2</v>
      </c>
      <c r="X882" s="22">
        <f t="shared" si="239"/>
        <v>7.0067429324503411E-2</v>
      </c>
      <c r="Y882" s="22">
        <f t="shared" si="236"/>
        <v>0.82547104702022489</v>
      </c>
      <c r="Z882" s="22">
        <f t="shared" si="240"/>
        <v>1</v>
      </c>
      <c r="AA882" s="22">
        <f t="array" ref="AA882:AD882">LINEST(V882:Y882,$AB$2:$AE$5,0,0)</f>
        <v>3.3358354550658211E-4</v>
      </c>
      <c r="AB882" s="22">
        <v>2.9942961727201392E-4</v>
      </c>
      <c r="AC882" s="22">
        <v>1.98834294986459E-5</v>
      </c>
      <c r="AD882" s="22">
        <v>0.9995878446639227</v>
      </c>
      <c r="AE882" s="35">
        <f t="shared" si="225"/>
        <v>15.059254103644729</v>
      </c>
      <c r="AF882" s="17"/>
      <c r="AG882" s="31" t="str">
        <f t="shared" si="237"/>
        <v/>
      </c>
      <c r="AH882" s="34"/>
      <c r="AI882" s="17"/>
    </row>
    <row r="883" spans="1:35">
      <c r="A883" s="1">
        <v>173.2</v>
      </c>
      <c r="B883" s="41">
        <v>1.1441140000000001</v>
      </c>
      <c r="C883" s="41">
        <v>8.8952920000000005E-2</v>
      </c>
      <c r="D883" s="41">
        <v>0.13122719999999999</v>
      </c>
      <c r="E883" s="41">
        <v>-5.4064719999999998E-3</v>
      </c>
      <c r="F883" s="41">
        <v>3.08684E-3</v>
      </c>
      <c r="G883" s="42">
        <f t="shared" si="224"/>
        <v>1.1458026176888889</v>
      </c>
      <c r="H883" s="42">
        <f t="shared" si="224"/>
        <v>9.5502937266666671E-2</v>
      </c>
      <c r="I883" s="42">
        <f t="shared" si="224"/>
        <v>0.1323534923711111</v>
      </c>
      <c r="J883" s="42">
        <f t="shared" si="224"/>
        <v>6.9928675555555337E-4</v>
      </c>
      <c r="K883" s="42">
        <f t="shared" si="224"/>
        <v>7.3902063111111107E-3</v>
      </c>
      <c r="L883" s="34">
        <f t="shared" si="226"/>
        <v>6.4498074947824191E-3</v>
      </c>
      <c r="M883" s="34">
        <f t="shared" si="227"/>
        <v>0.1155115988808537</v>
      </c>
      <c r="N883" s="34">
        <f t="shared" si="228"/>
        <v>8.3350252296768498E-2</v>
      </c>
      <c r="O883" s="34">
        <f t="shared" si="229"/>
        <v>1</v>
      </c>
      <c r="P883" s="34">
        <f t="shared" si="230"/>
        <v>6.9958831166007946E-3</v>
      </c>
      <c r="Q883" s="34"/>
      <c r="R883" s="34">
        <f t="shared" si="231"/>
        <v>0.11987726998263827</v>
      </c>
      <c r="S883" s="34">
        <f t="shared" si="232"/>
        <v>8.4899696635314006E-2</v>
      </c>
      <c r="T883" s="34">
        <f t="shared" si="238"/>
        <v>1</v>
      </c>
      <c r="U883" s="34">
        <f t="shared" si="233"/>
        <v>1.211772849734553</v>
      </c>
      <c r="V883" s="22">
        <f t="shared" si="234"/>
        <v>5.7732628009723851E-3</v>
      </c>
      <c r="W883" s="22">
        <f t="shared" si="235"/>
        <v>9.8927179305014296E-2</v>
      </c>
      <c r="X883" s="22">
        <f t="shared" si="239"/>
        <v>7.0062385581515424E-2</v>
      </c>
      <c r="Y883" s="22">
        <f t="shared" si="236"/>
        <v>0.82523717231249794</v>
      </c>
      <c r="Z883" s="22">
        <f t="shared" si="240"/>
        <v>1</v>
      </c>
      <c r="AA883" s="22">
        <f t="array" ref="AA883:AD883">LINEST(V883:Y883,$AB$2:$AE$5,0,0)</f>
        <v>3.797399010490111E-4</v>
      </c>
      <c r="AB883" s="22">
        <v>4.0458347918796662E-4</v>
      </c>
      <c r="AC883" s="22">
        <v>2.3221550519577996E-4</v>
      </c>
      <c r="AD883" s="22">
        <v>0.99925751130948459</v>
      </c>
      <c r="AE883" s="35">
        <f t="shared" si="225"/>
        <v>1.7422759037854252</v>
      </c>
      <c r="AF883" s="17"/>
      <c r="AG883" s="31">
        <f t="shared" si="237"/>
        <v>1.7422759037854252</v>
      </c>
      <c r="AH883" s="34"/>
      <c r="AI883" s="17"/>
    </row>
    <row r="884" spans="1:35">
      <c r="A884" s="1">
        <v>173.4</v>
      </c>
      <c r="B884" s="41">
        <v>1.169486</v>
      </c>
      <c r="C884" s="41">
        <v>9.1007930000000001E-2</v>
      </c>
      <c r="D884" s="41">
        <v>0.13400609999999999</v>
      </c>
      <c r="E884" s="41">
        <v>-5.4561369999999998E-3</v>
      </c>
      <c r="F884" s="41">
        <v>3.0922340000000001E-3</v>
      </c>
      <c r="G884" s="42">
        <f t="shared" si="224"/>
        <v>1.1711746176888889</v>
      </c>
      <c r="H884" s="42">
        <f t="shared" si="224"/>
        <v>9.7557947266666667E-2</v>
      </c>
      <c r="I884" s="42">
        <f t="shared" si="224"/>
        <v>0.1351323923711111</v>
      </c>
      <c r="J884" s="42">
        <f t="shared" si="224"/>
        <v>6.4962175555555342E-4</v>
      </c>
      <c r="K884" s="42">
        <f t="shared" si="224"/>
        <v>7.3956003111111113E-3</v>
      </c>
      <c r="L884" s="34">
        <f t="shared" si="226"/>
        <v>6.3146862981927092E-3</v>
      </c>
      <c r="M884" s="34">
        <f t="shared" si="227"/>
        <v>0.11538193394062073</v>
      </c>
      <c r="N884" s="34">
        <f t="shared" si="228"/>
        <v>8.3299232918128338E-2</v>
      </c>
      <c r="O884" s="34">
        <f t="shared" si="229"/>
        <v>1</v>
      </c>
      <c r="P884" s="34">
        <f t="shared" si="230"/>
        <v>6.8493218279605458E-3</v>
      </c>
      <c r="Q884" s="34"/>
      <c r="R884" s="34">
        <f t="shared" si="231"/>
        <v>0.11974270445676737</v>
      </c>
      <c r="S884" s="34">
        <f t="shared" si="232"/>
        <v>8.484772882898213E-2</v>
      </c>
      <c r="T884" s="34">
        <f t="shared" si="238"/>
        <v>1</v>
      </c>
      <c r="U884" s="34">
        <f t="shared" si="233"/>
        <v>1.2114397551137102</v>
      </c>
      <c r="V884" s="22">
        <f t="shared" si="234"/>
        <v>5.6538691247734751E-3</v>
      </c>
      <c r="W884" s="22">
        <f t="shared" si="235"/>
        <v>9.8843301081470519E-2</v>
      </c>
      <c r="X884" s="22">
        <f t="shared" si="239"/>
        <v>7.0038752212666172E-2</v>
      </c>
      <c r="Y884" s="22">
        <f t="shared" si="236"/>
        <v>0.82546407758108975</v>
      </c>
      <c r="Z884" s="22">
        <f t="shared" si="240"/>
        <v>0.99999999999999989</v>
      </c>
      <c r="AA884" s="22">
        <f t="array" ref="AA884:AD884">LINEST(V884:Y884,$AB$2:$AE$5,0,0)</f>
        <v>2.318348353194826E-4</v>
      </c>
      <c r="AB884" s="22">
        <v>2.9327691884383557E-4</v>
      </c>
      <c r="AC884" s="22">
        <v>7.3664230988746229E-5</v>
      </c>
      <c r="AD884" s="22">
        <v>0.99956853334995976</v>
      </c>
      <c r="AE884" s="35">
        <f t="shared" si="225"/>
        <v>3.9812662795412854</v>
      </c>
      <c r="AF884" s="17"/>
      <c r="AG884" s="31" t="str">
        <f t="shared" si="237"/>
        <v/>
      </c>
      <c r="AH884" s="34"/>
      <c r="AI884" s="17"/>
    </row>
    <row r="885" spans="1:35">
      <c r="A885" s="1">
        <v>173.6</v>
      </c>
      <c r="B885" s="41">
        <v>1.1374740000000001</v>
      </c>
      <c r="C885" s="41">
        <v>8.8262950000000007E-2</v>
      </c>
      <c r="D885" s="41">
        <v>0.13030159999999999</v>
      </c>
      <c r="E885" s="41">
        <v>-5.1807779999999996E-3</v>
      </c>
      <c r="F885" s="41">
        <v>2.9584160000000002E-3</v>
      </c>
      <c r="G885" s="42">
        <f t="shared" ref="G885:K935" si="241">B885-AVERAGE(B$17:B$106)</f>
        <v>1.1391626176888889</v>
      </c>
      <c r="H885" s="42">
        <f t="shared" si="241"/>
        <v>9.4812967266666673E-2</v>
      </c>
      <c r="I885" s="42">
        <f t="shared" si="241"/>
        <v>0.1314278923711111</v>
      </c>
      <c r="J885" s="42">
        <f t="shared" si="241"/>
        <v>9.2498075555555361E-4</v>
      </c>
      <c r="K885" s="42">
        <f t="shared" si="241"/>
        <v>7.2617823111111113E-3</v>
      </c>
      <c r="L885" s="34">
        <f t="shared" si="226"/>
        <v>6.3746669688333653E-3</v>
      </c>
      <c r="M885" s="34">
        <f t="shared" si="227"/>
        <v>0.11537237118766193</v>
      </c>
      <c r="N885" s="34">
        <f t="shared" si="228"/>
        <v>8.3230406084621511E-2</v>
      </c>
      <c r="O885" s="34">
        <f t="shared" si="229"/>
        <v>1</v>
      </c>
      <c r="P885" s="34">
        <f t="shared" si="230"/>
        <v>6.9143807869134774E-3</v>
      </c>
      <c r="Q885" s="34"/>
      <c r="R885" s="34">
        <f t="shared" si="231"/>
        <v>0.11973278028699284</v>
      </c>
      <c r="S885" s="34">
        <f t="shared" si="232"/>
        <v>8.4777622535070818E-2</v>
      </c>
      <c r="T885" s="34">
        <f t="shared" si="238"/>
        <v>1</v>
      </c>
      <c r="U885" s="34">
        <f t="shared" si="233"/>
        <v>1.2114247836089771</v>
      </c>
      <c r="V885" s="22">
        <f t="shared" si="234"/>
        <v>5.7076434958798867E-3</v>
      </c>
      <c r="W885" s="22">
        <f t="shared" si="235"/>
        <v>9.8836330498617328E-2</v>
      </c>
      <c r="X885" s="22">
        <f t="shared" si="239"/>
        <v>6.998174685060371E-2</v>
      </c>
      <c r="Y885" s="22">
        <f t="shared" si="236"/>
        <v>0.82547427915489913</v>
      </c>
      <c r="Z885" s="22">
        <f t="shared" si="240"/>
        <v>1</v>
      </c>
      <c r="AA885" s="22">
        <f t="array" ref="AA885:AD885">LINEST(V885:Y885,$AB$2:$AE$5,0,0)</f>
        <v>2.2878160596079367E-5</v>
      </c>
      <c r="AB885" s="22">
        <v>2.8283078474236563E-4</v>
      </c>
      <c r="AC885" s="22">
        <v>1.4406299906602926E-4</v>
      </c>
      <c r="AD885" s="22">
        <v>0.99956673356748227</v>
      </c>
      <c r="AE885" s="35">
        <f t="shared" si="225"/>
        <v>1.9632437654080357</v>
      </c>
      <c r="AF885" s="17"/>
      <c r="AG885" s="31" t="str">
        <f t="shared" si="237"/>
        <v/>
      </c>
      <c r="AH885" s="34"/>
      <c r="AI885" s="17"/>
    </row>
    <row r="886" spans="1:35">
      <c r="A886" s="1">
        <v>173.8</v>
      </c>
      <c r="B886" s="41">
        <v>1.1680619999999999</v>
      </c>
      <c r="C886" s="41">
        <v>9.0818769999999993E-2</v>
      </c>
      <c r="D886" s="41">
        <v>0.13397770000000001</v>
      </c>
      <c r="E886" s="41">
        <v>-5.5283010000000002E-3</v>
      </c>
      <c r="F886" s="41">
        <v>3.2392499999999999E-3</v>
      </c>
      <c r="G886" s="42">
        <f t="shared" si="241"/>
        <v>1.1697506176888888</v>
      </c>
      <c r="H886" s="42">
        <f t="shared" si="241"/>
        <v>9.7368787266666659E-2</v>
      </c>
      <c r="I886" s="42">
        <f t="shared" si="241"/>
        <v>0.13510399237111112</v>
      </c>
      <c r="J886" s="42">
        <f t="shared" si="241"/>
        <v>5.7745775555555299E-4</v>
      </c>
      <c r="K886" s="42">
        <f t="shared" si="241"/>
        <v>7.5426163111111111E-3</v>
      </c>
      <c r="L886" s="34">
        <f t="shared" si="226"/>
        <v>6.448054993134591E-3</v>
      </c>
      <c r="M886" s="34">
        <f t="shared" si="227"/>
        <v>0.11549811586168693</v>
      </c>
      <c r="N886" s="34">
        <f t="shared" si="228"/>
        <v>8.3238927848605093E-2</v>
      </c>
      <c r="O886" s="34">
        <f t="shared" si="229"/>
        <v>1</v>
      </c>
      <c r="P886" s="34">
        <f t="shared" si="230"/>
        <v>6.9939822386754034E-3</v>
      </c>
      <c r="Q886" s="34">
        <f>AVERAGE(P877:P886)</f>
        <v>6.8690306220679787E-3</v>
      </c>
      <c r="R886" s="34">
        <f t="shared" si="231"/>
        <v>0.11986327738324136</v>
      </c>
      <c r="S886" s="34">
        <f t="shared" si="232"/>
        <v>8.4786302714879122E-2</v>
      </c>
      <c r="T886" s="34">
        <f t="shared" si="238"/>
        <v>1</v>
      </c>
      <c r="U886" s="34">
        <f t="shared" si="233"/>
        <v>1.2116435623367958</v>
      </c>
      <c r="V886" s="22">
        <f t="shared" si="234"/>
        <v>5.7723099895704419E-3</v>
      </c>
      <c r="W886" s="22">
        <f t="shared" si="235"/>
        <v>9.8926186800407753E-2</v>
      </c>
      <c r="X886" s="22">
        <f t="shared" si="239"/>
        <v>6.9976274665594598E-2</v>
      </c>
      <c r="Y886" s="22">
        <f t="shared" si="236"/>
        <v>0.82532522854442725</v>
      </c>
      <c r="Z886" s="22">
        <f t="shared" si="240"/>
        <v>1</v>
      </c>
      <c r="AA886" s="22">
        <f t="array" ref="AA886:AD886">LINEST(V886:Y886,$AB$2:$AE$5,0,0)</f>
        <v>4.3879496909004196E-5</v>
      </c>
      <c r="AB886" s="22">
        <v>3.9265051192105186E-4</v>
      </c>
      <c r="AC886" s="22">
        <v>2.3018118238687561E-4</v>
      </c>
      <c r="AD886" s="22">
        <v>0.99936494878869209</v>
      </c>
      <c r="AE886" s="35">
        <f t="shared" si="225"/>
        <v>1.7058323701765807</v>
      </c>
      <c r="AF886" s="17"/>
      <c r="AG886" s="31">
        <f t="shared" si="237"/>
        <v>1.7058323701765807</v>
      </c>
      <c r="AH886" s="34">
        <f>AVERAGE(AG877:AG886)</f>
        <v>1.724054136981003</v>
      </c>
      <c r="AI886" s="17"/>
    </row>
    <row r="887" spans="1:35">
      <c r="A887" s="1">
        <v>174</v>
      </c>
      <c r="B887" s="41">
        <v>1.169907</v>
      </c>
      <c r="C887" s="41">
        <v>9.1022950000000005E-2</v>
      </c>
      <c r="D887" s="41">
        <v>0.13383429999999999</v>
      </c>
      <c r="E887" s="41">
        <v>-5.251403E-3</v>
      </c>
      <c r="F887" s="41">
        <v>3.1068419999999999E-3</v>
      </c>
      <c r="G887" s="42">
        <f t="shared" si="241"/>
        <v>1.1715956176888889</v>
      </c>
      <c r="H887" s="42">
        <f t="shared" si="241"/>
        <v>9.7572967266666671E-2</v>
      </c>
      <c r="I887" s="42">
        <f t="shared" si="241"/>
        <v>0.1349605923711111</v>
      </c>
      <c r="J887" s="42">
        <f t="shared" si="241"/>
        <v>8.5435575555555324E-4</v>
      </c>
      <c r="K887" s="42">
        <f t="shared" si="241"/>
        <v>7.4102083111111106E-3</v>
      </c>
      <c r="L887" s="34">
        <f t="shared" si="226"/>
        <v>6.3248856510138068E-3</v>
      </c>
      <c r="M887" s="34">
        <f t="shared" si="227"/>
        <v>0.11519383508563889</v>
      </c>
      <c r="N887" s="34">
        <f t="shared" si="228"/>
        <v>8.3282120377968727E-2</v>
      </c>
      <c r="O887" s="34">
        <f t="shared" si="229"/>
        <v>1</v>
      </c>
      <c r="P887" s="34">
        <f t="shared" si="230"/>
        <v>6.8603847132108564E-3</v>
      </c>
      <c r="Q887" s="34"/>
      <c r="R887" s="34">
        <f t="shared" si="231"/>
        <v>0.11954749655175567</v>
      </c>
      <c r="S887" s="34">
        <f t="shared" si="232"/>
        <v>8.4830298174266919E-2</v>
      </c>
      <c r="T887" s="34">
        <f t="shared" si="238"/>
        <v>1</v>
      </c>
      <c r="U887" s="34">
        <f t="shared" si="233"/>
        <v>1.2112381794392335</v>
      </c>
      <c r="V887" s="22">
        <f t="shared" si="234"/>
        <v>5.6639435824149846E-3</v>
      </c>
      <c r="W887" s="22">
        <f t="shared" si="235"/>
        <v>9.8698586769368948E-2</v>
      </c>
      <c r="X887" s="22">
        <f t="shared" si="239"/>
        <v>7.0036017369879119E-2</v>
      </c>
      <c r="Y887" s="22">
        <f t="shared" si="236"/>
        <v>0.82560145227833692</v>
      </c>
      <c r="Z887" s="22">
        <f t="shared" si="240"/>
        <v>1</v>
      </c>
      <c r="AA887" s="22">
        <f t="array" ref="AA887:AD887">LINEST(V887:Y887,$AB$2:$AE$5,0,0)</f>
        <v>1.8473405564374039E-4</v>
      </c>
      <c r="AB887" s="22">
        <v>1.2508702885380231E-4</v>
      </c>
      <c r="AC887" s="22">
        <v>8.5613774231119288E-5</v>
      </c>
      <c r="AD887" s="22">
        <v>0.99973788520748896</v>
      </c>
      <c r="AE887" s="35">
        <f t="shared" si="225"/>
        <v>1.461061960848995</v>
      </c>
      <c r="AF887" s="17"/>
      <c r="AG887" s="31" t="str">
        <f t="shared" si="237"/>
        <v/>
      </c>
      <c r="AH887" s="34"/>
      <c r="AI887" s="17"/>
    </row>
    <row r="888" spans="1:35">
      <c r="A888" s="1">
        <v>174.2</v>
      </c>
      <c r="B888" s="41">
        <v>1.160291</v>
      </c>
      <c r="C888" s="41">
        <v>9.0107880000000001E-2</v>
      </c>
      <c r="D888" s="41">
        <v>0.13255239999999999</v>
      </c>
      <c r="E888" s="41">
        <v>-5.4742649999999999E-3</v>
      </c>
      <c r="F888" s="41">
        <v>3.0178739999999998E-3</v>
      </c>
      <c r="G888" s="42">
        <f t="shared" si="241"/>
        <v>1.1619796176888888</v>
      </c>
      <c r="H888" s="42">
        <f t="shared" si="241"/>
        <v>9.6657897266666667E-2</v>
      </c>
      <c r="I888" s="42">
        <f t="shared" si="241"/>
        <v>0.1336786923711111</v>
      </c>
      <c r="J888" s="42">
        <f t="shared" si="241"/>
        <v>6.3149375555555335E-4</v>
      </c>
      <c r="K888" s="42">
        <f t="shared" si="241"/>
        <v>7.3212403111111105E-3</v>
      </c>
      <c r="L888" s="34">
        <f t="shared" si="226"/>
        <v>6.3006615603745618E-3</v>
      </c>
      <c r="M888" s="34">
        <f t="shared" si="227"/>
        <v>0.11504392188650468</v>
      </c>
      <c r="N888" s="34">
        <f t="shared" si="228"/>
        <v>8.3183814754783494E-2</v>
      </c>
      <c r="O888" s="34">
        <f t="shared" si="229"/>
        <v>1</v>
      </c>
      <c r="P888" s="34">
        <f t="shared" si="230"/>
        <v>6.8341096799086698E-3</v>
      </c>
      <c r="Q888" s="34"/>
      <c r="R888" s="34">
        <f t="shared" si="231"/>
        <v>0.11939191749977571</v>
      </c>
      <c r="S888" s="34">
        <f t="shared" si="232"/>
        <v>8.473016509301054E-2</v>
      </c>
      <c r="T888" s="34">
        <f t="shared" si="238"/>
        <v>1</v>
      </c>
      <c r="U888" s="34">
        <f t="shared" si="233"/>
        <v>1.210956192272695</v>
      </c>
      <c r="V888" s="22">
        <f t="shared" si="234"/>
        <v>5.6435647495080461E-3</v>
      </c>
      <c r="W888" s="22">
        <f t="shared" si="235"/>
        <v>9.8593093839095591E-2</v>
      </c>
      <c r="X888" s="22">
        <f t="shared" si="239"/>
        <v>6.9969636914768069E-2</v>
      </c>
      <c r="Y888" s="22">
        <f t="shared" si="236"/>
        <v>0.82579370449662826</v>
      </c>
      <c r="Z888" s="22">
        <f t="shared" si="240"/>
        <v>1</v>
      </c>
      <c r="AA888" s="22">
        <f t="array" ref="AA888:AD888">LINEST(V888:Y888,$AB$2:$AE$5,0,0)</f>
        <v>-1.0802347535072798E-4</v>
      </c>
      <c r="AB888" s="22">
        <v>-7.9668048504800383E-6</v>
      </c>
      <c r="AC888" s="22">
        <v>5.716237001428344E-5</v>
      </c>
      <c r="AD888" s="22">
        <v>0.99998086752736237</v>
      </c>
      <c r="AE888" s="35">
        <f t="shared" si="225"/>
        <v>-0.13937149296800208</v>
      </c>
      <c r="AF888" s="17"/>
      <c r="AG888" s="31" t="str">
        <f t="shared" si="237"/>
        <v/>
      </c>
      <c r="AH888" s="34"/>
      <c r="AI888" s="17"/>
    </row>
    <row r="889" spans="1:35">
      <c r="A889" s="1">
        <v>174.4</v>
      </c>
      <c r="B889" s="41">
        <v>1.1511009999999999</v>
      </c>
      <c r="C889" s="41">
        <v>8.9398179999999994E-2</v>
      </c>
      <c r="D889" s="41">
        <v>0.13149749999999999</v>
      </c>
      <c r="E889" s="41">
        <v>-5.3745420000000004E-3</v>
      </c>
      <c r="F889" s="41">
        <v>2.9373870000000001E-3</v>
      </c>
      <c r="G889" s="42">
        <f t="shared" si="241"/>
        <v>1.1527896176888888</v>
      </c>
      <c r="H889" s="42">
        <f t="shared" si="241"/>
        <v>9.594819726666666E-2</v>
      </c>
      <c r="I889" s="42">
        <f t="shared" si="241"/>
        <v>0.1326237923711111</v>
      </c>
      <c r="J889" s="42">
        <f t="shared" si="241"/>
        <v>7.3121675555555283E-4</v>
      </c>
      <c r="K889" s="42">
        <f t="shared" si="241"/>
        <v>7.2407533111111116E-3</v>
      </c>
      <c r="L889" s="34">
        <f t="shared" si="226"/>
        <v>6.2810708909986235E-3</v>
      </c>
      <c r="M889" s="34">
        <f t="shared" si="227"/>
        <v>0.11504596357919594</v>
      </c>
      <c r="N889" s="34">
        <f t="shared" si="228"/>
        <v>8.3231316273496198E-2</v>
      </c>
      <c r="O889" s="34">
        <f t="shared" si="229"/>
        <v>1</v>
      </c>
      <c r="P889" s="34">
        <f t="shared" si="230"/>
        <v>6.8128603583993219E-3</v>
      </c>
      <c r="Q889" s="34"/>
      <c r="R889" s="34">
        <f t="shared" si="231"/>
        <v>0.11939403635665539</v>
      </c>
      <c r="S889" s="34">
        <f t="shared" si="232"/>
        <v>8.477854964395426E-2</v>
      </c>
      <c r="T889" s="34">
        <f t="shared" si="238"/>
        <v>1</v>
      </c>
      <c r="U889" s="34">
        <f t="shared" si="233"/>
        <v>1.2109854463590091</v>
      </c>
      <c r="V889" s="22">
        <f t="shared" si="234"/>
        <v>5.6258812844391356E-3</v>
      </c>
      <c r="W889" s="22">
        <f t="shared" si="235"/>
        <v>9.8592461796819811E-2</v>
      </c>
      <c r="X889" s="22">
        <f t="shared" si="239"/>
        <v>7.0007901332631531E-2</v>
      </c>
      <c r="Y889" s="22">
        <f t="shared" si="236"/>
        <v>0.82577375558610944</v>
      </c>
      <c r="Z889" s="22">
        <f t="shared" si="240"/>
        <v>0.99999999999999989</v>
      </c>
      <c r="AA889" s="22">
        <f t="array" ref="AA889:AD889">LINEST(V889:Y889,$AB$2:$AE$5,0,0)</f>
        <v>3.5905300845424598E-5</v>
      </c>
      <c r="AB889" s="22">
        <v>-5.5180945472602682E-6</v>
      </c>
      <c r="AC889" s="22">
        <v>3.415934934995971E-5</v>
      </c>
      <c r="AD889" s="22">
        <v>0.99996136641033428</v>
      </c>
      <c r="AE889" s="35">
        <f t="shared" si="225"/>
        <v>-0.16153980249236735</v>
      </c>
      <c r="AF889" s="17"/>
      <c r="AG889" s="31" t="str">
        <f t="shared" si="237"/>
        <v/>
      </c>
      <c r="AH889" s="34"/>
      <c r="AI889" s="17"/>
    </row>
    <row r="890" spans="1:35">
      <c r="A890" s="1">
        <v>174.6</v>
      </c>
      <c r="B890" s="41">
        <v>1.153079</v>
      </c>
      <c r="C890" s="41">
        <v>8.9567270000000004E-2</v>
      </c>
      <c r="D890" s="41">
        <v>0.1319834</v>
      </c>
      <c r="E890" s="41">
        <v>-5.3764529999999998E-3</v>
      </c>
      <c r="F890" s="41">
        <v>3.1556570000000001E-3</v>
      </c>
      <c r="G890" s="42">
        <f t="shared" si="241"/>
        <v>1.1547676176888888</v>
      </c>
      <c r="H890" s="42">
        <f t="shared" si="241"/>
        <v>9.6117287266666671E-2</v>
      </c>
      <c r="I890" s="42">
        <f t="shared" si="241"/>
        <v>0.13310969237111112</v>
      </c>
      <c r="J890" s="42">
        <f t="shared" si="241"/>
        <v>7.2930575555555342E-4</v>
      </c>
      <c r="K890" s="42">
        <f t="shared" si="241"/>
        <v>7.4590233111111112E-3</v>
      </c>
      <c r="L890" s="34">
        <f t="shared" si="226"/>
        <v>6.4593284370402914E-3</v>
      </c>
      <c r="M890" s="34">
        <f t="shared" si="227"/>
        <v>0.11526967879261471</v>
      </c>
      <c r="N890" s="34">
        <f t="shared" si="228"/>
        <v>8.3235177185720211E-2</v>
      </c>
      <c r="O890" s="34">
        <f t="shared" si="229"/>
        <v>1</v>
      </c>
      <c r="P890" s="34">
        <f t="shared" si="230"/>
        <v>7.0062101533766774E-3</v>
      </c>
      <c r="Q890" s="34"/>
      <c r="R890" s="34">
        <f t="shared" si="231"/>
        <v>0.11962620671268939</v>
      </c>
      <c r="S890" s="34">
        <f t="shared" si="232"/>
        <v>8.4782482328829498E-2</v>
      </c>
      <c r="T890" s="34">
        <f t="shared" si="238"/>
        <v>1</v>
      </c>
      <c r="U890" s="34">
        <f t="shared" si="233"/>
        <v>1.2114148991948956</v>
      </c>
      <c r="V890" s="22">
        <f t="shared" si="234"/>
        <v>5.7834934653957061E-3</v>
      </c>
      <c r="W890" s="22">
        <f t="shared" si="235"/>
        <v>9.874916248115552E-2</v>
      </c>
      <c r="X890" s="22">
        <f t="shared" si="239"/>
        <v>6.9986329526882815E-2</v>
      </c>
      <c r="Y890" s="22">
        <f t="shared" si="236"/>
        <v>0.82548101452656586</v>
      </c>
      <c r="Z890" s="22">
        <f t="shared" si="240"/>
        <v>0.99999999999999989</v>
      </c>
      <c r="AA890" s="22">
        <f t="array" ref="AA890:AD890">LINEST(V890:Y890,$AB$2:$AE$5,0,0)</f>
        <v>3.812876554062167E-5</v>
      </c>
      <c r="AB890" s="22">
        <v>1.8847210847563537E-4</v>
      </c>
      <c r="AC890" s="22">
        <v>2.4341321702061949E-4</v>
      </c>
      <c r="AD890" s="22">
        <v>0.99955749966961149</v>
      </c>
      <c r="AE890" s="35">
        <f t="shared" si="225"/>
        <v>0.77428872097635493</v>
      </c>
      <c r="AF890" s="17"/>
      <c r="AG890" s="31">
        <f t="shared" si="237"/>
        <v>0.77428872097635493</v>
      </c>
      <c r="AH890" s="34"/>
      <c r="AI890" s="17"/>
    </row>
    <row r="891" spans="1:35">
      <c r="A891" s="1">
        <v>174.8</v>
      </c>
      <c r="B891" s="41">
        <v>1.1560280000000001</v>
      </c>
      <c r="C891" s="41">
        <v>8.9932509999999993E-2</v>
      </c>
      <c r="D891" s="41">
        <v>0.1323339</v>
      </c>
      <c r="E891" s="41">
        <v>-5.3625269999999997E-3</v>
      </c>
      <c r="F891" s="41">
        <v>2.9032649999999999E-3</v>
      </c>
      <c r="G891" s="42">
        <f t="shared" si="241"/>
        <v>1.1577166176888889</v>
      </c>
      <c r="H891" s="42">
        <f t="shared" si="241"/>
        <v>9.6482527266666659E-2</v>
      </c>
      <c r="I891" s="42">
        <f t="shared" si="241"/>
        <v>0.13346019237111112</v>
      </c>
      <c r="J891" s="42">
        <f t="shared" si="241"/>
        <v>7.4323175555555347E-4</v>
      </c>
      <c r="K891" s="42">
        <f t="shared" si="241"/>
        <v>7.2066313111111106E-3</v>
      </c>
      <c r="L891" s="34">
        <f t="shared" si="226"/>
        <v>6.2248664319058218E-3</v>
      </c>
      <c r="M891" s="34">
        <f t="shared" si="227"/>
        <v>0.11527880858921526</v>
      </c>
      <c r="N891" s="34">
        <f t="shared" si="228"/>
        <v>8.3338639000683529E-2</v>
      </c>
      <c r="O891" s="34">
        <f t="shared" si="229"/>
        <v>1</v>
      </c>
      <c r="P891" s="34">
        <f t="shared" si="230"/>
        <v>6.7518973255083258E-3</v>
      </c>
      <c r="Q891" s="34"/>
      <c r="R891" s="34">
        <f t="shared" si="231"/>
        <v>0.1196356815628566</v>
      </c>
      <c r="S891" s="34">
        <f t="shared" si="232"/>
        <v>8.4887867453189408E-2</v>
      </c>
      <c r="T891" s="34">
        <f t="shared" si="238"/>
        <v>1</v>
      </c>
      <c r="U891" s="34">
        <f t="shared" si="233"/>
        <v>1.2112754463415543</v>
      </c>
      <c r="V891" s="22">
        <f t="shared" si="234"/>
        <v>5.5742047326239885E-3</v>
      </c>
      <c r="W891" s="22">
        <f t="shared" si="235"/>
        <v>9.8768353576550463E-2</v>
      </c>
      <c r="X891" s="22">
        <f t="shared" si="239"/>
        <v>7.0081390413368305E-2</v>
      </c>
      <c r="Y891" s="22">
        <f t="shared" si="236"/>
        <v>0.82557605127745737</v>
      </c>
      <c r="Z891" s="22">
        <f t="shared" si="240"/>
        <v>1</v>
      </c>
      <c r="AA891" s="22">
        <f t="array" ref="AA891:AD891">LINEST(V891:Y891,$AB$2:$AE$5,0,0)</f>
        <v>3.5544471136848398E-4</v>
      </c>
      <c r="AB891" s="22">
        <v>2.0412838987874098E-4</v>
      </c>
      <c r="AC891" s="22">
        <v>-3.1780399030004369E-5</v>
      </c>
      <c r="AD891" s="22">
        <v>0.99972872766340981</v>
      </c>
      <c r="AE891" s="35">
        <f t="shared" si="225"/>
        <v>-6.4230908392943773</v>
      </c>
      <c r="AF891" s="17"/>
      <c r="AG891" s="31" t="str">
        <f t="shared" si="237"/>
        <v/>
      </c>
      <c r="AH891" s="34"/>
      <c r="AI891" s="17"/>
    </row>
    <row r="892" spans="1:35">
      <c r="A892" s="1">
        <v>175</v>
      </c>
      <c r="B892" s="41">
        <v>1.194739</v>
      </c>
      <c r="C892" s="41">
        <v>9.3324770000000001E-2</v>
      </c>
      <c r="D892" s="41">
        <v>0.1369561</v>
      </c>
      <c r="E892" s="41">
        <v>-5.3537319999999999E-3</v>
      </c>
      <c r="F892" s="41">
        <v>3.3714740000000002E-3</v>
      </c>
      <c r="G892" s="42">
        <f t="shared" si="241"/>
        <v>1.1964276176888888</v>
      </c>
      <c r="H892" s="42">
        <f t="shared" si="241"/>
        <v>9.9874787266666668E-2</v>
      </c>
      <c r="I892" s="42">
        <f t="shared" si="241"/>
        <v>0.13808239237111111</v>
      </c>
      <c r="J892" s="42">
        <f t="shared" si="241"/>
        <v>7.5202675555555328E-4</v>
      </c>
      <c r="K892" s="42">
        <f t="shared" si="241"/>
        <v>7.6748403111111113E-3</v>
      </c>
      <c r="L892" s="34">
        <f t="shared" si="226"/>
        <v>6.4147970154152913E-3</v>
      </c>
      <c r="M892" s="34">
        <f t="shared" si="227"/>
        <v>0.11541224084900484</v>
      </c>
      <c r="N892" s="34">
        <f t="shared" si="228"/>
        <v>8.3477500677886771E-2</v>
      </c>
      <c r="O892" s="34">
        <f t="shared" si="229"/>
        <v>1</v>
      </c>
      <c r="P892" s="34">
        <f t="shared" si="230"/>
        <v>6.9579084605034267E-3</v>
      </c>
      <c r="Q892" s="34"/>
      <c r="R892" s="34">
        <f t="shared" si="231"/>
        <v>0.11977415679119871</v>
      </c>
      <c r="S892" s="34">
        <f t="shared" si="232"/>
        <v>8.5029310507576936E-2</v>
      </c>
      <c r="T892" s="34">
        <f t="shared" si="238"/>
        <v>1</v>
      </c>
      <c r="U892" s="34">
        <f t="shared" si="233"/>
        <v>1.2117613757592791</v>
      </c>
      <c r="V892" s="22">
        <f t="shared" si="234"/>
        <v>5.7419790725246229E-3</v>
      </c>
      <c r="W892" s="22">
        <f t="shared" si="235"/>
        <v>9.8843022386440785E-2</v>
      </c>
      <c r="X892" s="22">
        <f t="shared" si="239"/>
        <v>7.0170012189320952E-2</v>
      </c>
      <c r="Y892" s="22">
        <f t="shared" si="236"/>
        <v>0.82524498635171362</v>
      </c>
      <c r="Z892" s="22">
        <f t="shared" si="240"/>
        <v>1</v>
      </c>
      <c r="AA892" s="22">
        <f t="array" ref="AA892:AD892">LINEST(V892:Y892,$AB$2:$AE$5,0,0)</f>
        <v>7.6734871740931322E-4</v>
      </c>
      <c r="AB892" s="22">
        <v>3.1704734854662178E-4</v>
      </c>
      <c r="AC892" s="22">
        <v>1.9111831469924013E-4</v>
      </c>
      <c r="AD892" s="22">
        <v>0.99927827484775211</v>
      </c>
      <c r="AE892" s="35">
        <f t="shared" si="225"/>
        <v>1.6589061547845594</v>
      </c>
      <c r="AF892" s="17"/>
      <c r="AG892" s="31">
        <f t="shared" si="237"/>
        <v>1.6589061547845594</v>
      </c>
      <c r="AH892" s="34"/>
      <c r="AI892" s="17"/>
    </row>
    <row r="893" spans="1:35">
      <c r="A893" s="1">
        <v>175.2</v>
      </c>
      <c r="B893" s="41">
        <v>1.2006429999999999</v>
      </c>
      <c r="C893" s="41">
        <v>9.3687720000000002E-2</v>
      </c>
      <c r="D893" s="41">
        <v>0.1372776</v>
      </c>
      <c r="E893" s="41">
        <v>-5.436438E-3</v>
      </c>
      <c r="F893" s="41">
        <v>3.280177E-3</v>
      </c>
      <c r="G893" s="42">
        <f t="shared" si="241"/>
        <v>1.2023316176888887</v>
      </c>
      <c r="H893" s="42">
        <f t="shared" si="241"/>
        <v>0.10023773726666667</v>
      </c>
      <c r="I893" s="42">
        <f t="shared" si="241"/>
        <v>0.13840389237111111</v>
      </c>
      <c r="J893" s="42">
        <f t="shared" si="241"/>
        <v>6.6932075555555318E-4</v>
      </c>
      <c r="K893" s="42">
        <f t="shared" si="241"/>
        <v>7.5835433111111107E-3</v>
      </c>
      <c r="L893" s="34">
        <f t="shared" si="226"/>
        <v>6.3073641244568877E-3</v>
      </c>
      <c r="M893" s="34">
        <f t="shared" si="227"/>
        <v>0.11511291089321087</v>
      </c>
      <c r="N893" s="34">
        <f t="shared" si="228"/>
        <v>8.3369459633227283E-2</v>
      </c>
      <c r="O893" s="34">
        <f t="shared" si="229"/>
        <v>1</v>
      </c>
      <c r="P893" s="34">
        <f t="shared" si="230"/>
        <v>6.8413797193539417E-3</v>
      </c>
      <c r="Q893" s="34"/>
      <c r="R893" s="34">
        <f t="shared" si="231"/>
        <v>0.11946351389237071</v>
      </c>
      <c r="S893" s="34">
        <f t="shared" si="232"/>
        <v>8.4919261027665421E-2</v>
      </c>
      <c r="T893" s="34">
        <f t="shared" si="238"/>
        <v>1</v>
      </c>
      <c r="U893" s="34">
        <f t="shared" si="233"/>
        <v>1.21122415463939</v>
      </c>
      <c r="V893" s="22">
        <f t="shared" si="234"/>
        <v>5.6483184331729101E-3</v>
      </c>
      <c r="W893" s="22">
        <f t="shared" si="235"/>
        <v>9.8630392594785898E-2</v>
      </c>
      <c r="X893" s="22">
        <f t="shared" si="239"/>
        <v>7.0110277030388218E-2</v>
      </c>
      <c r="Y893" s="22">
        <f t="shared" si="236"/>
        <v>0.82561101194165298</v>
      </c>
      <c r="Z893" s="22">
        <f t="shared" si="240"/>
        <v>1</v>
      </c>
      <c r="AA893" s="22">
        <f t="array" ref="AA893:AD893">LINEST(V893:Y893,$AB$2:$AE$5,0,0)</f>
        <v>4.5108130545622177E-4</v>
      </c>
      <c r="AB893" s="22">
        <v>5.3407168836088514E-5</v>
      </c>
      <c r="AC893" s="22">
        <v>6.5030923456529309E-5</v>
      </c>
      <c r="AD893" s="22">
        <v>0.99975602491225524</v>
      </c>
      <c r="AE893" s="35">
        <f t="shared" si="225"/>
        <v>0.82125804151911153</v>
      </c>
      <c r="AF893" s="17"/>
      <c r="AG893" s="31" t="str">
        <f t="shared" si="237"/>
        <v/>
      </c>
      <c r="AH893" s="34"/>
      <c r="AI893" s="17"/>
    </row>
    <row r="894" spans="1:35">
      <c r="A894" s="1">
        <v>175.4</v>
      </c>
      <c r="B894" s="41">
        <v>1.196488</v>
      </c>
      <c r="C894" s="41">
        <v>9.3167249999999993E-2</v>
      </c>
      <c r="D894" s="41">
        <v>0.1367157</v>
      </c>
      <c r="E894" s="41">
        <v>-5.4410960000000003E-3</v>
      </c>
      <c r="F894" s="41">
        <v>3.3953080000000001E-3</v>
      </c>
      <c r="G894" s="42">
        <f t="shared" si="241"/>
        <v>1.1981766176888888</v>
      </c>
      <c r="H894" s="42">
        <f t="shared" si="241"/>
        <v>9.9717267266666659E-2</v>
      </c>
      <c r="I894" s="42">
        <f t="shared" si="241"/>
        <v>0.13784199237111111</v>
      </c>
      <c r="J894" s="42">
        <f t="shared" si="241"/>
        <v>6.6466275555555291E-4</v>
      </c>
      <c r="K894" s="42">
        <f t="shared" si="241"/>
        <v>7.6986743111111117E-3</v>
      </c>
      <c r="L894" s="34">
        <f t="shared" si="226"/>
        <v>6.425325112720654E-3</v>
      </c>
      <c r="M894" s="34">
        <f t="shared" si="227"/>
        <v>0.11504313332118647</v>
      </c>
      <c r="N894" s="34">
        <f t="shared" si="228"/>
        <v>8.3224180637915465E-2</v>
      </c>
      <c r="O894" s="34">
        <f t="shared" si="229"/>
        <v>1</v>
      </c>
      <c r="P894" s="34">
        <f t="shared" si="230"/>
        <v>6.969327923525866E-3</v>
      </c>
      <c r="Q894" s="34"/>
      <c r="R894" s="34">
        <f t="shared" si="231"/>
        <v>0.11939109913124418</v>
      </c>
      <c r="S894" s="34">
        <f t="shared" si="232"/>
        <v>8.4771281360062956E-2</v>
      </c>
      <c r="T894" s="34">
        <f t="shared" si="238"/>
        <v>1</v>
      </c>
      <c r="U894" s="34">
        <f t="shared" si="233"/>
        <v>1.211131708414833</v>
      </c>
      <c r="V894" s="22">
        <f t="shared" si="234"/>
        <v>5.7543930813664683E-3</v>
      </c>
      <c r="W894" s="22">
        <f t="shared" si="235"/>
        <v>9.8578130108992842E-2</v>
      </c>
      <c r="X894" s="22">
        <f t="shared" si="239"/>
        <v>6.9993445610481334E-2</v>
      </c>
      <c r="Y894" s="22">
        <f t="shared" si="236"/>
        <v>0.82567403119915939</v>
      </c>
      <c r="Z894" s="22">
        <f t="shared" si="240"/>
        <v>1</v>
      </c>
      <c r="AA894" s="22">
        <f t="array" ref="AA894:AD894">LINEST(V894:Y894,$AB$2:$AE$5,0,0)</f>
        <v>1.1382172982149996E-5</v>
      </c>
      <c r="AB894" s="22">
        <v>-1.2649795606162522E-5</v>
      </c>
      <c r="AC894" s="22">
        <v>2.0350769116470675E-4</v>
      </c>
      <c r="AD894" s="22">
        <v>0.99980597469869681</v>
      </c>
      <c r="AE894" s="35">
        <f t="shared" si="225"/>
        <v>-6.2158808513652422E-2</v>
      </c>
      <c r="AF894" s="17"/>
      <c r="AG894" s="31">
        <f t="shared" si="237"/>
        <v>-6.2158808513652422E-2</v>
      </c>
      <c r="AH894" s="34"/>
      <c r="AI894" s="17"/>
    </row>
    <row r="895" spans="1:35">
      <c r="A895" s="1">
        <v>175.6</v>
      </c>
      <c r="B895" s="41">
        <v>1.1975690000000001</v>
      </c>
      <c r="C895" s="41">
        <v>9.3634449999999994E-2</v>
      </c>
      <c r="D895" s="41">
        <v>0.1370682</v>
      </c>
      <c r="E895" s="41">
        <v>-5.5573419999999998E-3</v>
      </c>
      <c r="F895" s="41">
        <v>3.2140570000000002E-3</v>
      </c>
      <c r="G895" s="42">
        <f t="shared" si="241"/>
        <v>1.1992576176888889</v>
      </c>
      <c r="H895" s="42">
        <f t="shared" si="241"/>
        <v>0.10018446726666666</v>
      </c>
      <c r="I895" s="42">
        <f t="shared" si="241"/>
        <v>0.13819449237111112</v>
      </c>
      <c r="J895" s="42">
        <f t="shared" si="241"/>
        <v>5.4841675555555337E-4</v>
      </c>
      <c r="K895" s="42">
        <f t="shared" si="241"/>
        <v>7.5174233111111113E-3</v>
      </c>
      <c r="L895" s="34">
        <f t="shared" si="226"/>
        <v>6.2683973820387932E-3</v>
      </c>
      <c r="M895" s="34">
        <f t="shared" si="227"/>
        <v>0.11523336631993068</v>
      </c>
      <c r="N895" s="34">
        <f t="shared" si="228"/>
        <v>8.3538737456372344E-2</v>
      </c>
      <c r="O895" s="34">
        <f t="shared" si="229"/>
        <v>1</v>
      </c>
      <c r="P895" s="34">
        <f t="shared" si="230"/>
        <v>6.7991138415564719E-3</v>
      </c>
      <c r="Q895" s="34"/>
      <c r="R895" s="34">
        <f t="shared" si="231"/>
        <v>0.11958852183832305</v>
      </c>
      <c r="S895" s="34">
        <f t="shared" si="232"/>
        <v>8.5091685650699939E-2</v>
      </c>
      <c r="T895" s="34">
        <f t="shared" si="238"/>
        <v>1</v>
      </c>
      <c r="U895" s="34">
        <f t="shared" si="233"/>
        <v>1.2114793213305795</v>
      </c>
      <c r="V895" s="22">
        <f t="shared" si="234"/>
        <v>5.6122409370462385E-3</v>
      </c>
      <c r="W895" s="22">
        <f t="shared" si="235"/>
        <v>9.871280485991113E-2</v>
      </c>
      <c r="X895" s="22">
        <f t="shared" si="239"/>
        <v>7.0237835803291238E-2</v>
      </c>
      <c r="Y895" s="22">
        <f t="shared" si="236"/>
        <v>0.82543711839975142</v>
      </c>
      <c r="Z895" s="22">
        <f t="shared" si="240"/>
        <v>1</v>
      </c>
      <c r="AA895" s="22">
        <f t="array" ref="AA895:AD895">LINEST(V895:Y895,$AB$2:$AE$5,0,0)</f>
        <v>9.6015159451774408E-4</v>
      </c>
      <c r="AB895" s="22">
        <v>1.6214704757694137E-4</v>
      </c>
      <c r="AC895" s="22">
        <v>1.9306583319094766E-5</v>
      </c>
      <c r="AD895" s="22">
        <v>0.99955133293740883</v>
      </c>
      <c r="AE895" s="35">
        <f t="shared" si="225"/>
        <v>8.3985366492357709</v>
      </c>
      <c r="AF895" s="17"/>
      <c r="AG895" s="31" t="str">
        <f t="shared" si="237"/>
        <v/>
      </c>
      <c r="AH895" s="34"/>
      <c r="AI895" s="17"/>
    </row>
    <row r="896" spans="1:35">
      <c r="A896" s="1">
        <v>175.8</v>
      </c>
      <c r="B896" s="41">
        <v>1.22939</v>
      </c>
      <c r="C896" s="41">
        <v>9.5817689999999997E-2</v>
      </c>
      <c r="D896" s="41">
        <v>0.14062810000000001</v>
      </c>
      <c r="E896" s="41">
        <v>-5.3851200000000002E-3</v>
      </c>
      <c r="F896" s="41">
        <v>3.5813939999999999E-3</v>
      </c>
      <c r="G896" s="42">
        <f t="shared" si="241"/>
        <v>1.2310786176888888</v>
      </c>
      <c r="H896" s="42">
        <f t="shared" si="241"/>
        <v>0.10236770726666666</v>
      </c>
      <c r="I896" s="42">
        <f t="shared" si="241"/>
        <v>0.14175439237111112</v>
      </c>
      <c r="J896" s="42">
        <f t="shared" si="241"/>
        <v>7.2063875555555303E-4</v>
      </c>
      <c r="K896" s="42">
        <f t="shared" si="241"/>
        <v>7.8847603111111102E-3</v>
      </c>
      <c r="L896" s="34">
        <f t="shared" si="226"/>
        <v>6.4047577448085461E-3</v>
      </c>
      <c r="M896" s="34">
        <f t="shared" si="227"/>
        <v>0.11514649863485363</v>
      </c>
      <c r="N896" s="34">
        <f t="shared" si="228"/>
        <v>8.3152859448442182E-2</v>
      </c>
      <c r="O896" s="34">
        <f t="shared" si="229"/>
        <v>1</v>
      </c>
      <c r="P896" s="34">
        <f t="shared" si="230"/>
        <v>6.9470192108944222E-3</v>
      </c>
      <c r="Q896" s="34">
        <f>AVERAGE(P887:P896)</f>
        <v>6.878021138623798E-3</v>
      </c>
      <c r="R896" s="34">
        <f t="shared" si="231"/>
        <v>0.11949837105660381</v>
      </c>
      <c r="S896" s="34">
        <f t="shared" si="232"/>
        <v>8.469863434121061E-2</v>
      </c>
      <c r="T896" s="34">
        <f t="shared" si="238"/>
        <v>1</v>
      </c>
      <c r="U896" s="34">
        <f t="shared" si="233"/>
        <v>1.2111440246087088</v>
      </c>
      <c r="V896" s="22">
        <f t="shared" si="234"/>
        <v>5.7359150272312453E-3</v>
      </c>
      <c r="W896" s="22">
        <f t="shared" si="235"/>
        <v>9.8665698404622706E-2</v>
      </c>
      <c r="X896" s="22">
        <f t="shared" si="239"/>
        <v>6.9932751696128517E-2</v>
      </c>
      <c r="Y896" s="22">
        <f t="shared" si="236"/>
        <v>0.8256656348720175</v>
      </c>
      <c r="Z896" s="22">
        <f t="shared" si="240"/>
        <v>1</v>
      </c>
      <c r="AA896" s="22">
        <f t="array" ref="AA896:AD896">LINEST(V896:Y896,$AB$2:$AE$5,0,0)</f>
        <v>-2.0634616539055256E-4</v>
      </c>
      <c r="AB896" s="22">
        <v>8.0286855916151631E-5</v>
      </c>
      <c r="AC896" s="22">
        <v>1.793795497197968E-4</v>
      </c>
      <c r="AD896" s="22">
        <v>0.99979775812645499</v>
      </c>
      <c r="AE896" s="35">
        <f t="shared" si="225"/>
        <v>0.44758087553216197</v>
      </c>
      <c r="AF896" s="17"/>
      <c r="AG896" s="31">
        <f t="shared" si="237"/>
        <v>0.44758087553216197</v>
      </c>
      <c r="AH896" s="34">
        <f>AVERAGE(AG887:AG896)</f>
        <v>0.70465423569485597</v>
      </c>
      <c r="AI896" s="17"/>
    </row>
    <row r="897" spans="1:35">
      <c r="A897" s="1">
        <v>176</v>
      </c>
      <c r="B897" s="41">
        <v>1.155953</v>
      </c>
      <c r="C897" s="41">
        <v>8.9833540000000003E-2</v>
      </c>
      <c r="D897" s="41">
        <v>0.13201860000000001</v>
      </c>
      <c r="E897" s="41">
        <v>-5.3588309999999997E-3</v>
      </c>
      <c r="F897" s="41">
        <v>3.0441779999999998E-3</v>
      </c>
      <c r="G897" s="42">
        <f t="shared" si="241"/>
        <v>1.1576416176888888</v>
      </c>
      <c r="H897" s="42">
        <f t="shared" si="241"/>
        <v>9.638355726666667E-2</v>
      </c>
      <c r="I897" s="42">
        <f t="shared" si="241"/>
        <v>0.13314489237111113</v>
      </c>
      <c r="J897" s="42">
        <f t="shared" si="241"/>
        <v>7.4692775555555355E-4</v>
      </c>
      <c r="K897" s="42">
        <f t="shared" si="241"/>
        <v>7.347544311111111E-3</v>
      </c>
      <c r="L897" s="34">
        <f t="shared" si="226"/>
        <v>6.346993921814697E-3</v>
      </c>
      <c r="M897" s="34">
        <f t="shared" si="227"/>
        <v>0.1150139130596575</v>
      </c>
      <c r="N897" s="34">
        <f t="shared" si="228"/>
        <v>8.3258545472031681E-2</v>
      </c>
      <c r="O897" s="34">
        <f t="shared" si="229"/>
        <v>1</v>
      </c>
      <c r="P897" s="34">
        <f t="shared" si="230"/>
        <v>6.8843647899121075E-3</v>
      </c>
      <c r="Q897" s="34"/>
      <c r="R897" s="34">
        <f t="shared" si="231"/>
        <v>0.11936077451264129</v>
      </c>
      <c r="S897" s="34">
        <f t="shared" si="232"/>
        <v>8.4806285021251676E-2</v>
      </c>
      <c r="T897" s="34">
        <f t="shared" si="238"/>
        <v>1</v>
      </c>
      <c r="U897" s="34">
        <f t="shared" si="233"/>
        <v>1.2110514243238051</v>
      </c>
      <c r="V897" s="22">
        <f t="shared" si="234"/>
        <v>5.6846180530740198E-3</v>
      </c>
      <c r="W897" s="22">
        <f t="shared" si="235"/>
        <v>9.8559625227547062E-2</v>
      </c>
      <c r="X897" s="22">
        <f t="shared" si="239"/>
        <v>7.0026989207831181E-2</v>
      </c>
      <c r="Y897" s="22">
        <f t="shared" si="236"/>
        <v>0.82572876751154778</v>
      </c>
      <c r="Z897" s="22">
        <f t="shared" si="240"/>
        <v>1</v>
      </c>
      <c r="AA897" s="22">
        <f t="array" ref="AA897:AD897">LINEST(V897:Y897,$AB$2:$AE$5,0,0)</f>
        <v>1.1762743296798348E-4</v>
      </c>
      <c r="AB897" s="22">
        <v>-3.6238104126162602E-5</v>
      </c>
      <c r="AC897" s="22">
        <v>1.1154952583861958E-4</v>
      </c>
      <c r="AD897" s="22">
        <v>0.99989195358845473</v>
      </c>
      <c r="AE897" s="35">
        <f t="shared" si="225"/>
        <v>-0.32486112203281642</v>
      </c>
      <c r="AF897" s="17"/>
      <c r="AG897" s="31" t="str">
        <f t="shared" si="237"/>
        <v/>
      </c>
      <c r="AH897" s="34"/>
      <c r="AI897" s="17"/>
    </row>
    <row r="898" spans="1:35">
      <c r="A898" s="1">
        <v>176.2</v>
      </c>
      <c r="B898" s="41">
        <v>1.161349</v>
      </c>
      <c r="C898" s="41">
        <v>9.0207410000000002E-2</v>
      </c>
      <c r="D898" s="41">
        <v>0.1330537</v>
      </c>
      <c r="E898" s="41">
        <v>-5.4548499999999998E-3</v>
      </c>
      <c r="F898" s="41">
        <v>2.8997110000000001E-3</v>
      </c>
      <c r="G898" s="42">
        <f t="shared" si="241"/>
        <v>1.1630376176888888</v>
      </c>
      <c r="H898" s="42">
        <f t="shared" si="241"/>
        <v>9.6757427266666668E-2</v>
      </c>
      <c r="I898" s="42">
        <f t="shared" si="241"/>
        <v>0.13417999237111111</v>
      </c>
      <c r="J898" s="42">
        <f t="shared" si="241"/>
        <v>6.5090875555555341E-4</v>
      </c>
      <c r="K898" s="42">
        <f t="shared" si="241"/>
        <v>7.2030773111111113E-3</v>
      </c>
      <c r="L898" s="34">
        <f t="shared" si="226"/>
        <v>6.1933313261393801E-3</v>
      </c>
      <c r="M898" s="34">
        <f t="shared" si="227"/>
        <v>0.11537029441725599</v>
      </c>
      <c r="N898" s="34">
        <f t="shared" si="228"/>
        <v>8.3193721161776868E-2</v>
      </c>
      <c r="O898" s="34">
        <f t="shared" si="229"/>
        <v>1</v>
      </c>
      <c r="P898" s="34">
        <f t="shared" si="230"/>
        <v>6.7176922869563787E-3</v>
      </c>
      <c r="Q898" s="34"/>
      <c r="R898" s="34">
        <f t="shared" si="231"/>
        <v>0.11973062502666353</v>
      </c>
      <c r="S898" s="34">
        <f t="shared" si="232"/>
        <v>8.4740255655729999E-2</v>
      </c>
      <c r="T898" s="34">
        <f t="shared" si="238"/>
        <v>1</v>
      </c>
      <c r="U898" s="34">
        <f t="shared" si="233"/>
        <v>1.2111885729693499</v>
      </c>
      <c r="V898" s="22">
        <f t="shared" si="234"/>
        <v>5.5463636603566065E-3</v>
      </c>
      <c r="W898" s="22">
        <f t="shared" si="235"/>
        <v>9.8853826479828752E-2</v>
      </c>
      <c r="X898" s="22">
        <f t="shared" si="239"/>
        <v>6.996454354583348E-2</v>
      </c>
      <c r="Y898" s="22">
        <f t="shared" si="236"/>
        <v>0.82563526631398121</v>
      </c>
      <c r="Z898" s="22">
        <f t="shared" si="240"/>
        <v>1</v>
      </c>
      <c r="AA898" s="22">
        <f t="array" ref="AA898:AD898">LINEST(V898:Y898,$AB$2:$AE$5,0,0)</f>
        <v>-8.4116446245997368E-5</v>
      </c>
      <c r="AB898" s="22">
        <v>2.8682121009455898E-4</v>
      </c>
      <c r="AC898" s="22">
        <v>-6.8785520788814471E-5</v>
      </c>
      <c r="AD898" s="22">
        <v>0.99980536818126031</v>
      </c>
      <c r="AE898" s="35">
        <f t="shared" si="225"/>
        <v>-4.1697904850522018</v>
      </c>
      <c r="AF898" s="17"/>
      <c r="AG898" s="31" t="str">
        <f t="shared" si="237"/>
        <v/>
      </c>
      <c r="AH898" s="34"/>
      <c r="AI898" s="17"/>
    </row>
    <row r="899" spans="1:35">
      <c r="A899" s="1">
        <v>176.4</v>
      </c>
      <c r="B899" s="41">
        <v>1.116328</v>
      </c>
      <c r="C899" s="41">
        <v>8.6661349999999998E-2</v>
      </c>
      <c r="D899" s="41">
        <v>0.12773139999999999</v>
      </c>
      <c r="E899" s="41">
        <v>-5.3238519999999996E-3</v>
      </c>
      <c r="F899" s="41">
        <v>2.9019599999999999E-3</v>
      </c>
      <c r="G899" s="42">
        <f t="shared" si="241"/>
        <v>1.1180166176888888</v>
      </c>
      <c r="H899" s="42">
        <f t="shared" si="241"/>
        <v>9.3211367266666664E-2</v>
      </c>
      <c r="I899" s="42">
        <f t="shared" si="241"/>
        <v>0.12885769237111111</v>
      </c>
      <c r="J899" s="42">
        <f t="shared" si="241"/>
        <v>7.8190675555555363E-4</v>
      </c>
      <c r="K899" s="42">
        <f t="shared" si="241"/>
        <v>7.2053263111111106E-3</v>
      </c>
      <c r="L899" s="34">
        <f t="shared" si="226"/>
        <v>6.4447399055710111E-3</v>
      </c>
      <c r="M899" s="34">
        <f t="shared" si="227"/>
        <v>0.11525561456991547</v>
      </c>
      <c r="N899" s="34">
        <f t="shared" si="228"/>
        <v>8.3372076757990243E-2</v>
      </c>
      <c r="O899" s="34">
        <f t="shared" si="229"/>
        <v>1</v>
      </c>
      <c r="P899" s="34">
        <f t="shared" si="230"/>
        <v>6.9903864778507801E-3</v>
      </c>
      <c r="Q899" s="34"/>
      <c r="R899" s="34">
        <f t="shared" si="231"/>
        <v>0.11961161094362423</v>
      </c>
      <c r="S899" s="34">
        <f t="shared" si="232"/>
        <v>8.4921926803620609E-2</v>
      </c>
      <c r="T899" s="34">
        <f t="shared" si="238"/>
        <v>1</v>
      </c>
      <c r="U899" s="34">
        <f t="shared" si="233"/>
        <v>1.2115239242250957</v>
      </c>
      <c r="V899" s="22">
        <f t="shared" si="234"/>
        <v>5.7699120405912824E-3</v>
      </c>
      <c r="W899" s="22">
        <f t="shared" si="235"/>
        <v>9.8728228598646259E-2</v>
      </c>
      <c r="X899" s="22">
        <f t="shared" si="239"/>
        <v>7.0095129865419395E-2</v>
      </c>
      <c r="Y899" s="22">
        <f t="shared" si="236"/>
        <v>0.82540672949534299</v>
      </c>
      <c r="Z899" s="22">
        <f t="shared" si="240"/>
        <v>1</v>
      </c>
      <c r="AA899" s="22">
        <f t="array" ref="AA899:AD899">LINEST(V899:Y899,$AB$2:$AE$5,0,0)</f>
        <v>4.5236572271129883E-4</v>
      </c>
      <c r="AB899" s="22">
        <v>1.763688019458246E-4</v>
      </c>
      <c r="AC899" s="22">
        <v>2.2626740663377612E-4</v>
      </c>
      <c r="AD899" s="22">
        <v>0.99947146688341393</v>
      </c>
      <c r="AE899" s="35">
        <f t="shared" si="225"/>
        <v>0.77947064745071903</v>
      </c>
      <c r="AF899" s="17"/>
      <c r="AG899" s="31">
        <f t="shared" si="237"/>
        <v>0.77947064745071903</v>
      </c>
      <c r="AH899" s="34"/>
      <c r="AI899" s="17"/>
    </row>
    <row r="900" spans="1:35">
      <c r="A900" s="1">
        <v>176.6</v>
      </c>
      <c r="B900" s="41">
        <v>1.1141730000000001</v>
      </c>
      <c r="C900" s="41">
        <v>8.6532049999999999E-2</v>
      </c>
      <c r="D900" s="41">
        <v>0.1276911</v>
      </c>
      <c r="E900" s="41">
        <v>-5.336436E-3</v>
      </c>
      <c r="F900" s="41">
        <v>2.7529030000000001E-3</v>
      </c>
      <c r="G900" s="42">
        <f t="shared" si="241"/>
        <v>1.1158616176888889</v>
      </c>
      <c r="H900" s="42">
        <f t="shared" si="241"/>
        <v>9.3082067266666665E-2</v>
      </c>
      <c r="I900" s="42">
        <f t="shared" si="241"/>
        <v>0.12881739237111112</v>
      </c>
      <c r="J900" s="42">
        <f t="shared" si="241"/>
        <v>7.6932275555555325E-4</v>
      </c>
      <c r="K900" s="42">
        <f t="shared" si="241"/>
        <v>7.0562693111111113E-3</v>
      </c>
      <c r="L900" s="34">
        <f t="shared" si="226"/>
        <v>6.3236060809454733E-3</v>
      </c>
      <c r="M900" s="34">
        <f t="shared" si="227"/>
        <v>0.1154420855857652</v>
      </c>
      <c r="N900" s="34">
        <f t="shared" si="228"/>
        <v>8.3417213918920444E-2</v>
      </c>
      <c r="O900" s="34">
        <f t="shared" si="229"/>
        <v>1</v>
      </c>
      <c r="P900" s="34">
        <f t="shared" si="230"/>
        <v>6.8589968078129346E-3</v>
      </c>
      <c r="Q900" s="34"/>
      <c r="R900" s="34">
        <f t="shared" si="231"/>
        <v>0.11980512948658902</v>
      </c>
      <c r="S900" s="34">
        <f t="shared" si="232"/>
        <v>8.496790304441601E-2</v>
      </c>
      <c r="T900" s="34">
        <f t="shared" si="238"/>
        <v>1</v>
      </c>
      <c r="U900" s="34">
        <f t="shared" si="233"/>
        <v>1.2116320293388179</v>
      </c>
      <c r="V900" s="22">
        <f t="shared" si="234"/>
        <v>5.6609569916667339E-3</v>
      </c>
      <c r="W900" s="22">
        <f t="shared" si="235"/>
        <v>9.8879137052827942E-2</v>
      </c>
      <c r="X900" s="22">
        <f t="shared" si="239"/>
        <v>7.0126821499413988E-2</v>
      </c>
      <c r="Y900" s="22">
        <f t="shared" si="236"/>
        <v>0.82533308445609144</v>
      </c>
      <c r="Z900" s="22">
        <f t="shared" si="240"/>
        <v>1</v>
      </c>
      <c r="AA900" s="22">
        <f t="array" ref="AA900:AD900">LINEST(V900:Y900,$AB$2:$AE$5,0,0)</f>
        <v>5.8647303326932372E-4</v>
      </c>
      <c r="AB900" s="22">
        <v>3.4662475110736746E-4</v>
      </c>
      <c r="AC900" s="22">
        <v>8.4131333192029697E-5</v>
      </c>
      <c r="AD900" s="22">
        <v>0.99940602153804703</v>
      </c>
      <c r="AE900" s="35">
        <f t="shared" si="225"/>
        <v>4.1200434838729674</v>
      </c>
      <c r="AF900" s="17"/>
      <c r="AG900" s="31" t="str">
        <f t="shared" si="237"/>
        <v/>
      </c>
      <c r="AH900" s="34"/>
      <c r="AI900" s="17"/>
    </row>
    <row r="901" spans="1:35">
      <c r="A901" s="1">
        <v>176.8</v>
      </c>
      <c r="B901" s="41">
        <v>1.0899129999999999</v>
      </c>
      <c r="C901" s="41">
        <v>8.4287059999999997E-2</v>
      </c>
      <c r="D901" s="41">
        <v>0.1245125</v>
      </c>
      <c r="E901" s="41">
        <v>-5.4946359999999998E-3</v>
      </c>
      <c r="F901" s="41">
        <v>2.7033059999999999E-3</v>
      </c>
      <c r="G901" s="42">
        <f t="shared" si="241"/>
        <v>1.0916016176888887</v>
      </c>
      <c r="H901" s="42">
        <f t="shared" si="241"/>
        <v>9.0837077266666663E-2</v>
      </c>
      <c r="I901" s="42">
        <f t="shared" si="241"/>
        <v>0.12563879237111111</v>
      </c>
      <c r="J901" s="42">
        <f t="shared" si="241"/>
        <v>6.1112275555555342E-4</v>
      </c>
      <c r="K901" s="42">
        <f t="shared" si="241"/>
        <v>7.0066723111111111E-3</v>
      </c>
      <c r="L901" s="34">
        <f t="shared" si="226"/>
        <v>6.4187082517754603E-3</v>
      </c>
      <c r="M901" s="34">
        <f t="shared" si="227"/>
        <v>0.11509582830878391</v>
      </c>
      <c r="N901" s="34">
        <f t="shared" si="228"/>
        <v>8.3214494917096787E-2</v>
      </c>
      <c r="O901" s="34">
        <f t="shared" si="229"/>
        <v>1</v>
      </c>
      <c r="P901" s="34">
        <f t="shared" si="230"/>
        <v>6.9621508433093133E-3</v>
      </c>
      <c r="Q901" s="34"/>
      <c r="R901" s="34">
        <f t="shared" si="231"/>
        <v>0.11944578568494227</v>
      </c>
      <c r="S901" s="34">
        <f t="shared" si="232"/>
        <v>8.4761415585976607E-2</v>
      </c>
      <c r="T901" s="34">
        <f t="shared" si="238"/>
        <v>1</v>
      </c>
      <c r="U901" s="34">
        <f t="shared" si="233"/>
        <v>1.2111693521142282</v>
      </c>
      <c r="V901" s="22">
        <f t="shared" si="234"/>
        <v>5.7482884876141555E-3</v>
      </c>
      <c r="W901" s="22">
        <f t="shared" si="235"/>
        <v>9.8620218119321326E-2</v>
      </c>
      <c r="X901" s="22">
        <f t="shared" si="239"/>
        <v>6.9983124521782458E-2</v>
      </c>
      <c r="Y901" s="22">
        <f t="shared" si="236"/>
        <v>0.82564836887128212</v>
      </c>
      <c r="Z901" s="22">
        <f t="shared" si="240"/>
        <v>1</v>
      </c>
      <c r="AA901" s="22">
        <f t="array" ref="AA901:AD901">LINEST(V901:Y901,$AB$2:$AE$5,0,0)</f>
        <v>-1.9089042080928101E-5</v>
      </c>
      <c r="AB901" s="22">
        <v>3.4604564161350824E-5</v>
      </c>
      <c r="AC901" s="22">
        <v>1.9574345341193944E-4</v>
      </c>
      <c r="AD901" s="22">
        <v>0.99977496377074671</v>
      </c>
      <c r="AE901" s="35">
        <f t="shared" si="225"/>
        <v>0.17678529502862089</v>
      </c>
      <c r="AF901" s="17"/>
      <c r="AG901" s="31">
        <f t="shared" si="237"/>
        <v>0.17678529502862089</v>
      </c>
      <c r="AH901" s="34"/>
      <c r="AI901" s="17"/>
    </row>
    <row r="902" spans="1:35">
      <c r="A902" s="1">
        <v>177</v>
      </c>
      <c r="B902" s="41">
        <v>1.1089580000000001</v>
      </c>
      <c r="C902" s="41">
        <v>8.5835369999999994E-2</v>
      </c>
      <c r="D902" s="41">
        <v>0.1272211</v>
      </c>
      <c r="E902" s="41">
        <v>-5.4249379999999998E-3</v>
      </c>
      <c r="F902" s="41">
        <v>2.5398769999999998E-3</v>
      </c>
      <c r="G902" s="42">
        <f t="shared" si="241"/>
        <v>1.1106466176888889</v>
      </c>
      <c r="H902" s="42">
        <f t="shared" si="241"/>
        <v>9.238538726666666E-2</v>
      </c>
      <c r="I902" s="42">
        <f t="shared" si="241"/>
        <v>0.12834739237111112</v>
      </c>
      <c r="J902" s="42">
        <f t="shared" si="241"/>
        <v>6.808207555555534E-4</v>
      </c>
      <c r="K902" s="42">
        <f t="shared" si="241"/>
        <v>6.8432433111111114E-3</v>
      </c>
      <c r="L902" s="34">
        <f t="shared" si="226"/>
        <v>6.1614947564068668E-3</v>
      </c>
      <c r="M902" s="34">
        <f t="shared" si="227"/>
        <v>0.11556096271034016</v>
      </c>
      <c r="N902" s="34">
        <f t="shared" si="228"/>
        <v>8.3181622124694016E-2</v>
      </c>
      <c r="O902" s="34">
        <f t="shared" si="229"/>
        <v>1</v>
      </c>
      <c r="P902" s="34">
        <f t="shared" si="230"/>
        <v>6.6831602608668642E-3</v>
      </c>
      <c r="Q902" s="34"/>
      <c r="R902" s="34">
        <f t="shared" si="231"/>
        <v>0.11992849947969361</v>
      </c>
      <c r="S902" s="34">
        <f t="shared" si="232"/>
        <v>8.4727931702897122E-2</v>
      </c>
      <c r="T902" s="34">
        <f t="shared" si="238"/>
        <v>1</v>
      </c>
      <c r="U902" s="34">
        <f t="shared" si="233"/>
        <v>1.2113395914434575</v>
      </c>
      <c r="V902" s="22">
        <f t="shared" si="234"/>
        <v>5.5171648875961127E-3</v>
      </c>
      <c r="W902" s="22">
        <f t="shared" si="235"/>
        <v>9.9004854069686857E-2</v>
      </c>
      <c r="X902" s="22">
        <f t="shared" si="239"/>
        <v>6.994564720033096E-2</v>
      </c>
      <c r="Y902" s="22">
        <f t="shared" si="236"/>
        <v>0.82553233384238611</v>
      </c>
      <c r="Z902" s="22">
        <f t="shared" si="240"/>
        <v>1</v>
      </c>
      <c r="AA902" s="22">
        <f t="array" ref="AA902:AD902">LINEST(V902:Y902,$AB$2:$AE$5,0,0)</f>
        <v>-1.2484422846327964E-4</v>
      </c>
      <c r="AB902" s="22">
        <v>4.5799426685360235E-4</v>
      </c>
      <c r="AC902" s="22">
        <v>-1.0611025887731647E-4</v>
      </c>
      <c r="AD902" s="22">
        <v>0.99968285098092002</v>
      </c>
      <c r="AE902" s="35">
        <f t="shared" si="225"/>
        <v>-4.3162110025867557</v>
      </c>
      <c r="AF902" s="17"/>
      <c r="AG902" s="31" t="str">
        <f t="shared" si="237"/>
        <v/>
      </c>
      <c r="AH902" s="34"/>
      <c r="AI902" s="17"/>
    </row>
    <row r="903" spans="1:35">
      <c r="A903" s="1">
        <v>177.2</v>
      </c>
      <c r="B903" s="41">
        <v>1.141324</v>
      </c>
      <c r="C903" s="41">
        <v>8.8834869999999996E-2</v>
      </c>
      <c r="D903" s="41">
        <v>0.1309206</v>
      </c>
      <c r="E903" s="41">
        <v>-5.4584229999999996E-3</v>
      </c>
      <c r="F903" s="41">
        <v>3.0435869999999999E-3</v>
      </c>
      <c r="G903" s="42">
        <f t="shared" si="241"/>
        <v>1.1430126176888888</v>
      </c>
      <c r="H903" s="42">
        <f t="shared" si="241"/>
        <v>9.5384887266666663E-2</v>
      </c>
      <c r="I903" s="42">
        <f t="shared" si="241"/>
        <v>0.13204689237111111</v>
      </c>
      <c r="J903" s="42">
        <f t="shared" si="241"/>
        <v>6.4733575555555364E-4</v>
      </c>
      <c r="K903" s="42">
        <f t="shared" si="241"/>
        <v>7.3469533111111106E-3</v>
      </c>
      <c r="L903" s="34">
        <f t="shared" si="226"/>
        <v>6.4277097185210979E-3</v>
      </c>
      <c r="M903" s="34">
        <f t="shared" si="227"/>
        <v>0.11552531470571424</v>
      </c>
      <c r="N903" s="34">
        <f t="shared" si="228"/>
        <v>8.3450423722819328E-2</v>
      </c>
      <c r="O903" s="34">
        <f t="shared" si="229"/>
        <v>1</v>
      </c>
      <c r="P903" s="34">
        <f t="shared" si="230"/>
        <v>6.9719144229636503E-3</v>
      </c>
      <c r="Q903" s="34"/>
      <c r="R903" s="34">
        <f t="shared" si="231"/>
        <v>0.11989150418643919</v>
      </c>
      <c r="S903" s="34">
        <f t="shared" si="232"/>
        <v>8.5001730203886322E-2</v>
      </c>
      <c r="T903" s="34">
        <f t="shared" si="238"/>
        <v>1</v>
      </c>
      <c r="U903" s="34">
        <f t="shared" si="233"/>
        <v>1.2118651488132892</v>
      </c>
      <c r="V903" s="22">
        <f t="shared" si="234"/>
        <v>5.7530447424706047E-3</v>
      </c>
      <c r="W903" s="22">
        <f t="shared" si="235"/>
        <v>9.8931390430562455E-2</v>
      </c>
      <c r="X903" s="22">
        <f t="shared" si="239"/>
        <v>7.0141244912541381E-2</v>
      </c>
      <c r="Y903" s="22">
        <f t="shared" si="236"/>
        <v>0.82517431991442547</v>
      </c>
      <c r="Z903" s="22">
        <f t="shared" si="240"/>
        <v>0.99999999999999989</v>
      </c>
      <c r="AA903" s="22">
        <f t="array" ref="AA903:AD903">LINEST(V903:Y903,$AB$2:$AE$5,0,0)</f>
        <v>6.8236066508429538E-4</v>
      </c>
      <c r="AB903" s="22">
        <v>4.1749533665645845E-4</v>
      </c>
      <c r="AC903" s="22">
        <v>2.0627354780852547E-4</v>
      </c>
      <c r="AD903" s="22">
        <v>0.99918632179253519</v>
      </c>
      <c r="AE903" s="35">
        <f t="shared" si="225"/>
        <v>2.0239887328839701</v>
      </c>
      <c r="AF903" s="17"/>
      <c r="AG903" s="31">
        <f t="shared" si="237"/>
        <v>2.0239887328839701</v>
      </c>
      <c r="AH903" s="34"/>
      <c r="AI903" s="17"/>
    </row>
    <row r="904" spans="1:35">
      <c r="A904" s="1">
        <v>177.4</v>
      </c>
      <c r="B904" s="41">
        <v>1.1625430000000001</v>
      </c>
      <c r="C904" s="41">
        <v>9.0341290000000005E-2</v>
      </c>
      <c r="D904" s="41">
        <v>0.13293170000000001</v>
      </c>
      <c r="E904" s="41">
        <v>-5.3111850000000004E-3</v>
      </c>
      <c r="F904" s="41">
        <v>3.2103869999999999E-3</v>
      </c>
      <c r="G904" s="42">
        <f t="shared" si="241"/>
        <v>1.1642316176888889</v>
      </c>
      <c r="H904" s="42">
        <f t="shared" si="241"/>
        <v>9.6891307266666671E-2</v>
      </c>
      <c r="I904" s="42">
        <f t="shared" si="241"/>
        <v>0.13405799237111113</v>
      </c>
      <c r="J904" s="42">
        <f t="shared" si="241"/>
        <v>7.9457375555555283E-4</v>
      </c>
      <c r="K904" s="42">
        <f t="shared" si="241"/>
        <v>7.5137533111111106E-3</v>
      </c>
      <c r="L904" s="34">
        <f t="shared" si="226"/>
        <v>6.4538303177392045E-3</v>
      </c>
      <c r="M904" s="34">
        <f t="shared" si="227"/>
        <v>0.11514718406053004</v>
      </c>
      <c r="N904" s="34">
        <f t="shared" si="228"/>
        <v>8.3223394550137011E-2</v>
      </c>
      <c r="O904" s="34">
        <f t="shared" si="229"/>
        <v>1</v>
      </c>
      <c r="P904" s="34">
        <f t="shared" si="230"/>
        <v>7.0002465335286977E-3</v>
      </c>
      <c r="Q904" s="34"/>
      <c r="R904" s="34">
        <f t="shared" si="231"/>
        <v>0.11949908238741093</v>
      </c>
      <c r="S904" s="34">
        <f t="shared" si="232"/>
        <v>8.4770480659260267E-2</v>
      </c>
      <c r="T904" s="34">
        <f t="shared" si="238"/>
        <v>1</v>
      </c>
      <c r="U904" s="34">
        <f t="shared" si="233"/>
        <v>1.2112698095801999</v>
      </c>
      <c r="V904" s="22">
        <f t="shared" si="234"/>
        <v>5.7792627853531925E-3</v>
      </c>
      <c r="W904" s="22">
        <f t="shared" si="235"/>
        <v>9.865603967197592E-2</v>
      </c>
      <c r="X904" s="22">
        <f t="shared" si="239"/>
        <v>6.9984804367112796E-2</v>
      </c>
      <c r="Y904" s="22">
        <f t="shared" si="236"/>
        <v>0.82557989317555802</v>
      </c>
      <c r="Z904" s="22">
        <f t="shared" si="240"/>
        <v>1</v>
      </c>
      <c r="AA904" s="22">
        <f t="array" ref="AA904:AD904">LINEST(V904:Y904,$AB$2:$AE$5,0,0)</f>
        <v>5.7611201721639514E-6</v>
      </c>
      <c r="AB904" s="22">
        <v>7.9323806823105558E-5</v>
      </c>
      <c r="AC904" s="22">
        <v>2.3696518943848086E-4</v>
      </c>
      <c r="AD904" s="22">
        <v>0.99968210609751829</v>
      </c>
      <c r="AE904" s="35">
        <f t="shared" si="225"/>
        <v>0.33474877475072773</v>
      </c>
      <c r="AF904" s="17"/>
      <c r="AG904" s="31">
        <f t="shared" si="237"/>
        <v>0.33474877475072773</v>
      </c>
      <c r="AH904" s="34"/>
      <c r="AI904" s="17"/>
    </row>
    <row r="905" spans="1:35">
      <c r="A905" s="1">
        <v>177.6</v>
      </c>
      <c r="B905" s="41">
        <v>1.157627</v>
      </c>
      <c r="C905" s="41">
        <v>9.0196810000000002E-2</v>
      </c>
      <c r="D905" s="41">
        <v>0.13231560000000001</v>
      </c>
      <c r="E905" s="41">
        <v>-5.3788600000000001E-3</v>
      </c>
      <c r="F905" s="41">
        <v>2.854213E-3</v>
      </c>
      <c r="G905" s="42">
        <f t="shared" si="241"/>
        <v>1.1593156176888888</v>
      </c>
      <c r="H905" s="42">
        <f t="shared" si="241"/>
        <v>9.6746827266666668E-2</v>
      </c>
      <c r="I905" s="42">
        <f t="shared" si="241"/>
        <v>0.13344189237111112</v>
      </c>
      <c r="J905" s="42">
        <f t="shared" si="241"/>
        <v>7.2689875555555315E-4</v>
      </c>
      <c r="K905" s="42">
        <f t="shared" si="241"/>
        <v>7.1575793111111116E-3</v>
      </c>
      <c r="L905" s="34">
        <f t="shared" si="226"/>
        <v>6.173969540218773E-3</v>
      </c>
      <c r="M905" s="34">
        <f t="shared" si="227"/>
        <v>0.11510402373180249</v>
      </c>
      <c r="N905" s="34">
        <f t="shared" si="228"/>
        <v>8.3451672513075226E-2</v>
      </c>
      <c r="O905" s="34">
        <f t="shared" si="229"/>
        <v>1</v>
      </c>
      <c r="P905" s="34">
        <f t="shared" si="230"/>
        <v>6.6966912274148667E-3</v>
      </c>
      <c r="Q905" s="34"/>
      <c r="R905" s="34">
        <f t="shared" si="231"/>
        <v>0.1194542908476042</v>
      </c>
      <c r="S905" s="34">
        <f t="shared" si="232"/>
        <v>8.500300220860095E-2</v>
      </c>
      <c r="T905" s="34">
        <f t="shared" si="238"/>
        <v>1</v>
      </c>
      <c r="U905" s="34">
        <f t="shared" si="233"/>
        <v>1.2111539842836201</v>
      </c>
      <c r="V905" s="22">
        <f t="shared" si="234"/>
        <v>5.5291823453611985E-3</v>
      </c>
      <c r="W905" s="22">
        <f t="shared" si="235"/>
        <v>9.8628491833150075E-2</v>
      </c>
      <c r="X905" s="22">
        <f t="shared" si="239"/>
        <v>7.0183480640472806E-2</v>
      </c>
      <c r="Y905" s="22">
        <f t="shared" si="236"/>
        <v>0.82565884518101584</v>
      </c>
      <c r="Z905" s="22">
        <f t="shared" si="240"/>
        <v>0.99999999999999989</v>
      </c>
      <c r="AA905" s="22">
        <f t="array" ref="AA905:AD905">LINEST(V905:Y905,$AB$2:$AE$5,0,0)</f>
        <v>7.0257531737202405E-4</v>
      </c>
      <c r="AB905" s="22">
        <v>4.9735093556180053E-5</v>
      </c>
      <c r="AC905" s="22">
        <v>-9.1568008525605624E-5</v>
      </c>
      <c r="AD905" s="22">
        <v>0.99984630520944284</v>
      </c>
      <c r="AE905" s="35">
        <f t="shared" si="225"/>
        <v>-0.54314923254307068</v>
      </c>
      <c r="AF905" s="17"/>
      <c r="AG905" s="31" t="str">
        <f t="shared" si="237"/>
        <v/>
      </c>
      <c r="AH905" s="34"/>
      <c r="AI905" s="17"/>
    </row>
    <row r="906" spans="1:35">
      <c r="A906" s="1">
        <v>177.8</v>
      </c>
      <c r="B906" s="41">
        <v>1.1720159999999999</v>
      </c>
      <c r="C906" s="41">
        <v>9.1885300000000003E-2</v>
      </c>
      <c r="D906" s="41">
        <v>0.1342169</v>
      </c>
      <c r="E906" s="41">
        <v>-5.4526510000000002E-3</v>
      </c>
      <c r="F906" s="41">
        <v>3.0959859999999998E-3</v>
      </c>
      <c r="G906" s="42">
        <f t="shared" si="241"/>
        <v>1.1737046176888888</v>
      </c>
      <c r="H906" s="42">
        <f t="shared" si="241"/>
        <v>9.8435317266666669E-2</v>
      </c>
      <c r="I906" s="42">
        <f t="shared" si="241"/>
        <v>0.13534319237111112</v>
      </c>
      <c r="J906" s="42">
        <f t="shared" si="241"/>
        <v>6.5310775555555301E-4</v>
      </c>
      <c r="K906" s="42">
        <f t="shared" si="241"/>
        <v>7.3993523111111105E-3</v>
      </c>
      <c r="L906" s="34">
        <f t="shared" si="226"/>
        <v>6.304271278817138E-3</v>
      </c>
      <c r="M906" s="34">
        <f t="shared" si="227"/>
        <v>0.11531282260575226</v>
      </c>
      <c r="N906" s="34">
        <f t="shared" si="228"/>
        <v>8.3867197745624525E-2</v>
      </c>
      <c r="O906" s="34">
        <f t="shared" si="229"/>
        <v>1</v>
      </c>
      <c r="P906" s="34">
        <f t="shared" si="230"/>
        <v>6.838025016657639E-3</v>
      </c>
      <c r="Q906" s="34">
        <f>AVERAGE(P897:P906)</f>
        <v>6.8603628667273236E-3</v>
      </c>
      <c r="R906" s="34">
        <f t="shared" si="231"/>
        <v>0.11967098111271225</v>
      </c>
      <c r="S906" s="34">
        <f t="shared" si="232"/>
        <v>8.5426251871507139E-2</v>
      </c>
      <c r="T906" s="34">
        <f t="shared" si="238"/>
        <v>1</v>
      </c>
      <c r="U906" s="34">
        <f t="shared" si="233"/>
        <v>1.2119352580008771</v>
      </c>
      <c r="V906" s="22">
        <f t="shared" si="234"/>
        <v>5.6422362263287588E-3</v>
      </c>
      <c r="W906" s="22">
        <f t="shared" si="235"/>
        <v>9.8743707902444439E-2</v>
      </c>
      <c r="X906" s="22">
        <f t="shared" si="239"/>
        <v>7.0487471428482287E-2</v>
      </c>
      <c r="Y906" s="22">
        <f t="shared" si="236"/>
        <v>0.82512658444274445</v>
      </c>
      <c r="Z906" s="22">
        <f t="shared" si="240"/>
        <v>1</v>
      </c>
      <c r="AA906" s="22">
        <f t="array" ref="AA906:AD906">LINEST(V906:Y906,$AB$2:$AE$5,0,0)</f>
        <v>1.948967641994815E-3</v>
      </c>
      <c r="AB906" s="22">
        <v>2.3183012231256075E-4</v>
      </c>
      <c r="AC906" s="22">
        <v>6.1402019339347336E-5</v>
      </c>
      <c r="AD906" s="22">
        <v>0.99916436552697852</v>
      </c>
      <c r="AE906" s="35">
        <f t="shared" si="225"/>
        <v>3.7756107178058316</v>
      </c>
      <c r="AF906" s="17"/>
      <c r="AG906" s="31" t="str">
        <f t="shared" si="237"/>
        <v/>
      </c>
      <c r="AH906" s="34">
        <f>AVERAGE(AG897:AG906)</f>
        <v>0.82874836252850947</v>
      </c>
      <c r="AI906" s="17"/>
    </row>
    <row r="907" spans="1:35">
      <c r="A907" s="1">
        <v>178</v>
      </c>
      <c r="B907" s="41">
        <v>1.185011</v>
      </c>
      <c r="C907" s="41">
        <v>9.2189129999999994E-2</v>
      </c>
      <c r="D907" s="41">
        <v>0.13556960000000001</v>
      </c>
      <c r="E907" s="41">
        <v>-5.4994960000000004E-3</v>
      </c>
      <c r="F907" s="41">
        <v>3.3775760000000002E-3</v>
      </c>
      <c r="G907" s="42">
        <f t="shared" si="241"/>
        <v>1.1866996176888889</v>
      </c>
      <c r="H907" s="42">
        <f t="shared" si="241"/>
        <v>9.873914726666666E-2</v>
      </c>
      <c r="I907" s="42">
        <f t="shared" si="241"/>
        <v>0.13669589237111113</v>
      </c>
      <c r="J907" s="42">
        <f t="shared" si="241"/>
        <v>6.0626275555555279E-4</v>
      </c>
      <c r="K907" s="42">
        <f t="shared" si="241"/>
        <v>7.6809423111111113E-3</v>
      </c>
      <c r="L907" s="34">
        <f t="shared" si="226"/>
        <v>6.4725244675395066E-3</v>
      </c>
      <c r="M907" s="34">
        <f t="shared" si="227"/>
        <v>0.11518996916618879</v>
      </c>
      <c r="N907" s="34">
        <f t="shared" si="228"/>
        <v>8.3204836164826851E-2</v>
      </c>
      <c r="O907" s="34">
        <f t="shared" si="229"/>
        <v>1</v>
      </c>
      <c r="P907" s="34">
        <f t="shared" si="230"/>
        <v>7.020523431261372E-3</v>
      </c>
      <c r="Q907" s="34"/>
      <c r="R907" s="34">
        <f t="shared" si="231"/>
        <v>0.11954348452288462</v>
      </c>
      <c r="S907" s="34">
        <f t="shared" si="232"/>
        <v>8.4751577281772406E-2</v>
      </c>
      <c r="T907" s="34">
        <f t="shared" si="238"/>
        <v>1</v>
      </c>
      <c r="U907" s="34">
        <f t="shared" si="233"/>
        <v>1.2113155852359183</v>
      </c>
      <c r="V907" s="22">
        <f t="shared" si="234"/>
        <v>5.7957839532742743E-3</v>
      </c>
      <c r="W907" s="22">
        <f t="shared" si="235"/>
        <v>9.8688967581971695E-2</v>
      </c>
      <c r="X907" s="22">
        <f t="shared" si="239"/>
        <v>6.9966553980452595E-2</v>
      </c>
      <c r="Y907" s="22">
        <f t="shared" si="236"/>
        <v>0.82554869448430146</v>
      </c>
      <c r="Z907" s="22">
        <f t="shared" si="240"/>
        <v>1</v>
      </c>
      <c r="AA907" s="22">
        <f t="array" ref="AA907:AD907">LINEST(V907:Y907,$AB$2:$AE$5,0,0)</f>
        <v>-5.1794396289119025E-5</v>
      </c>
      <c r="AB907" s="22">
        <v>1.1691524622841793E-4</v>
      </c>
      <c r="AC907" s="22">
        <v>2.5890774381858453E-4</v>
      </c>
      <c r="AD907" s="22">
        <v>0.99963858905213532</v>
      </c>
      <c r="AE907" s="35">
        <f t="shared" si="225"/>
        <v>0.45157106737734315</v>
      </c>
      <c r="AF907" s="17"/>
      <c r="AG907" s="31">
        <f t="shared" si="237"/>
        <v>0.45157106737734315</v>
      </c>
      <c r="AH907" s="34"/>
      <c r="AI907" s="17"/>
    </row>
    <row r="908" spans="1:35">
      <c r="A908" s="1">
        <v>178.2</v>
      </c>
      <c r="B908" s="41">
        <v>1.2065090000000001</v>
      </c>
      <c r="C908" s="41">
        <v>9.4008449999999993E-2</v>
      </c>
      <c r="D908" s="41">
        <v>0.1380132</v>
      </c>
      <c r="E908" s="41">
        <v>-5.2847379999999998E-3</v>
      </c>
      <c r="F908" s="41">
        <v>3.2323090000000001E-3</v>
      </c>
      <c r="G908" s="42">
        <f t="shared" si="241"/>
        <v>1.2081976176888889</v>
      </c>
      <c r="H908" s="42">
        <f t="shared" si="241"/>
        <v>0.10055846726666666</v>
      </c>
      <c r="I908" s="42">
        <f t="shared" si="241"/>
        <v>0.13913949237111112</v>
      </c>
      <c r="J908" s="42">
        <f t="shared" si="241"/>
        <v>8.2102075555555345E-4</v>
      </c>
      <c r="K908" s="42">
        <f t="shared" si="241"/>
        <v>7.5356753111111112E-3</v>
      </c>
      <c r="L908" s="34">
        <f t="shared" si="226"/>
        <v>6.2371214781285463E-3</v>
      </c>
      <c r="M908" s="34">
        <f t="shared" si="227"/>
        <v>0.11516285939817136</v>
      </c>
      <c r="N908" s="34">
        <f t="shared" si="228"/>
        <v>8.3230148606832033E-2</v>
      </c>
      <c r="O908" s="34">
        <f t="shared" si="229"/>
        <v>1</v>
      </c>
      <c r="P908" s="34">
        <f t="shared" si="230"/>
        <v>6.7651899502931857E-3</v>
      </c>
      <c r="Q908" s="34"/>
      <c r="R908" s="34">
        <f t="shared" si="231"/>
        <v>0.11951535016225523</v>
      </c>
      <c r="S908" s="34">
        <f t="shared" si="232"/>
        <v>8.4777360270883076E-2</v>
      </c>
      <c r="T908" s="34">
        <f t="shared" si="238"/>
        <v>1</v>
      </c>
      <c r="U908" s="34">
        <f t="shared" si="233"/>
        <v>1.2110579003834314</v>
      </c>
      <c r="V908" s="22">
        <f t="shared" si="234"/>
        <v>5.5861820877030474E-3</v>
      </c>
      <c r="W908" s="22">
        <f t="shared" si="235"/>
        <v>9.8686735063959891E-2</v>
      </c>
      <c r="X908" s="22">
        <f t="shared" si="239"/>
        <v>7.0002730871944127E-2</v>
      </c>
      <c r="Y908" s="22">
        <f t="shared" si="236"/>
        <v>0.82572435197639293</v>
      </c>
      <c r="Z908" s="22">
        <f t="shared" si="240"/>
        <v>1</v>
      </c>
      <c r="AA908" s="22">
        <f t="array" ref="AA908:AD908">LINEST(V908:Y908,$AB$2:$AE$5,0,0)</f>
        <v>3.032286220424928E-5</v>
      </c>
      <c r="AB908" s="22">
        <v>1.0025221522665678E-4</v>
      </c>
      <c r="AC908" s="22">
        <v>-1.7419878867865908E-5</v>
      </c>
      <c r="AD908" s="22">
        <v>0.99990872680604559</v>
      </c>
      <c r="AE908" s="35">
        <f t="shared" si="225"/>
        <v>-5.7550466330503589</v>
      </c>
      <c r="AF908" s="17"/>
      <c r="AG908" s="31" t="str">
        <f t="shared" si="237"/>
        <v/>
      </c>
      <c r="AH908" s="34"/>
      <c r="AI908" s="17"/>
    </row>
    <row r="909" spans="1:35">
      <c r="A909" s="1">
        <v>178.4</v>
      </c>
      <c r="B909" s="41">
        <v>1.1970019999999999</v>
      </c>
      <c r="C909" s="41">
        <v>9.3347159999999998E-2</v>
      </c>
      <c r="D909" s="41">
        <v>0.13698859999999999</v>
      </c>
      <c r="E909" s="41">
        <v>-5.1715830000000004E-3</v>
      </c>
      <c r="F909" s="41">
        <v>3.5577930000000001E-3</v>
      </c>
      <c r="G909" s="42">
        <f t="shared" si="241"/>
        <v>1.1986906176888887</v>
      </c>
      <c r="H909" s="42">
        <f t="shared" si="241"/>
        <v>9.9897177266666665E-2</v>
      </c>
      <c r="I909" s="42">
        <f t="shared" si="241"/>
        <v>0.1381148923711111</v>
      </c>
      <c r="J909" s="42">
        <f t="shared" si="241"/>
        <v>9.3417575555555278E-4</v>
      </c>
      <c r="K909" s="42">
        <f t="shared" si="241"/>
        <v>7.8611593111111121E-3</v>
      </c>
      <c r="L909" s="34">
        <f t="shared" si="226"/>
        <v>6.5581220000433989E-3</v>
      </c>
      <c r="M909" s="34">
        <f t="shared" si="227"/>
        <v>0.11522146776905681</v>
      </c>
      <c r="N909" s="34">
        <f t="shared" si="228"/>
        <v>8.3338582777323644E-2</v>
      </c>
      <c r="O909" s="34">
        <f t="shared" si="229"/>
        <v>1</v>
      </c>
      <c r="P909" s="34">
        <f t="shared" si="230"/>
        <v>7.1133681142927794E-3</v>
      </c>
      <c r="Q909" s="34"/>
      <c r="R909" s="34">
        <f t="shared" si="231"/>
        <v>0.1195761735909667</v>
      </c>
      <c r="S909" s="34">
        <f t="shared" si="232"/>
        <v>8.4887810184662113E-2</v>
      </c>
      <c r="T909" s="34">
        <f t="shared" si="238"/>
        <v>1</v>
      </c>
      <c r="U909" s="34">
        <f t="shared" si="233"/>
        <v>1.2115773518899215</v>
      </c>
      <c r="V909" s="22">
        <f t="shared" si="234"/>
        <v>5.8711629952447868E-3</v>
      </c>
      <c r="W909" s="22">
        <f t="shared" si="235"/>
        <v>9.8694625980290565E-2</v>
      </c>
      <c r="X909" s="22">
        <f t="shared" si="239"/>
        <v>7.0063879992678033E-2</v>
      </c>
      <c r="Y909" s="22">
        <f t="shared" si="236"/>
        <v>0.82537033103178659</v>
      </c>
      <c r="Z909" s="22">
        <f t="shared" si="240"/>
        <v>1</v>
      </c>
      <c r="AA909" s="22">
        <f t="array" ref="AA909:AD909">LINEST(V909:Y909,$AB$2:$AE$5,0,0)</f>
        <v>3.4965419780442591E-4</v>
      </c>
      <c r="AB909" s="22">
        <v>1.4226858198094448E-4</v>
      </c>
      <c r="AC909" s="22">
        <v>3.5931144375082836E-4</v>
      </c>
      <c r="AD909" s="22">
        <v>0.99940110836564777</v>
      </c>
      <c r="AE909" s="35">
        <f t="shared" si="225"/>
        <v>0.39594781756966091</v>
      </c>
      <c r="AF909" s="17"/>
      <c r="AG909" s="31">
        <f t="shared" si="237"/>
        <v>0.39594781756966091</v>
      </c>
      <c r="AH909" s="34"/>
      <c r="AI909" s="17"/>
    </row>
    <row r="910" spans="1:35">
      <c r="A910" s="1">
        <v>178.6</v>
      </c>
      <c r="B910" s="41">
        <v>1.1639539999999999</v>
      </c>
      <c r="C910" s="41">
        <v>8.9997560000000004E-2</v>
      </c>
      <c r="D910" s="41">
        <v>0.13264870000000001</v>
      </c>
      <c r="E910" s="41">
        <v>-5.4294419999999996E-3</v>
      </c>
      <c r="F910" s="41">
        <v>2.9217480000000001E-3</v>
      </c>
      <c r="G910" s="42">
        <f t="shared" si="241"/>
        <v>1.1656426176888888</v>
      </c>
      <c r="H910" s="42">
        <f t="shared" si="241"/>
        <v>9.654757726666667E-2</v>
      </c>
      <c r="I910" s="42">
        <f t="shared" si="241"/>
        <v>0.13377499237111112</v>
      </c>
      <c r="J910" s="42">
        <f t="shared" si="241"/>
        <v>6.7631675555555361E-4</v>
      </c>
      <c r="K910" s="42">
        <f t="shared" si="241"/>
        <v>7.2251143111111112E-3</v>
      </c>
      <c r="L910" s="34">
        <f t="shared" si="226"/>
        <v>6.1983958045702661E-3</v>
      </c>
      <c r="M910" s="34">
        <f t="shared" si="227"/>
        <v>0.11476501488624861</v>
      </c>
      <c r="N910" s="34">
        <f t="shared" si="228"/>
        <v>8.2827768821708711E-2</v>
      </c>
      <c r="O910" s="34">
        <f t="shared" si="229"/>
        <v>1</v>
      </c>
      <c r="P910" s="34">
        <f t="shared" si="230"/>
        <v>6.723185551550351E-3</v>
      </c>
      <c r="Q910" s="34"/>
      <c r="R910" s="34">
        <f t="shared" si="231"/>
        <v>0.11910246942621704</v>
      </c>
      <c r="S910" s="34">
        <f t="shared" si="232"/>
        <v>8.4367500423458502E-2</v>
      </c>
      <c r="T910" s="34">
        <f t="shared" si="238"/>
        <v>1</v>
      </c>
      <c r="U910" s="34">
        <f t="shared" si="233"/>
        <v>1.210193155401226</v>
      </c>
      <c r="V910" s="22">
        <f t="shared" si="234"/>
        <v>5.5554648624015351E-3</v>
      </c>
      <c r="W910" s="22">
        <f t="shared" si="235"/>
        <v>9.841608250273895E-2</v>
      </c>
      <c r="X910" s="22">
        <f t="shared" si="239"/>
        <v>6.9714078324536063E-2</v>
      </c>
      <c r="Y910" s="22">
        <f t="shared" si="236"/>
        <v>0.8263143743103234</v>
      </c>
      <c r="Z910" s="22">
        <f t="shared" si="240"/>
        <v>1</v>
      </c>
      <c r="AA910" s="22">
        <f t="array" ref="AA910:AD910">LINEST(V910:Y910,$AB$2:$AE$5,0,0)</f>
        <v>-1.175649799821889E-3</v>
      </c>
      <c r="AB910" s="22">
        <v>-2.5389543553202892E-4</v>
      </c>
      <c r="AC910" s="22">
        <v>-6.300649955809041E-5</v>
      </c>
      <c r="AD910" s="22">
        <v>1.0006440903522897</v>
      </c>
      <c r="AE910" s="35">
        <f t="shared" ref="AE910:AE973" si="242">AB910/AC910</f>
        <v>4.0296705468924472</v>
      </c>
      <c r="AF910" s="17"/>
      <c r="AG910" s="31" t="str">
        <f t="shared" si="237"/>
        <v/>
      </c>
      <c r="AH910" s="34"/>
      <c r="AI910" s="17"/>
    </row>
    <row r="911" spans="1:35">
      <c r="A911" s="1">
        <v>178.8</v>
      </c>
      <c r="B911" s="41">
        <v>1.162058</v>
      </c>
      <c r="C911" s="41">
        <v>9.0468690000000004E-2</v>
      </c>
      <c r="D911" s="41">
        <v>0.13312969999999999</v>
      </c>
      <c r="E911" s="41">
        <v>-5.3095460000000001E-3</v>
      </c>
      <c r="F911" s="41">
        <v>2.9997399999999999E-3</v>
      </c>
      <c r="G911" s="42">
        <f t="shared" si="241"/>
        <v>1.1637466176888889</v>
      </c>
      <c r="H911" s="42">
        <f t="shared" si="241"/>
        <v>9.7018707266666671E-2</v>
      </c>
      <c r="I911" s="42">
        <f t="shared" si="241"/>
        <v>0.1342559923711111</v>
      </c>
      <c r="J911" s="42">
        <f t="shared" si="241"/>
        <v>7.9621275555555315E-4</v>
      </c>
      <c r="K911" s="42">
        <f t="shared" si="241"/>
        <v>7.303106311111111E-3</v>
      </c>
      <c r="L911" s="34">
        <f t="shared" si="226"/>
        <v>6.2755123839711062E-3</v>
      </c>
      <c r="M911" s="34">
        <f t="shared" si="227"/>
        <v>0.115365312629422</v>
      </c>
      <c r="N911" s="34">
        <f t="shared" si="228"/>
        <v>8.3367552517006102E-2</v>
      </c>
      <c r="O911" s="34">
        <f t="shared" si="229"/>
        <v>1</v>
      </c>
      <c r="P911" s="34">
        <f t="shared" si="230"/>
        <v>6.8068312380730528E-3</v>
      </c>
      <c r="Q911" s="34"/>
      <c r="R911" s="34">
        <f t="shared" si="231"/>
        <v>0.11972545495603029</v>
      </c>
      <c r="S911" s="34">
        <f t="shared" si="232"/>
        <v>8.4917318458996874E-2</v>
      </c>
      <c r="T911" s="34">
        <f t="shared" si="238"/>
        <v>1</v>
      </c>
      <c r="U911" s="34">
        <f t="shared" si="233"/>
        <v>1.2114496046531003</v>
      </c>
      <c r="V911" s="22">
        <f t="shared" si="234"/>
        <v>5.6187489862792889E-3</v>
      </c>
      <c r="W911" s="22">
        <f t="shared" si="235"/>
        <v>9.8828258720934398E-2</v>
      </c>
      <c r="X911" s="22">
        <f t="shared" si="239"/>
        <v>7.0095626044067286E-2</v>
      </c>
      <c r="Y911" s="22">
        <f t="shared" si="236"/>
        <v>0.82545736624871902</v>
      </c>
      <c r="Z911" s="22">
        <f t="shared" si="240"/>
        <v>1</v>
      </c>
      <c r="AA911" s="22">
        <f t="array" ref="AA911:AD911">LINEST(V911:Y911,$AB$2:$AE$5,0,0)</f>
        <v>4.3948513703096376E-4</v>
      </c>
      <c r="AB911" s="22">
        <v>2.7968990336422887E-4</v>
      </c>
      <c r="AC911" s="22">
        <v>2.7682774342984441E-5</v>
      </c>
      <c r="AD911" s="22">
        <v>0.9995703130148591</v>
      </c>
      <c r="AE911" s="35">
        <f t="shared" si="242"/>
        <v>10.1033913689041</v>
      </c>
      <c r="AF911" s="17"/>
      <c r="AG911" s="31" t="str">
        <f t="shared" si="237"/>
        <v/>
      </c>
      <c r="AH911" s="34"/>
      <c r="AI911" s="17"/>
    </row>
    <row r="912" spans="1:35">
      <c r="A912" s="1">
        <v>179</v>
      </c>
      <c r="B912" s="41">
        <v>1.1705319999999999</v>
      </c>
      <c r="C912" s="41">
        <v>9.1070120000000004E-2</v>
      </c>
      <c r="D912" s="41">
        <v>0.13398769999999999</v>
      </c>
      <c r="E912" s="41">
        <v>-5.5871949999999997E-3</v>
      </c>
      <c r="F912" s="41">
        <v>3.1920519999999999E-3</v>
      </c>
      <c r="G912" s="42">
        <f t="shared" si="241"/>
        <v>1.1722206176888887</v>
      </c>
      <c r="H912" s="42">
        <f t="shared" si="241"/>
        <v>9.7620137266666671E-2</v>
      </c>
      <c r="I912" s="42">
        <f t="shared" si="241"/>
        <v>0.1351139923711111</v>
      </c>
      <c r="J912" s="42">
        <f t="shared" si="241"/>
        <v>5.1856375555555355E-4</v>
      </c>
      <c r="K912" s="42">
        <f t="shared" si="241"/>
        <v>7.4954183111111111E-3</v>
      </c>
      <c r="L912" s="34">
        <f t="shared" si="226"/>
        <v>6.3942044680026433E-3</v>
      </c>
      <c r="M912" s="34">
        <f t="shared" si="227"/>
        <v>0.11526327922596803</v>
      </c>
      <c r="N912" s="34">
        <f t="shared" si="228"/>
        <v>8.3277956208560211E-2</v>
      </c>
      <c r="O912" s="34">
        <f t="shared" si="229"/>
        <v>1</v>
      </c>
      <c r="P912" s="34">
        <f t="shared" si="230"/>
        <v>6.9355724365386048E-3</v>
      </c>
      <c r="Q912" s="34"/>
      <c r="R912" s="34">
        <f t="shared" si="231"/>
        <v>0.11961956527939517</v>
      </c>
      <c r="S912" s="34">
        <f t="shared" si="232"/>
        <v>8.48260565947902E-2</v>
      </c>
      <c r="T912" s="34">
        <f t="shared" si="238"/>
        <v>1</v>
      </c>
      <c r="U912" s="34">
        <f t="shared" si="233"/>
        <v>1.211381194310724</v>
      </c>
      <c r="V912" s="22">
        <f t="shared" si="234"/>
        <v>5.7253426659681196E-3</v>
      </c>
      <c r="W912" s="22">
        <f t="shared" si="235"/>
        <v>9.8746427500435746E-2</v>
      </c>
      <c r="X912" s="22">
        <f t="shared" si="239"/>
        <v>7.0024247522726513E-2</v>
      </c>
      <c r="Y912" s="22">
        <f t="shared" si="236"/>
        <v>0.82550398231086963</v>
      </c>
      <c r="Z912" s="22">
        <f t="shared" si="240"/>
        <v>1</v>
      </c>
      <c r="AA912" s="22">
        <f t="array" ref="AA912:AD912">LINEST(V912:Y912,$AB$2:$AE$5,0,0)</f>
        <v>1.6891042639925145E-4</v>
      </c>
      <c r="AB912" s="22">
        <v>1.8484401723713976E-4</v>
      </c>
      <c r="AC912" s="22">
        <v>1.6697964109732685E-4</v>
      </c>
      <c r="AD912" s="22">
        <v>0.99960116487311823</v>
      </c>
      <c r="AE912" s="35">
        <f t="shared" si="242"/>
        <v>1.1069853547559152</v>
      </c>
      <c r="AF912" s="17"/>
      <c r="AG912" s="31" t="str">
        <f t="shared" si="237"/>
        <v/>
      </c>
      <c r="AH912" s="34"/>
      <c r="AI912" s="17"/>
    </row>
    <row r="913" spans="1:35">
      <c r="A913" s="1">
        <v>179.2</v>
      </c>
      <c r="B913" s="41">
        <v>1.1988110000000001</v>
      </c>
      <c r="C913" s="41">
        <v>9.3647949999999994E-2</v>
      </c>
      <c r="D913" s="41">
        <v>0.1376182</v>
      </c>
      <c r="E913" s="41">
        <v>-5.2971650000000004E-3</v>
      </c>
      <c r="F913" s="41">
        <v>3.4173239999999998E-3</v>
      </c>
      <c r="G913" s="42">
        <f t="shared" si="241"/>
        <v>1.2004996176888889</v>
      </c>
      <c r="H913" s="42">
        <f t="shared" si="241"/>
        <v>0.10019796726666666</v>
      </c>
      <c r="I913" s="42">
        <f t="shared" si="241"/>
        <v>0.13874449237111111</v>
      </c>
      <c r="J913" s="42">
        <f t="shared" si="241"/>
        <v>8.0859375555555283E-4</v>
      </c>
      <c r="K913" s="42">
        <f t="shared" si="241"/>
        <v>7.7206903111111114E-3</v>
      </c>
      <c r="L913" s="34">
        <f t="shared" ref="L913:L976" si="243">K913/$G913</f>
        <v>6.4312309619676518E-3</v>
      </c>
      <c r="M913" s="34">
        <f t="shared" ref="M913:M976" si="244">I913/$G913</f>
        <v>0.11557229200806537</v>
      </c>
      <c r="N913" s="34">
        <f t="shared" ref="N913:N976" si="245">H913/$G913</f>
        <v>8.3463556164691005E-2</v>
      </c>
      <c r="O913" s="34">
        <f t="shared" ref="O913:O976" si="246">G913/$G913</f>
        <v>1</v>
      </c>
      <c r="P913" s="34">
        <f t="shared" ref="P913:P976" si="247">L913*($I$4/$I$7)^$P$3</f>
        <v>6.9757337939444298E-3</v>
      </c>
      <c r="Q913" s="34"/>
      <c r="R913" s="34">
        <f t="shared" ref="R913:R976" si="248">M913*($I$5/$I$7)^$R$3</f>
        <v>0.119940256959421</v>
      </c>
      <c r="S913" s="34">
        <f t="shared" ref="S913:S976" si="249">N913*($I$6/$I$7)^$S$3</f>
        <v>8.5015106772046142E-2</v>
      </c>
      <c r="T913" s="34">
        <f t="shared" si="238"/>
        <v>1</v>
      </c>
      <c r="U913" s="34">
        <f t="shared" ref="U913:U976" si="250">SUM(P913,R913,S913,T913)</f>
        <v>1.2119310975254116</v>
      </c>
      <c r="V913" s="22">
        <f t="shared" ref="V913:V976" si="251">P913/U913</f>
        <v>5.755883158859337E-3</v>
      </c>
      <c r="W913" s="22">
        <f t="shared" ref="W913:W976" si="252">R913/U913</f>
        <v>9.8966234305169404E-2</v>
      </c>
      <c r="X913" s="22">
        <f t="shared" si="239"/>
        <v>7.0148465490847398E-2</v>
      </c>
      <c r="Y913" s="22">
        <f t="shared" ref="Y913:Y976" si="253">T913/U913</f>
        <v>0.82512941704512388</v>
      </c>
      <c r="Z913" s="22">
        <f t="shared" si="240"/>
        <v>1</v>
      </c>
      <c r="AA913" s="22">
        <f t="array" ref="AA913:AD913">LINEST(V913:Y913,$AB$2:$AE$5,0,0)</f>
        <v>7.20715612788553E-4</v>
      </c>
      <c r="AB913" s="22">
        <v>4.5927224171762133E-4</v>
      </c>
      <c r="AC913" s="22">
        <v>2.1040238696579835E-4</v>
      </c>
      <c r="AD913" s="22">
        <v>0.99912974103083274</v>
      </c>
      <c r="AE913" s="35">
        <f t="shared" si="242"/>
        <v>2.1828280959202124</v>
      </c>
      <c r="AF913" s="17"/>
      <c r="AG913" s="31">
        <f t="shared" ref="AG913:AG976" si="254">IF((P913&gt;$Q$11),AE913,"")</f>
        <v>2.1828280959202124</v>
      </c>
      <c r="AH913" s="34"/>
      <c r="AI913" s="17"/>
    </row>
    <row r="914" spans="1:35">
      <c r="A914" s="1">
        <v>179.4</v>
      </c>
      <c r="B914" s="41">
        <v>1.1682399999999999</v>
      </c>
      <c r="C914" s="41">
        <v>9.0714329999999996E-2</v>
      </c>
      <c r="D914" s="41">
        <v>0.13353290000000001</v>
      </c>
      <c r="E914" s="41">
        <v>-5.4102890000000004E-3</v>
      </c>
      <c r="F914" s="41">
        <v>3.1390440000000001E-3</v>
      </c>
      <c r="G914" s="42">
        <f t="shared" si="241"/>
        <v>1.1699286176888888</v>
      </c>
      <c r="H914" s="42">
        <f t="shared" si="241"/>
        <v>9.7264347266666662E-2</v>
      </c>
      <c r="I914" s="42">
        <f t="shared" si="241"/>
        <v>0.13465919237111112</v>
      </c>
      <c r="J914" s="42">
        <f t="shared" si="241"/>
        <v>6.9546975555555279E-4</v>
      </c>
      <c r="K914" s="42">
        <f t="shared" si="241"/>
        <v>7.4424103111111108E-3</v>
      </c>
      <c r="L914" s="34">
        <f t="shared" si="243"/>
        <v>6.3614225676546536E-3</v>
      </c>
      <c r="M914" s="34">
        <f t="shared" si="244"/>
        <v>0.11510034914533575</v>
      </c>
      <c r="N914" s="34">
        <f t="shared" si="245"/>
        <v>8.3136992972105847E-2</v>
      </c>
      <c r="O914" s="34">
        <f t="shared" si="246"/>
        <v>1</v>
      </c>
      <c r="P914" s="34">
        <f t="shared" si="247"/>
        <v>6.90001504302568E-3</v>
      </c>
      <c r="Q914" s="34"/>
      <c r="R914" s="34">
        <f t="shared" si="248"/>
        <v>0.1194504773829979</v>
      </c>
      <c r="S914" s="34">
        <f t="shared" si="249"/>
        <v>8.4682472914094226E-2</v>
      </c>
      <c r="T914" s="34">
        <f t="shared" ref="T914:T977" si="255">O914</f>
        <v>1</v>
      </c>
      <c r="U914" s="34">
        <f t="shared" si="250"/>
        <v>1.2110329653401177</v>
      </c>
      <c r="V914" s="22">
        <f t="shared" si="251"/>
        <v>5.6976277611797427E-3</v>
      </c>
      <c r="W914" s="22">
        <f t="shared" si="252"/>
        <v>9.8635198877059738E-2</v>
      </c>
      <c r="X914" s="22">
        <f t="shared" ref="X914:X977" si="256">S914/U914</f>
        <v>6.9925819806491568E-2</v>
      </c>
      <c r="Y914" s="22">
        <f t="shared" si="253"/>
        <v>0.82574135355526901</v>
      </c>
      <c r="Z914" s="22">
        <f t="shared" ref="Z914:Z977" si="257">SUM(V914:Y914)</f>
        <v>1</v>
      </c>
      <c r="AA914" s="22">
        <f t="array" ref="AA914:AD914">LINEST(V914:Y914,$AB$2:$AE$5,0,0)</f>
        <v>-2.5223414470470796E-4</v>
      </c>
      <c r="AB914" s="22">
        <v>4.047394323650115E-5</v>
      </c>
      <c r="AC914" s="22">
        <v>1.2850805438584318E-4</v>
      </c>
      <c r="AD914" s="22">
        <v>0.99990121395537013</v>
      </c>
      <c r="AE914" s="35">
        <f t="shared" si="242"/>
        <v>0.31495257966460877</v>
      </c>
      <c r="AF914" s="17"/>
      <c r="AG914" s="31" t="str">
        <f t="shared" si="254"/>
        <v/>
      </c>
      <c r="AH914" s="34"/>
      <c r="AI914" s="17"/>
    </row>
    <row r="915" spans="1:35">
      <c r="A915" s="1">
        <v>179.6</v>
      </c>
      <c r="B915" s="41">
        <v>1.139243</v>
      </c>
      <c r="C915" s="41">
        <v>8.8628029999999997E-2</v>
      </c>
      <c r="D915" s="41">
        <v>0.13056280000000001</v>
      </c>
      <c r="E915" s="41">
        <v>-5.3147359999999996E-3</v>
      </c>
      <c r="F915" s="41">
        <v>2.792718E-3</v>
      </c>
      <c r="G915" s="42">
        <f t="shared" si="241"/>
        <v>1.1409316176888888</v>
      </c>
      <c r="H915" s="42">
        <f t="shared" si="241"/>
        <v>9.5178047266666663E-2</v>
      </c>
      <c r="I915" s="42">
        <f t="shared" si="241"/>
        <v>0.13168909237111112</v>
      </c>
      <c r="J915" s="42">
        <f t="shared" si="241"/>
        <v>7.9102275555555362E-4</v>
      </c>
      <c r="K915" s="42">
        <f t="shared" si="241"/>
        <v>7.0960843111111116E-3</v>
      </c>
      <c r="L915" s="34">
        <f t="shared" si="243"/>
        <v>6.2195526893059454E-3</v>
      </c>
      <c r="M915" s="34">
        <f t="shared" si="244"/>
        <v>0.11542242350848789</v>
      </c>
      <c r="N915" s="34">
        <f t="shared" si="245"/>
        <v>8.3421342516094579E-2</v>
      </c>
      <c r="O915" s="34">
        <f t="shared" si="246"/>
        <v>1</v>
      </c>
      <c r="P915" s="34">
        <f t="shared" si="247"/>
        <v>6.7461336926912981E-3</v>
      </c>
      <c r="Q915" s="34"/>
      <c r="R915" s="34">
        <f t="shared" si="248"/>
        <v>0.11978472429638276</v>
      </c>
      <c r="S915" s="34">
        <f t="shared" si="249"/>
        <v>8.4972108390386228E-2</v>
      </c>
      <c r="T915" s="34">
        <f t="shared" si="255"/>
        <v>1</v>
      </c>
      <c r="U915" s="34">
        <f t="shared" si="250"/>
        <v>1.2115029663794603</v>
      </c>
      <c r="V915" s="22">
        <f t="shared" si="251"/>
        <v>5.568400474372682E-3</v>
      </c>
      <c r="W915" s="22">
        <f t="shared" si="252"/>
        <v>9.8872827900996191E-2</v>
      </c>
      <c r="X915" s="22">
        <f t="shared" si="256"/>
        <v>7.0137763380243953E-2</v>
      </c>
      <c r="Y915" s="22">
        <f t="shared" si="253"/>
        <v>0.82542100824438713</v>
      </c>
      <c r="Z915" s="22">
        <f t="shared" si="257"/>
        <v>1</v>
      </c>
      <c r="AA915" s="22">
        <f t="array" ref="AA915:AD915">LINEST(V915:Y915,$AB$2:$AE$5,0,0)</f>
        <v>6.0169098168727617E-4</v>
      </c>
      <c r="AB915" s="22">
        <v>3.3243456800664584E-4</v>
      </c>
      <c r="AC915" s="22">
        <v>-3.7983623607713664E-5</v>
      </c>
      <c r="AD915" s="22">
        <v>0.99953809180670594</v>
      </c>
      <c r="AE915" s="35">
        <f t="shared" si="242"/>
        <v>-8.7520498686474841</v>
      </c>
      <c r="AF915" s="17"/>
      <c r="AG915" s="31" t="str">
        <f t="shared" si="254"/>
        <v/>
      </c>
      <c r="AH915" s="34"/>
      <c r="AI915" s="17"/>
    </row>
    <row r="916" spans="1:35">
      <c r="A916" s="1">
        <v>179.8</v>
      </c>
      <c r="B916" s="41">
        <v>1.157678</v>
      </c>
      <c r="C916" s="41">
        <v>8.9804490000000001E-2</v>
      </c>
      <c r="D916" s="41">
        <v>0.1324099</v>
      </c>
      <c r="E916" s="41">
        <v>-5.1985540000000002E-3</v>
      </c>
      <c r="F916" s="41">
        <v>2.8121399999999999E-3</v>
      </c>
      <c r="G916" s="42">
        <f t="shared" si="241"/>
        <v>1.1593666176888888</v>
      </c>
      <c r="H916" s="42">
        <f t="shared" si="241"/>
        <v>9.6354507266666667E-2</v>
      </c>
      <c r="I916" s="42">
        <f t="shared" si="241"/>
        <v>0.13353619237111111</v>
      </c>
      <c r="J916" s="42">
        <f t="shared" si="241"/>
        <v>9.0720475555555301E-4</v>
      </c>
      <c r="K916" s="42">
        <f t="shared" si="241"/>
        <v>7.1155063111111114E-3</v>
      </c>
      <c r="L916" s="34">
        <f t="shared" si="243"/>
        <v>6.1374083077321518E-3</v>
      </c>
      <c r="M916" s="34">
        <f t="shared" si="244"/>
        <v>0.11518029787445976</v>
      </c>
      <c r="N916" s="34">
        <f t="shared" si="245"/>
        <v>8.3109609847782415E-2</v>
      </c>
      <c r="O916" s="34">
        <f t="shared" si="246"/>
        <v>1</v>
      </c>
      <c r="P916" s="34">
        <f t="shared" si="247"/>
        <v>6.6570345230431193E-3</v>
      </c>
      <c r="Q916" s="34">
        <f>AVERAGE(P907:P916)</f>
        <v>6.8643587774713868E-3</v>
      </c>
      <c r="R916" s="34">
        <f t="shared" si="248"/>
        <v>0.11953344771220141</v>
      </c>
      <c r="S916" s="34">
        <f t="shared" si="249"/>
        <v>8.4654580749596531E-2</v>
      </c>
      <c r="T916" s="34">
        <f t="shared" si="255"/>
        <v>1</v>
      </c>
      <c r="U916" s="34">
        <f t="shared" si="250"/>
        <v>1.2108450629848411</v>
      </c>
      <c r="V916" s="22">
        <f t="shared" si="251"/>
        <v>5.4978417359467409E-3</v>
      </c>
      <c r="W916" s="22">
        <f t="shared" si="252"/>
        <v>9.8719028029515848E-2</v>
      </c>
      <c r="X916" s="22">
        <f t="shared" si="256"/>
        <v>6.9913635804828275E-2</v>
      </c>
      <c r="Y916" s="22">
        <f t="shared" si="253"/>
        <v>0.82586949442970914</v>
      </c>
      <c r="Z916" s="22">
        <f t="shared" si="257"/>
        <v>1</v>
      </c>
      <c r="AA916" s="22">
        <f t="array" ref="AA916:AD916">LINEST(V916:Y916,$AB$2:$AE$5,0,0)</f>
        <v>-3.323772291052283E-4</v>
      </c>
      <c r="AB916" s="22">
        <v>1.1902626698197107E-4</v>
      </c>
      <c r="AC916" s="22">
        <v>-1.3450960893531013E-4</v>
      </c>
      <c r="AD916" s="22">
        <v>1.0001079815442881</v>
      </c>
      <c r="AE916" s="35">
        <f t="shared" si="242"/>
        <v>-0.88489043960580183</v>
      </c>
      <c r="AF916" s="17"/>
      <c r="AG916" s="31" t="str">
        <f t="shared" si="254"/>
        <v/>
      </c>
      <c r="AH916" s="34">
        <f>AVERAGE(AG907:AG916)</f>
        <v>1.0101156602890722</v>
      </c>
      <c r="AI916" s="17"/>
    </row>
    <row r="917" spans="1:35">
      <c r="A917" s="1">
        <v>180</v>
      </c>
      <c r="B917" s="41">
        <v>1.1526959999999999</v>
      </c>
      <c r="C917" s="41">
        <v>8.9767600000000003E-2</v>
      </c>
      <c r="D917" s="41">
        <v>0.13168460000000001</v>
      </c>
      <c r="E917" s="41">
        <v>-5.310291E-3</v>
      </c>
      <c r="F917" s="41">
        <v>2.963767E-3</v>
      </c>
      <c r="G917" s="42">
        <f t="shared" si="241"/>
        <v>1.1543846176888888</v>
      </c>
      <c r="H917" s="42">
        <f t="shared" si="241"/>
        <v>9.6317617266666669E-2</v>
      </c>
      <c r="I917" s="42">
        <f t="shared" si="241"/>
        <v>0.13281089237111113</v>
      </c>
      <c r="J917" s="42">
        <f t="shared" si="241"/>
        <v>7.9546775555555324E-4</v>
      </c>
      <c r="K917" s="42">
        <f t="shared" si="241"/>
        <v>7.2671333111111111E-3</v>
      </c>
      <c r="L917" s="34">
        <f t="shared" si="243"/>
        <v>6.2952444096666159E-3</v>
      </c>
      <c r="M917" s="34">
        <f t="shared" si="244"/>
        <v>0.11504908358619881</v>
      </c>
      <c r="N917" s="34">
        <f t="shared" si="245"/>
        <v>8.3436331176603262E-2</v>
      </c>
      <c r="O917" s="34">
        <f t="shared" si="246"/>
        <v>1</v>
      </c>
      <c r="P917" s="34">
        <f t="shared" si="247"/>
        <v>6.8282338838932914E-3</v>
      </c>
      <c r="Q917" s="34"/>
      <c r="R917" s="34">
        <f t="shared" si="248"/>
        <v>0.119397274281898</v>
      </c>
      <c r="S917" s="34">
        <f t="shared" si="249"/>
        <v>8.4987375683466843E-2</v>
      </c>
      <c r="T917" s="34">
        <f t="shared" si="255"/>
        <v>1</v>
      </c>
      <c r="U917" s="34">
        <f t="shared" si="250"/>
        <v>1.2112128838492582</v>
      </c>
      <c r="V917" s="22">
        <f t="shared" si="251"/>
        <v>5.6375175453823034E-3</v>
      </c>
      <c r="W917" s="22">
        <f t="shared" si="252"/>
        <v>9.8576621726852123E-2</v>
      </c>
      <c r="X917" s="22">
        <f t="shared" si="256"/>
        <v>7.0167166166013109E-2</v>
      </c>
      <c r="Y917" s="22">
        <f t="shared" si="253"/>
        <v>0.82561869456175241</v>
      </c>
      <c r="Z917" s="22">
        <f t="shared" si="257"/>
        <v>1</v>
      </c>
      <c r="AA917" s="22">
        <f t="array" ref="AA917:AD917">LINEST(V917:Y917,$AB$2:$AE$5,0,0)</f>
        <v>6.550355880685331E-4</v>
      </c>
      <c r="AB917" s="22">
        <v>-3.1843043742842949E-6</v>
      </c>
      <c r="AC917" s="22">
        <v>5.0791978468452822E-5</v>
      </c>
      <c r="AD917" s="22">
        <v>0.99977009598543232</v>
      </c>
      <c r="AE917" s="35">
        <f t="shared" si="242"/>
        <v>-6.2693056468790323E-2</v>
      </c>
      <c r="AF917" s="17"/>
      <c r="AG917" s="31" t="str">
        <f t="shared" si="254"/>
        <v/>
      </c>
      <c r="AH917" s="34"/>
      <c r="AI917" s="17"/>
    </row>
    <row r="918" spans="1:35">
      <c r="A918" s="1">
        <v>180.2</v>
      </c>
      <c r="B918" s="41">
        <v>1.152067</v>
      </c>
      <c r="C918" s="41">
        <v>8.9490990000000006E-2</v>
      </c>
      <c r="D918" s="41">
        <v>0.131716</v>
      </c>
      <c r="E918" s="41">
        <v>-5.452302E-3</v>
      </c>
      <c r="F918" s="41">
        <v>2.9681640000000001E-3</v>
      </c>
      <c r="G918" s="42">
        <f t="shared" si="241"/>
        <v>1.1537556176888888</v>
      </c>
      <c r="H918" s="42">
        <f t="shared" si="241"/>
        <v>9.6041007266666673E-2</v>
      </c>
      <c r="I918" s="42">
        <f t="shared" si="241"/>
        <v>0.13284229237111111</v>
      </c>
      <c r="J918" s="42">
        <f t="shared" si="241"/>
        <v>6.5345675555555319E-4</v>
      </c>
      <c r="K918" s="42">
        <f t="shared" si="241"/>
        <v>7.2715303111111108E-3</v>
      </c>
      <c r="L918" s="34">
        <f t="shared" si="243"/>
        <v>6.3024874588926035E-3</v>
      </c>
      <c r="M918" s="34">
        <f t="shared" si="244"/>
        <v>0.11513902106687914</v>
      </c>
      <c r="N918" s="34">
        <f t="shared" si="245"/>
        <v>8.3242071192726544E-2</v>
      </c>
      <c r="O918" s="34">
        <f t="shared" si="246"/>
        <v>1</v>
      </c>
      <c r="P918" s="34">
        <f t="shared" si="247"/>
        <v>6.8360901688806781E-3</v>
      </c>
      <c r="Q918" s="34"/>
      <c r="R918" s="34">
        <f t="shared" si="248"/>
        <v>0.11949061087975943</v>
      </c>
      <c r="S918" s="34">
        <f t="shared" si="249"/>
        <v>8.4789504492378029E-2</v>
      </c>
      <c r="T918" s="34">
        <f t="shared" si="255"/>
        <v>1</v>
      </c>
      <c r="U918" s="34">
        <f t="shared" si="250"/>
        <v>1.2111162055410181</v>
      </c>
      <c r="V918" s="22">
        <f t="shared" si="251"/>
        <v>5.6444543782047125E-3</v>
      </c>
      <c r="W918" s="22">
        <f t="shared" si="252"/>
        <v>9.8661557275077291E-2</v>
      </c>
      <c r="X918" s="22">
        <f t="shared" si="256"/>
        <v>7.0009388120194208E-2</v>
      </c>
      <c r="Y918" s="22">
        <f t="shared" si="253"/>
        <v>0.8256846002265239</v>
      </c>
      <c r="Z918" s="22">
        <f t="shared" si="257"/>
        <v>1</v>
      </c>
      <c r="AA918" s="22">
        <f t="array" ref="AA918:AD918">LINEST(V918:Y918,$AB$2:$AE$5,0,0)</f>
        <v>6.5586719388278242E-5</v>
      </c>
      <c r="AB918" s="22">
        <v>7.6878145492622905E-5</v>
      </c>
      <c r="AC918" s="22">
        <v>5.931643256515004E-5</v>
      </c>
      <c r="AD918" s="22">
        <v>0.99984555110037387</v>
      </c>
      <c r="AE918" s="35">
        <f t="shared" si="242"/>
        <v>1.2960682591318013</v>
      </c>
      <c r="AF918" s="17"/>
      <c r="AG918" s="31" t="str">
        <f t="shared" si="254"/>
        <v/>
      </c>
      <c r="AH918" s="34"/>
      <c r="AI918" s="17"/>
    </row>
    <row r="919" spans="1:35">
      <c r="A919" s="1">
        <v>180.4</v>
      </c>
      <c r="B919" s="41">
        <v>1.1794659999999999</v>
      </c>
      <c r="C919" s="41">
        <v>9.1872999999999996E-2</v>
      </c>
      <c r="D919" s="41">
        <v>0.13517029999999999</v>
      </c>
      <c r="E919" s="41">
        <v>-5.4576599999999996E-3</v>
      </c>
      <c r="F919" s="41">
        <v>3.2891539999999999E-3</v>
      </c>
      <c r="G919" s="42">
        <f t="shared" si="241"/>
        <v>1.1811546176888887</v>
      </c>
      <c r="H919" s="42">
        <f t="shared" si="241"/>
        <v>9.8423017266666663E-2</v>
      </c>
      <c r="I919" s="42">
        <f t="shared" si="241"/>
        <v>0.13629659237111111</v>
      </c>
      <c r="J919" s="42">
        <f t="shared" si="241"/>
        <v>6.4809875555555362E-4</v>
      </c>
      <c r="K919" s="42">
        <f t="shared" si="241"/>
        <v>7.592520311111111E-3</v>
      </c>
      <c r="L919" s="34">
        <f t="shared" si="243"/>
        <v>6.4280494673652879E-3</v>
      </c>
      <c r="M919" s="34">
        <f t="shared" si="244"/>
        <v>0.11539267622540089</v>
      </c>
      <c r="N919" s="34">
        <f t="shared" si="245"/>
        <v>8.3327801282482794E-2</v>
      </c>
      <c r="O919" s="34">
        <f t="shared" si="246"/>
        <v>1</v>
      </c>
      <c r="P919" s="34">
        <f t="shared" si="247"/>
        <v>6.972282936784392E-3</v>
      </c>
      <c r="Q919" s="34"/>
      <c r="R919" s="34">
        <f t="shared" si="248"/>
        <v>0.11975385273785168</v>
      </c>
      <c r="S919" s="34">
        <f t="shared" si="249"/>
        <v>8.4876828266598994E-2</v>
      </c>
      <c r="T919" s="34">
        <f t="shared" si="255"/>
        <v>1</v>
      </c>
      <c r="U919" s="34">
        <f t="shared" si="250"/>
        <v>1.2116029639412351</v>
      </c>
      <c r="V919" s="22">
        <f t="shared" si="251"/>
        <v>5.7545938267633354E-3</v>
      </c>
      <c r="W919" s="22">
        <f t="shared" si="252"/>
        <v>9.8839187672753126E-2</v>
      </c>
      <c r="X919" s="22">
        <f t="shared" si="256"/>
        <v>7.0053334955951521E-2</v>
      </c>
      <c r="Y919" s="22">
        <f t="shared" si="253"/>
        <v>0.82535288354453196</v>
      </c>
      <c r="Z919" s="22">
        <f t="shared" si="257"/>
        <v>1</v>
      </c>
      <c r="AA919" s="22">
        <f t="array" ref="AA919:AD919">LINEST(V919:Y919,$AB$2:$AE$5,0,0)</f>
        <v>3.1545274350299466E-4</v>
      </c>
      <c r="AB919" s="22">
        <v>2.9920605924240584E-4</v>
      </c>
      <c r="AC919" s="22">
        <v>2.066917944049696E-4</v>
      </c>
      <c r="AD919" s="22">
        <v>0.9994063056637148</v>
      </c>
      <c r="AE919" s="35">
        <f t="shared" si="242"/>
        <v>1.4475952473283664</v>
      </c>
      <c r="AF919" s="17"/>
      <c r="AG919" s="31">
        <f t="shared" si="254"/>
        <v>1.4475952473283664</v>
      </c>
      <c r="AH919" s="34"/>
      <c r="AI919" s="17"/>
    </row>
    <row r="920" spans="1:35">
      <c r="A920" s="1">
        <v>180.6</v>
      </c>
      <c r="B920" s="41">
        <v>1.179368</v>
      </c>
      <c r="C920" s="41">
        <v>9.1785359999999996E-2</v>
      </c>
      <c r="D920" s="41">
        <v>0.1348425</v>
      </c>
      <c r="E920" s="41">
        <v>-5.3469240000000003E-3</v>
      </c>
      <c r="F920" s="41">
        <v>2.9747200000000001E-3</v>
      </c>
      <c r="G920" s="42">
        <f t="shared" si="241"/>
        <v>1.1810566176888888</v>
      </c>
      <c r="H920" s="42">
        <f t="shared" si="241"/>
        <v>9.8335377266666663E-2</v>
      </c>
      <c r="I920" s="42">
        <f t="shared" si="241"/>
        <v>0.13596879237111112</v>
      </c>
      <c r="J920" s="42">
        <f t="shared" si="241"/>
        <v>7.5883475555555292E-4</v>
      </c>
      <c r="K920" s="42">
        <f t="shared" si="241"/>
        <v>7.2780863111111113E-3</v>
      </c>
      <c r="L920" s="34">
        <f t="shared" si="243"/>
        <v>6.1623517468222576E-3</v>
      </c>
      <c r="M920" s="34">
        <f t="shared" si="244"/>
        <v>0.11512470302835871</v>
      </c>
      <c r="N920" s="34">
        <f t="shared" si="245"/>
        <v>8.3260510795063289E-2</v>
      </c>
      <c r="O920" s="34">
        <f t="shared" si="246"/>
        <v>1</v>
      </c>
      <c r="P920" s="34">
        <f t="shared" si="247"/>
        <v>6.6840898087305745E-3</v>
      </c>
      <c r="Q920" s="34"/>
      <c r="R920" s="34">
        <f t="shared" si="248"/>
        <v>0.1194757517021014</v>
      </c>
      <c r="S920" s="34">
        <f t="shared" si="249"/>
        <v>8.4808286878769512E-2</v>
      </c>
      <c r="T920" s="34">
        <f t="shared" si="255"/>
        <v>1</v>
      </c>
      <c r="U920" s="34">
        <f t="shared" si="250"/>
        <v>1.2109681283896014</v>
      </c>
      <c r="V920" s="22">
        <f t="shared" si="251"/>
        <v>5.5196248786657754E-3</v>
      </c>
      <c r="W920" s="22">
        <f t="shared" si="252"/>
        <v>9.8661351113332352E-2</v>
      </c>
      <c r="X920" s="22">
        <f t="shared" si="256"/>
        <v>7.0033459089919481E-2</v>
      </c>
      <c r="Y920" s="22">
        <f t="shared" si="253"/>
        <v>0.82578556491808242</v>
      </c>
      <c r="Z920" s="22">
        <f t="shared" si="257"/>
        <v>1</v>
      </c>
      <c r="AA920" s="22">
        <f t="array" ref="AA920:AD920">LINEST(V920:Y920,$AB$2:$AE$5,0,0)</f>
        <v>1.2463188487180492E-4</v>
      </c>
      <c r="AB920" s="22">
        <v>6.8577920622416087E-5</v>
      </c>
      <c r="AC920" s="22">
        <v>-1.0521916212610861E-4</v>
      </c>
      <c r="AD920" s="22">
        <v>1.0000019548163857</v>
      </c>
      <c r="AE920" s="35">
        <f t="shared" si="242"/>
        <v>-0.65176265650379539</v>
      </c>
      <c r="AF920" s="17"/>
      <c r="AG920" s="31" t="str">
        <f t="shared" si="254"/>
        <v/>
      </c>
      <c r="AH920" s="34"/>
      <c r="AI920" s="17"/>
    </row>
    <row r="921" spans="1:35">
      <c r="A921" s="1">
        <v>180.8</v>
      </c>
      <c r="B921" s="41">
        <v>1.2152849999999999</v>
      </c>
      <c r="C921" s="41">
        <v>9.5103229999999997E-2</v>
      </c>
      <c r="D921" s="41">
        <v>0.1394879</v>
      </c>
      <c r="E921" s="41">
        <v>-5.3759560000000003E-3</v>
      </c>
      <c r="F921" s="41">
        <v>3.1536289999999998E-3</v>
      </c>
      <c r="G921" s="42">
        <f t="shared" si="241"/>
        <v>1.2169736176888888</v>
      </c>
      <c r="H921" s="42">
        <f t="shared" si="241"/>
        <v>0.10165324726666666</v>
      </c>
      <c r="I921" s="42">
        <f t="shared" si="241"/>
        <v>0.14061419237111111</v>
      </c>
      <c r="J921" s="42">
        <f t="shared" si="241"/>
        <v>7.298027555555529E-4</v>
      </c>
      <c r="K921" s="42">
        <f t="shared" si="241"/>
        <v>7.4569953111111109E-3</v>
      </c>
      <c r="L921" s="34">
        <f t="shared" si="243"/>
        <v>6.1274913463386536E-3</v>
      </c>
      <c r="M921" s="34">
        <f t="shared" si="244"/>
        <v>0.11554415833446456</v>
      </c>
      <c r="N921" s="34">
        <f t="shared" si="245"/>
        <v>8.3529540648311446E-2</v>
      </c>
      <c r="O921" s="34">
        <f t="shared" si="246"/>
        <v>1</v>
      </c>
      <c r="P921" s="34">
        <f t="shared" si="247"/>
        <v>6.6462779380075379E-3</v>
      </c>
      <c r="Q921" s="34"/>
      <c r="R921" s="34">
        <f t="shared" si="248"/>
        <v>0.11991105999549249</v>
      </c>
      <c r="S921" s="34">
        <f t="shared" si="249"/>
        <v>8.5082317878043365E-2</v>
      </c>
      <c r="T921" s="34">
        <f t="shared" si="255"/>
        <v>1</v>
      </c>
      <c r="U921" s="34">
        <f t="shared" si="250"/>
        <v>1.2116396558115434</v>
      </c>
      <c r="V921" s="22">
        <f t="shared" si="251"/>
        <v>5.4853585437957056E-3</v>
      </c>
      <c r="W921" s="22">
        <f t="shared" si="252"/>
        <v>9.8965942077207214E-2</v>
      </c>
      <c r="X921" s="22">
        <f t="shared" si="256"/>
        <v>7.0220809850479946E-2</v>
      </c>
      <c r="Y921" s="22">
        <f t="shared" si="253"/>
        <v>0.8253278895285171</v>
      </c>
      <c r="Z921" s="22">
        <f t="shared" si="257"/>
        <v>1</v>
      </c>
      <c r="AA921" s="22">
        <f t="array" ref="AA921:AD921">LINEST(V921:Y921,$AB$2:$AE$5,0,0)</f>
        <v>9.2729658897170385E-4</v>
      </c>
      <c r="AB921" s="22">
        <v>4.4396996879389022E-4</v>
      </c>
      <c r="AC921" s="22">
        <v>-1.4599008552975513E-4</v>
      </c>
      <c r="AD921" s="22">
        <v>0.99944394459662567</v>
      </c>
      <c r="AE921" s="35">
        <f t="shared" si="242"/>
        <v>-3.0410967099776238</v>
      </c>
      <c r="AF921" s="17"/>
      <c r="AG921" s="31" t="str">
        <f t="shared" si="254"/>
        <v/>
      </c>
      <c r="AH921" s="34"/>
      <c r="AI921" s="17"/>
    </row>
    <row r="922" spans="1:35">
      <c r="A922" s="1">
        <v>181</v>
      </c>
      <c r="B922" s="41">
        <v>1.1968449999999999</v>
      </c>
      <c r="C922" s="41">
        <v>9.3313199999999999E-2</v>
      </c>
      <c r="D922" s="41">
        <v>0.1365516</v>
      </c>
      <c r="E922" s="41">
        <v>-5.3983240000000004E-3</v>
      </c>
      <c r="F922" s="41">
        <v>3.3152490000000001E-3</v>
      </c>
      <c r="G922" s="42">
        <f t="shared" si="241"/>
        <v>1.1985336176888888</v>
      </c>
      <c r="H922" s="42">
        <f t="shared" si="241"/>
        <v>9.9863217266666665E-2</v>
      </c>
      <c r="I922" s="42">
        <f t="shared" si="241"/>
        <v>0.13767789237111111</v>
      </c>
      <c r="J922" s="42">
        <f t="shared" si="241"/>
        <v>7.0743475555555286E-4</v>
      </c>
      <c r="K922" s="42">
        <f t="shared" si="241"/>
        <v>7.6186153111111113E-3</v>
      </c>
      <c r="L922" s="34">
        <f t="shared" si="243"/>
        <v>6.3566137809316957E-3</v>
      </c>
      <c r="M922" s="34">
        <f t="shared" si="244"/>
        <v>0.11487194880406688</v>
      </c>
      <c r="N922" s="34">
        <f t="shared" si="245"/>
        <v>8.3321164957584709E-2</v>
      </c>
      <c r="O922" s="34">
        <f t="shared" si="246"/>
        <v>1</v>
      </c>
      <c r="P922" s="34">
        <f t="shared" si="247"/>
        <v>6.8947991183839468E-3</v>
      </c>
      <c r="Q922" s="34"/>
      <c r="R922" s="34">
        <f t="shared" si="248"/>
        <v>0.11921344482834807</v>
      </c>
      <c r="S922" s="34">
        <f t="shared" si="249"/>
        <v>8.4870068575355173E-2</v>
      </c>
      <c r="T922" s="34">
        <f t="shared" si="255"/>
        <v>1</v>
      </c>
      <c r="U922" s="34">
        <f t="shared" si="250"/>
        <v>1.2109783125220872</v>
      </c>
      <c r="V922" s="22">
        <f t="shared" si="251"/>
        <v>5.6935777024976174E-3</v>
      </c>
      <c r="W922" s="22">
        <f t="shared" si="252"/>
        <v>9.8443913978991035E-2</v>
      </c>
      <c r="X922" s="22">
        <f t="shared" si="256"/>
        <v>7.0083888123972676E-2</v>
      </c>
      <c r="Y922" s="22">
        <f t="shared" si="253"/>
        <v>0.82577862019453863</v>
      </c>
      <c r="Z922" s="22">
        <f t="shared" si="257"/>
        <v>1</v>
      </c>
      <c r="AA922" s="22">
        <f t="array" ref="AA922:AD922">LINEST(V922:Y922,$AB$2:$AE$5,0,0)</f>
        <v>3.1030435719996754E-4</v>
      </c>
      <c r="AB922" s="22">
        <v>-1.6330407001441031E-4</v>
      </c>
      <c r="AC922" s="22">
        <v>1.2282443384969394E-4</v>
      </c>
      <c r="AD922" s="22">
        <v>0.99995412519963756</v>
      </c>
      <c r="AE922" s="35">
        <f t="shared" si="242"/>
        <v>-1.3295731549168239</v>
      </c>
      <c r="AF922" s="17"/>
      <c r="AG922" s="31" t="str">
        <f t="shared" si="254"/>
        <v/>
      </c>
      <c r="AH922" s="34"/>
      <c r="AI922" s="17"/>
    </row>
    <row r="923" spans="1:35">
      <c r="A923" s="1">
        <v>181.2</v>
      </c>
      <c r="B923" s="41">
        <v>1.1537679999999999</v>
      </c>
      <c r="C923" s="41">
        <v>8.96956E-2</v>
      </c>
      <c r="D923" s="41">
        <v>0.13184589999999999</v>
      </c>
      <c r="E923" s="41">
        <v>-5.4425050000000003E-3</v>
      </c>
      <c r="F923" s="41">
        <v>3.0188440000000001E-3</v>
      </c>
      <c r="G923" s="42">
        <f t="shared" si="241"/>
        <v>1.1554566176888887</v>
      </c>
      <c r="H923" s="42">
        <f t="shared" si="241"/>
        <v>9.6245617266666667E-2</v>
      </c>
      <c r="I923" s="42">
        <f t="shared" si="241"/>
        <v>0.1329721923711111</v>
      </c>
      <c r="J923" s="42">
        <f t="shared" si="241"/>
        <v>6.6325375555555295E-4</v>
      </c>
      <c r="K923" s="42">
        <f t="shared" si="241"/>
        <v>7.3222103111111117E-3</v>
      </c>
      <c r="L923" s="34">
        <f t="shared" si="243"/>
        <v>6.3370707294548084E-3</v>
      </c>
      <c r="M923" s="34">
        <f t="shared" si="244"/>
        <v>0.11508194278819249</v>
      </c>
      <c r="N923" s="34">
        <f t="shared" si="245"/>
        <v>8.329660827870318E-2</v>
      </c>
      <c r="O923" s="34">
        <f t="shared" si="246"/>
        <v>1</v>
      </c>
      <c r="P923" s="34">
        <f t="shared" si="247"/>
        <v>6.873601446362787E-3</v>
      </c>
      <c r="Q923" s="34"/>
      <c r="R923" s="34">
        <f t="shared" si="248"/>
        <v>0.1194313753718922</v>
      </c>
      <c r="S923" s="34">
        <f t="shared" si="249"/>
        <v>8.4845055398670488E-2</v>
      </c>
      <c r="T923" s="34">
        <f t="shared" si="255"/>
        <v>1</v>
      </c>
      <c r="U923" s="34">
        <f t="shared" si="250"/>
        <v>1.2111500322169255</v>
      </c>
      <c r="V923" s="22">
        <f t="shared" si="251"/>
        <v>5.6752683511729256E-3</v>
      </c>
      <c r="W923" s="22">
        <f t="shared" si="252"/>
        <v>9.8609893237819116E-2</v>
      </c>
      <c r="X923" s="22">
        <f t="shared" si="256"/>
        <v>7.0053299047821135E-2</v>
      </c>
      <c r="Y923" s="22">
        <f t="shared" si="253"/>
        <v>0.82566153936318676</v>
      </c>
      <c r="Z923" s="22">
        <f t="shared" si="257"/>
        <v>1</v>
      </c>
      <c r="AA923" s="22">
        <f t="array" ref="AA923:AD923">LINEST(V923:Y923,$AB$2:$AE$5,0,0)</f>
        <v>2.3111975068322151E-4</v>
      </c>
      <c r="AB923" s="22">
        <v>2.4815221286286802E-5</v>
      </c>
      <c r="AC923" s="22">
        <v>9.9903768982302079E-5</v>
      </c>
      <c r="AD923" s="22">
        <v>0.9998109598868119</v>
      </c>
      <c r="AE923" s="35">
        <f t="shared" si="242"/>
        <v>0.24839124228318965</v>
      </c>
      <c r="AF923" s="17"/>
      <c r="AG923" s="31" t="str">
        <f t="shared" si="254"/>
        <v/>
      </c>
      <c r="AH923" s="34"/>
      <c r="AI923" s="17"/>
    </row>
    <row r="924" spans="1:35">
      <c r="A924" s="1">
        <v>181.4</v>
      </c>
      <c r="B924" s="41">
        <v>1.1688080000000001</v>
      </c>
      <c r="C924" s="41">
        <v>9.0794819999999998E-2</v>
      </c>
      <c r="D924" s="41">
        <v>0.1335375</v>
      </c>
      <c r="E924" s="41">
        <v>-5.3910779999999997E-3</v>
      </c>
      <c r="F924" s="41">
        <v>3.2841039999999999E-3</v>
      </c>
      <c r="G924" s="42">
        <f t="shared" si="241"/>
        <v>1.1704966176888889</v>
      </c>
      <c r="H924" s="42">
        <f t="shared" si="241"/>
        <v>9.7344837266666664E-2</v>
      </c>
      <c r="I924" s="42">
        <f t="shared" si="241"/>
        <v>0.13466379237111112</v>
      </c>
      <c r="J924" s="42">
        <f t="shared" si="241"/>
        <v>7.1468075555555354E-4</v>
      </c>
      <c r="K924" s="42">
        <f t="shared" si="241"/>
        <v>7.5874703111111115E-3</v>
      </c>
      <c r="L924" s="34">
        <f t="shared" si="243"/>
        <v>6.4822659001717992E-3</v>
      </c>
      <c r="M924" s="34">
        <f t="shared" si="244"/>
        <v>0.11504842503261634</v>
      </c>
      <c r="N924" s="34">
        <f t="shared" si="245"/>
        <v>8.3165415256706315E-2</v>
      </c>
      <c r="O924" s="34">
        <f t="shared" si="246"/>
        <v>1</v>
      </c>
      <c r="P924" s="34">
        <f t="shared" si="247"/>
        <v>7.0310896263205101E-3</v>
      </c>
      <c r="Q924" s="34"/>
      <c r="R924" s="34">
        <f t="shared" si="248"/>
        <v>0.11939659083879471</v>
      </c>
      <c r="S924" s="34">
        <f t="shared" si="249"/>
        <v>8.4711423556399074E-2</v>
      </c>
      <c r="T924" s="34">
        <f t="shared" si="255"/>
        <v>1</v>
      </c>
      <c r="U924" s="34">
        <f t="shared" si="250"/>
        <v>1.2111391040215143</v>
      </c>
      <c r="V924" s="22">
        <f t="shared" si="251"/>
        <v>5.8053526659111255E-3</v>
      </c>
      <c r="W924" s="22">
        <f t="shared" si="252"/>
        <v>9.8582062491703509E-2</v>
      </c>
      <c r="X924" s="22">
        <f t="shared" si="256"/>
        <v>6.9943595475631087E-2</v>
      </c>
      <c r="Y924" s="22">
        <f t="shared" si="253"/>
        <v>0.82566898936675426</v>
      </c>
      <c r="Z924" s="22">
        <f t="shared" si="257"/>
        <v>1</v>
      </c>
      <c r="AA924" s="22">
        <f t="array" ref="AA924:AD924">LINEST(V924:Y924,$AB$2:$AE$5,0,0)</f>
        <v>-1.6753525102907178E-4</v>
      </c>
      <c r="AB924" s="22">
        <v>-9.7434404606943303E-6</v>
      </c>
      <c r="AC924" s="22">
        <v>2.7035495264257463E-4</v>
      </c>
      <c r="AD924" s="22">
        <v>0.99978601374304832</v>
      </c>
      <c r="AE924" s="35">
        <f t="shared" si="242"/>
        <v>-3.6039437655783359E-2</v>
      </c>
      <c r="AF924" s="17"/>
      <c r="AG924" s="31">
        <f t="shared" si="254"/>
        <v>-3.6039437655783359E-2</v>
      </c>
      <c r="AH924" s="34"/>
      <c r="AI924" s="17"/>
    </row>
    <row r="925" spans="1:35">
      <c r="A925" s="1">
        <v>181.6</v>
      </c>
      <c r="B925" s="41">
        <v>1.196526</v>
      </c>
      <c r="C925" s="41">
        <v>9.3181009999999995E-2</v>
      </c>
      <c r="D925" s="41">
        <v>0.13702439999999999</v>
      </c>
      <c r="E925" s="41">
        <v>-5.3898499999999998E-3</v>
      </c>
      <c r="F925" s="41">
        <v>3.2564410000000001E-3</v>
      </c>
      <c r="G925" s="42">
        <f t="shared" si="241"/>
        <v>1.1982146176888888</v>
      </c>
      <c r="H925" s="42">
        <f t="shared" si="241"/>
        <v>9.9731027266666661E-2</v>
      </c>
      <c r="I925" s="42">
        <f t="shared" si="241"/>
        <v>0.13815069237111111</v>
      </c>
      <c r="J925" s="42">
        <f t="shared" si="241"/>
        <v>7.1590875555555336E-4</v>
      </c>
      <c r="K925" s="42">
        <f t="shared" si="241"/>
        <v>7.5598073111111108E-3</v>
      </c>
      <c r="L925" s="34">
        <f t="shared" si="243"/>
        <v>6.3092264102840231E-3</v>
      </c>
      <c r="M925" s="34">
        <f t="shared" si="244"/>
        <v>0.1152971181720146</v>
      </c>
      <c r="N925" s="34">
        <f t="shared" si="245"/>
        <v>8.3233025031047805E-2</v>
      </c>
      <c r="O925" s="34">
        <f t="shared" si="246"/>
        <v>1</v>
      </c>
      <c r="P925" s="34">
        <f t="shared" si="247"/>
        <v>6.843399676381633E-3</v>
      </c>
      <c r="Q925" s="34"/>
      <c r="R925" s="34">
        <f t="shared" si="248"/>
        <v>0.11965468314210727</v>
      </c>
      <c r="S925" s="34">
        <f t="shared" si="249"/>
        <v>8.4780290166553265E-2</v>
      </c>
      <c r="T925" s="34">
        <f t="shared" si="255"/>
        <v>1</v>
      </c>
      <c r="U925" s="34">
        <f t="shared" si="250"/>
        <v>1.211278372985042</v>
      </c>
      <c r="V925" s="22">
        <f t="shared" si="251"/>
        <v>5.6497332314428611E-3</v>
      </c>
      <c r="W925" s="22">
        <f t="shared" si="252"/>
        <v>9.8783802147175692E-2</v>
      </c>
      <c r="X925" s="22">
        <f t="shared" si="256"/>
        <v>6.9992408068529272E-2</v>
      </c>
      <c r="Y925" s="22">
        <f t="shared" si="253"/>
        <v>0.82557405655285232</v>
      </c>
      <c r="Z925" s="22">
        <f t="shared" si="257"/>
        <v>1.0000000000000002</v>
      </c>
      <c r="AA925" s="22">
        <f t="array" ref="AA925:AD925">LINEST(V925:Y925,$AB$2:$AE$5,0,0)</f>
        <v>3.4081360059553198E-5</v>
      </c>
      <c r="AB925" s="22">
        <v>2.1777900915911713E-4</v>
      </c>
      <c r="AC925" s="22">
        <v>6.7248915906216895E-5</v>
      </c>
      <c r="AD925" s="22">
        <v>0.99970548287685002</v>
      </c>
      <c r="AE925" s="35">
        <f t="shared" si="242"/>
        <v>3.2384017827562381</v>
      </c>
      <c r="AF925" s="17"/>
      <c r="AG925" s="31" t="str">
        <f t="shared" si="254"/>
        <v/>
      </c>
      <c r="AH925" s="34"/>
      <c r="AI925" s="17"/>
    </row>
    <row r="926" spans="1:35">
      <c r="A926" s="1">
        <v>181.8</v>
      </c>
      <c r="B926" s="41">
        <v>1.202761</v>
      </c>
      <c r="C926" s="41">
        <v>9.3708189999999997E-2</v>
      </c>
      <c r="D926" s="41">
        <v>0.1376173</v>
      </c>
      <c r="E926" s="41">
        <v>-5.3029510000000002E-3</v>
      </c>
      <c r="F926" s="41">
        <v>3.215351E-3</v>
      </c>
      <c r="G926" s="42">
        <f t="shared" si="241"/>
        <v>1.2044496176888888</v>
      </c>
      <c r="H926" s="42">
        <f t="shared" si="241"/>
        <v>0.10025820726666666</v>
      </c>
      <c r="I926" s="42">
        <f t="shared" si="241"/>
        <v>0.13874359237111111</v>
      </c>
      <c r="J926" s="42">
        <f t="shared" si="241"/>
        <v>8.0280775555555302E-4</v>
      </c>
      <c r="K926" s="42">
        <f t="shared" si="241"/>
        <v>7.5187173111111111E-3</v>
      </c>
      <c r="L926" s="34">
        <f t="shared" si="243"/>
        <v>6.2424506601929178E-3</v>
      </c>
      <c r="M926" s="34">
        <f t="shared" si="244"/>
        <v>0.11519252472953899</v>
      </c>
      <c r="N926" s="34">
        <f t="shared" si="245"/>
        <v>8.3239851459327302E-2</v>
      </c>
      <c r="O926" s="34">
        <f t="shared" si="246"/>
        <v>1</v>
      </c>
      <c r="P926" s="34">
        <f t="shared" si="247"/>
        <v>6.7709703297633619E-3</v>
      </c>
      <c r="Q926" s="34">
        <f>AVERAGE(P917:P926)</f>
        <v>6.8380834933508706E-3</v>
      </c>
      <c r="R926" s="34">
        <f t="shared" si="248"/>
        <v>0.1195461366717654</v>
      </c>
      <c r="S926" s="34">
        <f t="shared" si="249"/>
        <v>8.4787243495116307E-2</v>
      </c>
      <c r="T926" s="34">
        <f t="shared" si="255"/>
        <v>1</v>
      </c>
      <c r="U926" s="34">
        <f t="shared" si="250"/>
        <v>1.211104350496645</v>
      </c>
      <c r="V926" s="22">
        <f t="shared" si="251"/>
        <v>5.5907406549953751E-3</v>
      </c>
      <c r="W926" s="22">
        <f t="shared" si="252"/>
        <v>9.8708370276056223E-2</v>
      </c>
      <c r="X926" s="22">
        <f t="shared" si="256"/>
        <v>7.0008206526834024E-2</v>
      </c>
      <c r="Y926" s="22">
        <f t="shared" si="253"/>
        <v>0.82569268254211448</v>
      </c>
      <c r="Z926" s="22">
        <f t="shared" si="257"/>
        <v>1</v>
      </c>
      <c r="AA926" s="22">
        <f t="array" ref="AA926:AD926">LINEST(V926:Y926,$AB$2:$AE$5,0,0)</f>
        <v>5.8777962367014302E-5</v>
      </c>
      <c r="AB926" s="22">
        <v>1.2656295390011923E-4</v>
      </c>
      <c r="AC926" s="22">
        <v>-1.115704808543526E-5</v>
      </c>
      <c r="AD926" s="22">
        <v>0.99986823365599964</v>
      </c>
      <c r="AE926" s="35">
        <f t="shared" si="242"/>
        <v>-11.34376700099897</v>
      </c>
      <c r="AF926" s="17"/>
      <c r="AG926" s="31" t="str">
        <f t="shared" si="254"/>
        <v/>
      </c>
      <c r="AH926" s="34">
        <f>AVERAGE(AG917:AG926)</f>
        <v>0.70577790483629155</v>
      </c>
      <c r="AI926" s="17"/>
    </row>
    <row r="927" spans="1:35">
      <c r="A927" s="1">
        <v>182</v>
      </c>
      <c r="B927" s="41">
        <v>1.1785140000000001</v>
      </c>
      <c r="C927" s="41">
        <v>9.1617489999999996E-2</v>
      </c>
      <c r="D927" s="41">
        <v>0.134713</v>
      </c>
      <c r="E927" s="41">
        <v>-5.4647339999999997E-3</v>
      </c>
      <c r="F927" s="41">
        <v>3.309892E-3</v>
      </c>
      <c r="G927" s="42">
        <f t="shared" si="241"/>
        <v>1.1802026176888889</v>
      </c>
      <c r="H927" s="42">
        <f t="shared" si="241"/>
        <v>9.8167507266666662E-2</v>
      </c>
      <c r="I927" s="42">
        <f t="shared" si="241"/>
        <v>0.13583929237111111</v>
      </c>
      <c r="J927" s="42">
        <f t="shared" si="241"/>
        <v>6.4102475555555347E-4</v>
      </c>
      <c r="K927" s="42">
        <f t="shared" si="241"/>
        <v>7.6132583111111112E-3</v>
      </c>
      <c r="L927" s="34">
        <f t="shared" si="243"/>
        <v>6.4508061556579508E-3</v>
      </c>
      <c r="M927" s="34">
        <f t="shared" si="244"/>
        <v>0.11509828086732771</v>
      </c>
      <c r="N927" s="34">
        <f t="shared" si="245"/>
        <v>8.317852019249157E-2</v>
      </c>
      <c r="O927" s="34">
        <f t="shared" si="246"/>
        <v>1</v>
      </c>
      <c r="P927" s="34">
        <f t="shared" si="247"/>
        <v>6.9969663295128071E-3</v>
      </c>
      <c r="Q927" s="34"/>
      <c r="R927" s="34">
        <f t="shared" si="248"/>
        <v>0.11944833093603005</v>
      </c>
      <c r="S927" s="34">
        <f t="shared" si="249"/>
        <v>8.472477210714649E-2</v>
      </c>
      <c r="T927" s="34">
        <f t="shared" si="255"/>
        <v>1</v>
      </c>
      <c r="U927" s="34">
        <f t="shared" si="250"/>
        <v>1.2111700693726895</v>
      </c>
      <c r="V927" s="22">
        <f t="shared" si="251"/>
        <v>5.7770304158331776E-3</v>
      </c>
      <c r="W927" s="22">
        <f t="shared" si="252"/>
        <v>9.8622261197303884E-2</v>
      </c>
      <c r="X927" s="22">
        <f t="shared" si="256"/>
        <v>6.9952828466962227E-2</v>
      </c>
      <c r="Y927" s="22">
        <f t="shared" si="253"/>
        <v>0.82564787991990063</v>
      </c>
      <c r="Z927" s="22">
        <f t="shared" si="257"/>
        <v>0.99999999999999989</v>
      </c>
      <c r="AA927" s="22">
        <f t="array" ref="AA927:AD927">LINEST(V927:Y927,$AB$2:$AE$5,0,0)</f>
        <v>-1.2853712178450099E-4</v>
      </c>
      <c r="AB927" s="22">
        <v>3.5769270088440344E-5</v>
      </c>
      <c r="AC927" s="22">
        <v>2.3342522393586589E-4</v>
      </c>
      <c r="AD927" s="22">
        <v>0.99976657667158286</v>
      </c>
      <c r="AE927" s="35">
        <f t="shared" si="242"/>
        <v>0.15323652467938956</v>
      </c>
      <c r="AF927" s="17"/>
      <c r="AG927" s="31">
        <f t="shared" si="254"/>
        <v>0.15323652467938956</v>
      </c>
      <c r="AH927" s="34"/>
      <c r="AI927" s="17"/>
    </row>
    <row r="928" spans="1:35">
      <c r="A928" s="1">
        <v>182.2</v>
      </c>
      <c r="B928" s="41">
        <v>1.1633709999999999</v>
      </c>
      <c r="C928" s="41">
        <v>9.0411149999999996E-2</v>
      </c>
      <c r="D928" s="41">
        <v>0.13304489999999999</v>
      </c>
      <c r="E928" s="41">
        <v>-5.3717280000000001E-3</v>
      </c>
      <c r="F928" s="41">
        <v>3.1733830000000001E-3</v>
      </c>
      <c r="G928" s="42">
        <f t="shared" si="241"/>
        <v>1.1650596176888888</v>
      </c>
      <c r="H928" s="42">
        <f t="shared" si="241"/>
        <v>9.6961167266666662E-2</v>
      </c>
      <c r="I928" s="42">
        <f t="shared" si="241"/>
        <v>0.13417119237111111</v>
      </c>
      <c r="J928" s="42">
        <f t="shared" si="241"/>
        <v>7.3403075555555312E-4</v>
      </c>
      <c r="K928" s="42">
        <f t="shared" si="241"/>
        <v>7.4767493111111112E-3</v>
      </c>
      <c r="L928" s="34">
        <f t="shared" si="243"/>
        <v>6.417482159361618E-3</v>
      </c>
      <c r="M928" s="34">
        <f t="shared" si="244"/>
        <v>0.1151625121444553</v>
      </c>
      <c r="N928" s="34">
        <f t="shared" si="245"/>
        <v>8.3224210842537893E-2</v>
      </c>
      <c r="O928" s="34">
        <f t="shared" si="246"/>
        <v>1</v>
      </c>
      <c r="P928" s="34">
        <f t="shared" si="247"/>
        <v>6.960820943273641E-3</v>
      </c>
      <c r="Q928" s="34"/>
      <c r="R928" s="34">
        <f t="shared" si="248"/>
        <v>0.11951498978435486</v>
      </c>
      <c r="S928" s="34">
        <f t="shared" si="249"/>
        <v>8.477131212617596E-2</v>
      </c>
      <c r="T928" s="34">
        <f t="shared" si="255"/>
        <v>1</v>
      </c>
      <c r="U928" s="34">
        <f t="shared" si="250"/>
        <v>1.2112471228538044</v>
      </c>
      <c r="V928" s="22">
        <f t="shared" si="251"/>
        <v>5.7468214470333158E-3</v>
      </c>
      <c r="W928" s="22">
        <f t="shared" si="252"/>
        <v>9.8671020578168275E-2</v>
      </c>
      <c r="X928" s="22">
        <f t="shared" si="256"/>
        <v>6.9986801641639659E-2</v>
      </c>
      <c r="Y928" s="22">
        <f t="shared" si="253"/>
        <v>0.82559535633315873</v>
      </c>
      <c r="Z928" s="22">
        <f t="shared" si="257"/>
        <v>1</v>
      </c>
      <c r="AA928" s="22">
        <f t="array" ref="AA928:AD928">LINEST(V928:Y928,$AB$2:$AE$5,0,0)</f>
        <v>8.6005904328500783E-6</v>
      </c>
      <c r="AB928" s="22">
        <v>9.4168727201865914E-5</v>
      </c>
      <c r="AC928" s="22">
        <v>1.9430422326758477E-4</v>
      </c>
      <c r="AD928" s="22">
        <v>0.99970913162183828</v>
      </c>
      <c r="AE928" s="35">
        <f t="shared" si="242"/>
        <v>0.48464580758073422</v>
      </c>
      <c r="AF928" s="17"/>
      <c r="AG928" s="31">
        <f t="shared" si="254"/>
        <v>0.48464580758073422</v>
      </c>
      <c r="AH928" s="34"/>
      <c r="AI928" s="17"/>
    </row>
    <row r="929" spans="1:35">
      <c r="A929" s="1">
        <v>182.4</v>
      </c>
      <c r="B929" s="41">
        <v>1.1729810000000001</v>
      </c>
      <c r="C929" s="41">
        <v>9.1437420000000005E-2</v>
      </c>
      <c r="D929" s="41">
        <v>0.1342651</v>
      </c>
      <c r="E929" s="41">
        <v>-5.3734619999999999E-3</v>
      </c>
      <c r="F929" s="41">
        <v>3.2561170000000002E-3</v>
      </c>
      <c r="G929" s="42">
        <f t="shared" si="241"/>
        <v>1.1746696176888889</v>
      </c>
      <c r="H929" s="42">
        <f t="shared" si="241"/>
        <v>9.7987437266666672E-2</v>
      </c>
      <c r="I929" s="42">
        <f t="shared" si="241"/>
        <v>0.13539139237111111</v>
      </c>
      <c r="J929" s="42">
        <f t="shared" si="241"/>
        <v>7.3229675555555335E-4</v>
      </c>
      <c r="K929" s="42">
        <f t="shared" si="241"/>
        <v>7.5594833111111114E-3</v>
      </c>
      <c r="L929" s="34">
        <f t="shared" si="243"/>
        <v>6.4354123042562935E-3</v>
      </c>
      <c r="M929" s="34">
        <f t="shared" si="244"/>
        <v>0.11525912506146857</v>
      </c>
      <c r="N929" s="34">
        <f t="shared" si="245"/>
        <v>8.3417018531093595E-2</v>
      </c>
      <c r="O929" s="34">
        <f t="shared" si="246"/>
        <v>1</v>
      </c>
      <c r="P929" s="34">
        <f t="shared" si="247"/>
        <v>6.9802691513090494E-3</v>
      </c>
      <c r="Q929" s="34"/>
      <c r="R929" s="34">
        <f t="shared" si="248"/>
        <v>0.11961525411147715</v>
      </c>
      <c r="S929" s="34">
        <f t="shared" si="249"/>
        <v>8.4967704024415849E-2</v>
      </c>
      <c r="T929" s="34">
        <f t="shared" si="255"/>
        <v>1</v>
      </c>
      <c r="U929" s="34">
        <f t="shared" si="250"/>
        <v>1.2115632272872021</v>
      </c>
      <c r="V929" s="22">
        <f t="shared" si="251"/>
        <v>5.7613742263690959E-3</v>
      </c>
      <c r="W929" s="22">
        <f t="shared" si="252"/>
        <v>9.87280328566148E-2</v>
      </c>
      <c r="X929" s="22">
        <f t="shared" si="256"/>
        <v>7.0130639582604445E-2</v>
      </c>
      <c r="Y929" s="22">
        <f t="shared" si="253"/>
        <v>0.82537995333441161</v>
      </c>
      <c r="Z929" s="22">
        <f t="shared" si="257"/>
        <v>1</v>
      </c>
      <c r="AA929" s="22">
        <f t="array" ref="AA929:AD929">LINEST(V929:Y929,$AB$2:$AE$5,0,0)</f>
        <v>5.8822315727219529E-4</v>
      </c>
      <c r="AB929" s="22">
        <v>1.797937011172698E-4</v>
      </c>
      <c r="AC929" s="22">
        <v>2.1531412102356186E-4</v>
      </c>
      <c r="AD929" s="22">
        <v>0.99944118607731613</v>
      </c>
      <c r="AE929" s="35">
        <f t="shared" si="242"/>
        <v>0.83502977074873286</v>
      </c>
      <c r="AF929" s="17"/>
      <c r="AG929" s="31">
        <f t="shared" si="254"/>
        <v>0.83502977074873286</v>
      </c>
      <c r="AH929" s="34"/>
      <c r="AI929" s="17"/>
    </row>
    <row r="930" spans="1:35">
      <c r="A930" s="1">
        <v>182.6</v>
      </c>
      <c r="B930" s="41">
        <v>1.1496040000000001</v>
      </c>
      <c r="C930" s="41">
        <v>8.9400400000000005E-2</v>
      </c>
      <c r="D930" s="41">
        <v>0.1315693</v>
      </c>
      <c r="E930" s="41">
        <v>-5.3719670000000001E-3</v>
      </c>
      <c r="F930" s="41">
        <v>2.7602030000000001E-3</v>
      </c>
      <c r="G930" s="42">
        <f t="shared" si="241"/>
        <v>1.1512926176888889</v>
      </c>
      <c r="H930" s="42">
        <f t="shared" si="241"/>
        <v>9.5950417266666671E-2</v>
      </c>
      <c r="I930" s="42">
        <f t="shared" si="241"/>
        <v>0.13269559237111112</v>
      </c>
      <c r="J930" s="42">
        <f t="shared" si="241"/>
        <v>7.3379175555555315E-4</v>
      </c>
      <c r="K930" s="42">
        <f t="shared" si="241"/>
        <v>7.0635693111111113E-3</v>
      </c>
      <c r="L930" s="34">
        <f t="shared" si="243"/>
        <v>6.1353379693257814E-3</v>
      </c>
      <c r="M930" s="34">
        <f t="shared" si="244"/>
        <v>0.11525791995217079</v>
      </c>
      <c r="N930" s="34">
        <f t="shared" si="245"/>
        <v>8.3341468356913515E-2</v>
      </c>
      <c r="O930" s="34">
        <f t="shared" si="246"/>
        <v>1</v>
      </c>
      <c r="P930" s="34">
        <f t="shared" si="247"/>
        <v>6.6547888985784365E-3</v>
      </c>
      <c r="Q930" s="34"/>
      <c r="R930" s="34">
        <f t="shared" si="248"/>
        <v>0.1196140034560101</v>
      </c>
      <c r="S930" s="34">
        <f t="shared" si="249"/>
        <v>8.4890749405900759E-2</v>
      </c>
      <c r="T930" s="34">
        <f t="shared" si="255"/>
        <v>1</v>
      </c>
      <c r="U930" s="34">
        <f t="shared" si="250"/>
        <v>1.2111595417604892</v>
      </c>
      <c r="V930" s="22">
        <f t="shared" si="251"/>
        <v>5.4945601046954744E-3</v>
      </c>
      <c r="W930" s="22">
        <f t="shared" si="252"/>
        <v>9.8759906793240759E-2</v>
      </c>
      <c r="X930" s="22">
        <f t="shared" si="256"/>
        <v>7.0090476505272975E-2</v>
      </c>
      <c r="Y930" s="22">
        <f t="shared" si="253"/>
        <v>0.82565505659679084</v>
      </c>
      <c r="Z930" s="22">
        <f t="shared" si="257"/>
        <v>1</v>
      </c>
      <c r="AA930" s="22">
        <f t="array" ref="AA930:AD930">LINEST(V930:Y930,$AB$2:$AE$5,0,0)</f>
        <v>3.6643870650854006E-4</v>
      </c>
      <c r="AB930" s="22">
        <v>1.8835804994230901E-4</v>
      </c>
      <c r="AC930" s="22">
        <v>-1.3689049168570737E-4</v>
      </c>
      <c r="AD930" s="22">
        <v>0.99984654878256096</v>
      </c>
      <c r="AE930" s="35">
        <f t="shared" si="242"/>
        <v>-1.3759761370042281</v>
      </c>
      <c r="AF930" s="17"/>
      <c r="AG930" s="31" t="str">
        <f t="shared" si="254"/>
        <v/>
      </c>
      <c r="AH930" s="34"/>
      <c r="AI930" s="17"/>
    </row>
    <row r="931" spans="1:35">
      <c r="A931" s="1">
        <v>182.8</v>
      </c>
      <c r="B931" s="41">
        <v>1.1557599999999999</v>
      </c>
      <c r="C931" s="41">
        <v>8.9677030000000005E-2</v>
      </c>
      <c r="D931" s="41">
        <v>0.13232079999999999</v>
      </c>
      <c r="E931" s="41">
        <v>-5.2710250000000004E-3</v>
      </c>
      <c r="F931" s="41">
        <v>3.2420389999999999E-3</v>
      </c>
      <c r="G931" s="42">
        <f t="shared" si="241"/>
        <v>1.1574486176888887</v>
      </c>
      <c r="H931" s="42">
        <f t="shared" si="241"/>
        <v>9.6227047266666671E-2</v>
      </c>
      <c r="I931" s="42">
        <f t="shared" si="241"/>
        <v>0.1334470923711111</v>
      </c>
      <c r="J931" s="42">
        <f t="shared" si="241"/>
        <v>8.3473375555555285E-4</v>
      </c>
      <c r="K931" s="42">
        <f t="shared" si="241"/>
        <v>7.5454053111111107E-3</v>
      </c>
      <c r="L931" s="34">
        <f t="shared" si="243"/>
        <v>6.5189980754197458E-3</v>
      </c>
      <c r="M931" s="34">
        <f t="shared" si="244"/>
        <v>0.11529418268049668</v>
      </c>
      <c r="N931" s="34">
        <f t="shared" si="245"/>
        <v>8.3137208681285574E-2</v>
      </c>
      <c r="O931" s="34">
        <f t="shared" si="246"/>
        <v>1</v>
      </c>
      <c r="P931" s="34">
        <f t="shared" si="247"/>
        <v>7.0709317463932423E-3</v>
      </c>
      <c r="Q931" s="34"/>
      <c r="R931" s="34">
        <f t="shared" si="248"/>
        <v>0.11965163670596896</v>
      </c>
      <c r="S931" s="34">
        <f t="shared" si="249"/>
        <v>8.4682692633212236E-2</v>
      </c>
      <c r="T931" s="34">
        <f t="shared" si="255"/>
        <v>1</v>
      </c>
      <c r="U931" s="34">
        <f t="shared" si="250"/>
        <v>1.2114052610855746</v>
      </c>
      <c r="V931" s="22">
        <f t="shared" si="251"/>
        <v>5.8369663510102147E-3</v>
      </c>
      <c r="W931" s="22">
        <f t="shared" si="252"/>
        <v>9.8770940286940584E-2</v>
      </c>
      <c r="X931" s="22">
        <f t="shared" si="256"/>
        <v>6.9904511193327384E-2</v>
      </c>
      <c r="Y931" s="22">
        <f t="shared" si="253"/>
        <v>0.82548758216872176</v>
      </c>
      <c r="Z931" s="22">
        <f t="shared" si="257"/>
        <v>1</v>
      </c>
      <c r="AA931" s="22">
        <f t="array" ref="AA931:AD931">LINEST(V931:Y931,$AB$2:$AE$5,0,0)</f>
        <v>-2.5973994192923783E-4</v>
      </c>
      <c r="AB931" s="22">
        <v>2.0844020563788625E-4</v>
      </c>
      <c r="AC931" s="22">
        <v>3.134555263691602E-4</v>
      </c>
      <c r="AD931" s="22">
        <v>0.99955038572502797</v>
      </c>
      <c r="AE931" s="35">
        <f t="shared" si="242"/>
        <v>0.66497537322855749</v>
      </c>
      <c r="AF931" s="17"/>
      <c r="AG931" s="31">
        <f t="shared" si="254"/>
        <v>0.66497537322855749</v>
      </c>
      <c r="AH931" s="34"/>
      <c r="AI931" s="17"/>
    </row>
    <row r="932" spans="1:35">
      <c r="A932" s="1">
        <v>183</v>
      </c>
      <c r="B932" s="41">
        <v>1.191003</v>
      </c>
      <c r="C932" s="41">
        <v>9.2521660000000006E-2</v>
      </c>
      <c r="D932" s="41">
        <v>0.13623099999999999</v>
      </c>
      <c r="E932" s="41">
        <v>-5.4442120000000004E-3</v>
      </c>
      <c r="F932" s="41">
        <v>3.2555750000000001E-3</v>
      </c>
      <c r="G932" s="42">
        <f t="shared" si="241"/>
        <v>1.1926916176888889</v>
      </c>
      <c r="H932" s="42">
        <f t="shared" si="241"/>
        <v>9.9071677266666672E-2</v>
      </c>
      <c r="I932" s="42">
        <f t="shared" si="241"/>
        <v>0.13735729237111111</v>
      </c>
      <c r="J932" s="42">
        <f t="shared" si="241"/>
        <v>6.6154675555555285E-4</v>
      </c>
      <c r="K932" s="42">
        <f t="shared" si="241"/>
        <v>7.5589413111111113E-3</v>
      </c>
      <c r="L932" s="34">
        <f t="shared" si="243"/>
        <v>6.3377164717215656E-3</v>
      </c>
      <c r="M932" s="34">
        <f t="shared" si="244"/>
        <v>0.11516580676342145</v>
      </c>
      <c r="N932" s="34">
        <f t="shared" si="245"/>
        <v>8.3065627189231508E-2</v>
      </c>
      <c r="O932" s="34">
        <f t="shared" si="246"/>
        <v>1</v>
      </c>
      <c r="P932" s="34">
        <f t="shared" si="247"/>
        <v>6.8743018606659016E-3</v>
      </c>
      <c r="Q932" s="34"/>
      <c r="R932" s="34">
        <f t="shared" si="248"/>
        <v>0.11951840892088418</v>
      </c>
      <c r="S932" s="34">
        <f t="shared" si="249"/>
        <v>8.4609780472869212E-2</v>
      </c>
      <c r="T932" s="34">
        <f t="shared" si="255"/>
        <v>1</v>
      </c>
      <c r="U932" s="34">
        <f t="shared" si="250"/>
        <v>1.2110024912544193</v>
      </c>
      <c r="V932" s="22">
        <f t="shared" si="251"/>
        <v>5.6765381659497184E-3</v>
      </c>
      <c r="W932" s="22">
        <f t="shared" si="252"/>
        <v>9.869377625894131E-2</v>
      </c>
      <c r="X932" s="22">
        <f t="shared" si="256"/>
        <v>6.986755277871147E-2</v>
      </c>
      <c r="Y932" s="22">
        <f t="shared" si="253"/>
        <v>0.82576213279639754</v>
      </c>
      <c r="Z932" s="22">
        <f t="shared" si="257"/>
        <v>1</v>
      </c>
      <c r="AA932" s="22">
        <f t="array" ref="AA932:AD932">LINEST(V932:Y932,$AB$2:$AE$5,0,0)</f>
        <v>-4.6909871825281789E-4</v>
      </c>
      <c r="AB932" s="22">
        <v>9.9676337356506512E-5</v>
      </c>
      <c r="AC932" s="22">
        <v>1.0068999222762596E-4</v>
      </c>
      <c r="AD932" s="22">
        <v>0.99993018185017879</v>
      </c>
      <c r="AE932" s="35">
        <f t="shared" si="242"/>
        <v>0.98993291340386724</v>
      </c>
      <c r="AF932" s="17"/>
      <c r="AG932" s="31" t="str">
        <f t="shared" si="254"/>
        <v/>
      </c>
      <c r="AH932" s="34"/>
      <c r="AI932" s="17"/>
    </row>
    <row r="933" spans="1:35">
      <c r="A933" s="1">
        <v>183.2</v>
      </c>
      <c r="B933" s="41">
        <v>1.203133</v>
      </c>
      <c r="C933" s="41">
        <v>9.3933299999999997E-2</v>
      </c>
      <c r="D933" s="41">
        <v>0.13767260000000001</v>
      </c>
      <c r="E933" s="41">
        <v>-5.5419199999999997E-3</v>
      </c>
      <c r="F933" s="41">
        <v>3.3009649999999999E-3</v>
      </c>
      <c r="G933" s="42">
        <f t="shared" si="241"/>
        <v>1.2048216176888888</v>
      </c>
      <c r="H933" s="42">
        <f t="shared" si="241"/>
        <v>0.10048331726666666</v>
      </c>
      <c r="I933" s="42">
        <f t="shared" si="241"/>
        <v>0.13879889237111112</v>
      </c>
      <c r="J933" s="42">
        <f t="shared" si="241"/>
        <v>5.6383875555555355E-4</v>
      </c>
      <c r="K933" s="42">
        <f t="shared" si="241"/>
        <v>7.6043313111111115E-3</v>
      </c>
      <c r="L933" s="34">
        <f t="shared" si="243"/>
        <v>6.3115827268254701E-3</v>
      </c>
      <c r="M933" s="34">
        <f t="shared" si="244"/>
        <v>0.11520285686553146</v>
      </c>
      <c r="N933" s="34">
        <f t="shared" si="245"/>
        <v>8.3400991309747263E-2</v>
      </c>
      <c r="O933" s="34">
        <f t="shared" si="246"/>
        <v>1</v>
      </c>
      <c r="P933" s="34">
        <f t="shared" si="247"/>
        <v>6.8459554914385955E-3</v>
      </c>
      <c r="Q933" s="34"/>
      <c r="R933" s="34">
        <f t="shared" si="248"/>
        <v>0.11955685930280736</v>
      </c>
      <c r="S933" s="34">
        <f t="shared" si="249"/>
        <v>8.4951378864110805E-2</v>
      </c>
      <c r="T933" s="34">
        <f t="shared" si="255"/>
        <v>1</v>
      </c>
      <c r="U933" s="34">
        <f t="shared" si="250"/>
        <v>1.2113541936583567</v>
      </c>
      <c r="V933" s="22">
        <f t="shared" si="251"/>
        <v>5.6514894877801435E-3</v>
      </c>
      <c r="W933" s="22">
        <f t="shared" si="252"/>
        <v>9.8696863335849802E-2</v>
      </c>
      <c r="X933" s="22">
        <f t="shared" si="256"/>
        <v>7.0129264676545955E-2</v>
      </c>
      <c r="Y933" s="22">
        <f t="shared" si="253"/>
        <v>0.82552238249982413</v>
      </c>
      <c r="Z933" s="22">
        <f t="shared" si="257"/>
        <v>1</v>
      </c>
      <c r="AA933" s="22">
        <f t="array" ref="AA933:AD933">LINEST(V933:Y933,$AB$2:$AE$5,0,0)</f>
        <v>5.4392813001341296E-4</v>
      </c>
      <c r="AB933" s="22">
        <v>1.3355253379243457E-4</v>
      </c>
      <c r="AC933" s="22">
        <v>6.999265162014508E-5</v>
      </c>
      <c r="AD933" s="22">
        <v>0.9996450769449543</v>
      </c>
      <c r="AE933" s="35">
        <f t="shared" si="242"/>
        <v>1.908093645562013</v>
      </c>
      <c r="AF933" s="17"/>
      <c r="AG933" s="31" t="str">
        <f t="shared" si="254"/>
        <v/>
      </c>
      <c r="AH933" s="34"/>
      <c r="AI933" s="17"/>
    </row>
    <row r="934" spans="1:35">
      <c r="A934" s="1">
        <v>183.4</v>
      </c>
      <c r="B934" s="41">
        <v>1.163672</v>
      </c>
      <c r="C934" s="41">
        <v>9.0420039999999993E-2</v>
      </c>
      <c r="D934" s="41">
        <v>0.13241269999999999</v>
      </c>
      <c r="E934" s="41">
        <v>-5.3421989999999997E-3</v>
      </c>
      <c r="F934" s="41">
        <v>3.1738119999999998E-3</v>
      </c>
      <c r="G934" s="42">
        <f t="shared" si="241"/>
        <v>1.1653606176888889</v>
      </c>
      <c r="H934" s="42">
        <f t="shared" si="241"/>
        <v>9.6970057266666659E-2</v>
      </c>
      <c r="I934" s="42">
        <f t="shared" si="241"/>
        <v>0.13353899237111111</v>
      </c>
      <c r="J934" s="42">
        <f t="shared" si="241"/>
        <v>7.6355975555555348E-4</v>
      </c>
      <c r="K934" s="42">
        <f t="shared" si="241"/>
        <v>7.477178311111111E-3</v>
      </c>
      <c r="L934" s="34">
        <f t="shared" si="243"/>
        <v>6.4161927197605535E-3</v>
      </c>
      <c r="M934" s="34">
        <f t="shared" si="244"/>
        <v>0.11459027389817066</v>
      </c>
      <c r="N934" s="34">
        <f t="shared" si="245"/>
        <v>8.3210343472027576E-2</v>
      </c>
      <c r="O934" s="34">
        <f t="shared" si="246"/>
        <v>1</v>
      </c>
      <c r="P934" s="34">
        <f t="shared" si="247"/>
        <v>6.9594223327349132E-3</v>
      </c>
      <c r="Q934" s="34"/>
      <c r="R934" s="34">
        <f t="shared" si="248"/>
        <v>0.11892112423830685</v>
      </c>
      <c r="S934" s="34">
        <f t="shared" si="249"/>
        <v>8.475718696737905E-2</v>
      </c>
      <c r="T934" s="34">
        <f t="shared" si="255"/>
        <v>1</v>
      </c>
      <c r="U934" s="34">
        <f t="shared" si="250"/>
        <v>1.2106377335384209</v>
      </c>
      <c r="V934" s="22">
        <f t="shared" si="251"/>
        <v>5.7485589123296961E-3</v>
      </c>
      <c r="W934" s="22">
        <f t="shared" si="252"/>
        <v>9.8230148411719537E-2</v>
      </c>
      <c r="X934" s="22">
        <f t="shared" si="256"/>
        <v>7.0010362818985428E-2</v>
      </c>
      <c r="Y934" s="22">
        <f t="shared" si="253"/>
        <v>0.82601092985696534</v>
      </c>
      <c r="Z934" s="22">
        <f t="shared" si="257"/>
        <v>1</v>
      </c>
      <c r="AA934" s="22">
        <f t="array" ref="AA934:AD934">LINEST(V934:Y934,$AB$2:$AE$5,0,0)</f>
        <v>-1.8730499584534069E-5</v>
      </c>
      <c r="AB934" s="22">
        <v>-4.1682473946740744E-4</v>
      </c>
      <c r="AC934" s="22">
        <v>1.9277926224967932E-4</v>
      </c>
      <c r="AD934" s="22">
        <v>1.0002292665117469</v>
      </c>
      <c r="AE934" s="35">
        <f t="shared" si="242"/>
        <v>-2.1621866097171498</v>
      </c>
      <c r="AF934" s="17"/>
      <c r="AG934" s="31">
        <f t="shared" si="254"/>
        <v>-2.1621866097171498</v>
      </c>
      <c r="AH934" s="34"/>
      <c r="AI934" s="17"/>
    </row>
    <row r="935" spans="1:35">
      <c r="A935" s="1">
        <v>183.6</v>
      </c>
      <c r="B935" s="41">
        <v>1.1956629999999999</v>
      </c>
      <c r="C935" s="41">
        <v>9.3413549999999998E-2</v>
      </c>
      <c r="D935" s="41">
        <v>0.1371551</v>
      </c>
      <c r="E935" s="41">
        <v>-5.4941069999999998E-3</v>
      </c>
      <c r="F935" s="41">
        <v>3.4170770000000001E-3</v>
      </c>
      <c r="G935" s="42">
        <f t="shared" si="241"/>
        <v>1.1973516176888888</v>
      </c>
      <c r="H935" s="42">
        <f t="shared" si="241"/>
        <v>9.9963567266666664E-2</v>
      </c>
      <c r="I935" s="42">
        <f t="shared" si="241"/>
        <v>0.13828139237111112</v>
      </c>
      <c r="J935" s="42">
        <f t="shared" si="241"/>
        <v>6.116517555555534E-4</v>
      </c>
      <c r="K935" s="42">
        <f t="shared" si="241"/>
        <v>7.7204433111111113E-3</v>
      </c>
      <c r="L935" s="34">
        <f t="shared" si="243"/>
        <v>6.4479332529011005E-3</v>
      </c>
      <c r="M935" s="34">
        <f t="shared" si="244"/>
        <v>0.1154893769952221</v>
      </c>
      <c r="N935" s="34">
        <f t="shared" si="245"/>
        <v>8.3487227803320574E-2</v>
      </c>
      <c r="O935" s="34">
        <f t="shared" si="246"/>
        <v>1</v>
      </c>
      <c r="P935" s="34">
        <f t="shared" si="247"/>
        <v>6.9938501912546434E-3</v>
      </c>
      <c r="Q935" s="34"/>
      <c r="R935" s="34">
        <f t="shared" si="248"/>
        <v>0.11985420823811051</v>
      </c>
      <c r="S935" s="34">
        <f t="shared" si="249"/>
        <v>8.5039218455971899E-2</v>
      </c>
      <c r="T935" s="34">
        <f t="shared" si="255"/>
        <v>1</v>
      </c>
      <c r="U935" s="34">
        <f t="shared" si="250"/>
        <v>1.211887276885337</v>
      </c>
      <c r="V935" s="22">
        <f t="shared" si="251"/>
        <v>5.7710401987464454E-3</v>
      </c>
      <c r="W935" s="22">
        <f t="shared" si="252"/>
        <v>9.8898808927301365E-2</v>
      </c>
      <c r="X935" s="22">
        <f t="shared" si="256"/>
        <v>7.0170897968770324E-2</v>
      </c>
      <c r="Y935" s="22">
        <f t="shared" si="253"/>
        <v>0.82515925290518188</v>
      </c>
      <c r="Z935" s="22">
        <f t="shared" si="257"/>
        <v>1</v>
      </c>
      <c r="AA935" s="22">
        <f t="array" ref="AA935:AD935">LINEST(V935:Y935,$AB$2:$AE$5,0,0)</f>
        <v>7.9399032308415107E-4</v>
      </c>
      <c r="AB935" s="22">
        <v>3.8477855330874947E-4</v>
      </c>
      <c r="AC935" s="22">
        <v>2.2999040639226911E-4</v>
      </c>
      <c r="AD935" s="22">
        <v>0.99916425583781376</v>
      </c>
      <c r="AE935" s="35">
        <f t="shared" si="242"/>
        <v>1.6730200156804602</v>
      </c>
      <c r="AF935" s="17"/>
      <c r="AG935" s="31">
        <f t="shared" si="254"/>
        <v>1.6730200156804602</v>
      </c>
      <c r="AH935" s="34"/>
      <c r="AI935" s="17"/>
    </row>
    <row r="936" spans="1:35">
      <c r="A936" s="1">
        <v>183.8</v>
      </c>
      <c r="B936" s="41">
        <v>1.1715249999999999</v>
      </c>
      <c r="C936" s="41">
        <v>9.1148199999999999E-2</v>
      </c>
      <c r="D936" s="41">
        <v>0.13411529999999999</v>
      </c>
      <c r="E936" s="41">
        <v>-5.2120589999999998E-3</v>
      </c>
      <c r="F936" s="41">
        <v>3.1261589999999999E-3</v>
      </c>
      <c r="G936" s="42">
        <f t="shared" ref="G936:K986" si="258">B936-AVERAGE(B$17:B$106)</f>
        <v>1.1732136176888888</v>
      </c>
      <c r="H936" s="42">
        <f t="shared" si="258"/>
        <v>9.7698217266666665E-2</v>
      </c>
      <c r="I936" s="42">
        <f t="shared" si="258"/>
        <v>0.13524159237111111</v>
      </c>
      <c r="J936" s="42">
        <f t="shared" si="258"/>
        <v>8.9369975555555342E-4</v>
      </c>
      <c r="K936" s="42">
        <f t="shared" si="258"/>
        <v>7.429525311111111E-3</v>
      </c>
      <c r="L936" s="34">
        <f t="shared" si="243"/>
        <v>6.3326279196677911E-3</v>
      </c>
      <c r="M936" s="34">
        <f t="shared" si="244"/>
        <v>0.11527448226992391</v>
      </c>
      <c r="N936" s="34">
        <f t="shared" si="245"/>
        <v>8.3274022559610403E-2</v>
      </c>
      <c r="O936" s="34">
        <f t="shared" si="246"/>
        <v>1</v>
      </c>
      <c r="P936" s="34">
        <f t="shared" si="247"/>
        <v>6.8687824842457923E-3</v>
      </c>
      <c r="Q936" s="34">
        <f>AVERAGE(P927:P936)</f>
        <v>6.9206089429407021E-3</v>
      </c>
      <c r="R936" s="34">
        <f t="shared" si="248"/>
        <v>0.11963119173369015</v>
      </c>
      <c r="S936" s="34">
        <f t="shared" si="249"/>
        <v>8.4822049821045603E-2</v>
      </c>
      <c r="T936" s="34">
        <f t="shared" si="255"/>
        <v>1</v>
      </c>
      <c r="U936" s="34">
        <f t="shared" si="250"/>
        <v>1.2113220240389815</v>
      </c>
      <c r="V936" s="22">
        <f t="shared" si="251"/>
        <v>5.6704842708488129E-3</v>
      </c>
      <c r="W936" s="22">
        <f t="shared" si="252"/>
        <v>9.8760849187565253E-2</v>
      </c>
      <c r="X936" s="22">
        <f t="shared" si="256"/>
        <v>7.0024360275576028E-2</v>
      </c>
      <c r="Y936" s="22">
        <f t="shared" si="253"/>
        <v>0.82554430626600994</v>
      </c>
      <c r="Z936" s="22">
        <f t="shared" si="257"/>
        <v>1</v>
      </c>
      <c r="AA936" s="22">
        <f t="array" ref="AA936:AD936">LINEST(V936:Y936,$AB$2:$AE$5,0,0)</f>
        <v>1.5803998566425883E-4</v>
      </c>
      <c r="AB936" s="22">
        <v>1.9681879758943371E-4</v>
      </c>
      <c r="AC936" s="22">
        <v>9.4711028401878039E-5</v>
      </c>
      <c r="AD936" s="22">
        <v>0.99966448370962246</v>
      </c>
      <c r="AE936" s="35">
        <f t="shared" si="242"/>
        <v>2.0780979882753647</v>
      </c>
      <c r="AF936" s="17"/>
      <c r="AG936" s="31" t="str">
        <f t="shared" si="254"/>
        <v/>
      </c>
      <c r="AH936" s="34">
        <f>AVERAGE(AG927:AG936)</f>
        <v>0.27478681370012076</v>
      </c>
      <c r="AI936" s="17"/>
    </row>
    <row r="937" spans="1:35">
      <c r="A937" s="1">
        <v>184</v>
      </c>
      <c r="B937" s="41">
        <v>1.1787799999999999</v>
      </c>
      <c r="C937" s="41">
        <v>9.1716790000000006E-2</v>
      </c>
      <c r="D937" s="41">
        <v>0.1349043</v>
      </c>
      <c r="E937" s="41">
        <v>-5.2489279999999999E-3</v>
      </c>
      <c r="F937" s="41">
        <v>3.1058639999999998E-3</v>
      </c>
      <c r="G937" s="42">
        <f t="shared" si="258"/>
        <v>1.1804686176888888</v>
      </c>
      <c r="H937" s="42">
        <f t="shared" si="258"/>
        <v>9.8266807266666673E-2</v>
      </c>
      <c r="I937" s="42">
        <f t="shared" si="258"/>
        <v>0.13603059237111112</v>
      </c>
      <c r="J937" s="42">
        <f t="shared" si="258"/>
        <v>8.5683075555555328E-4</v>
      </c>
      <c r="K937" s="42">
        <f t="shared" si="258"/>
        <v>7.409230311111111E-3</v>
      </c>
      <c r="L937" s="34">
        <f t="shared" si="243"/>
        <v>6.2765161225690506E-3</v>
      </c>
      <c r="M937" s="34">
        <f t="shared" si="244"/>
        <v>0.11523439957042707</v>
      </c>
      <c r="N937" s="34">
        <f t="shared" si="245"/>
        <v>8.3243896359610617E-2</v>
      </c>
      <c r="O937" s="34">
        <f t="shared" si="246"/>
        <v>1</v>
      </c>
      <c r="P937" s="34">
        <f t="shared" si="247"/>
        <v>6.8079199586149478E-3</v>
      </c>
      <c r="Q937" s="34"/>
      <c r="R937" s="34">
        <f t="shared" si="248"/>
        <v>0.11958959413971888</v>
      </c>
      <c r="S937" s="34">
        <f t="shared" si="249"/>
        <v>8.4791363588307508E-2</v>
      </c>
      <c r="T937" s="34">
        <f t="shared" si="255"/>
        <v>1</v>
      </c>
      <c r="U937" s="34">
        <f t="shared" si="250"/>
        <v>1.2111888776866413</v>
      </c>
      <c r="V937" s="22">
        <f t="shared" si="251"/>
        <v>5.6208573939499898E-3</v>
      </c>
      <c r="W937" s="22">
        <f t="shared" si="252"/>
        <v>9.8737361565054846E-2</v>
      </c>
      <c r="X937" s="22">
        <f t="shared" si="256"/>
        <v>7.0006722444692665E-2</v>
      </c>
      <c r="Y937" s="22">
        <f t="shared" si="253"/>
        <v>0.8256350585963026</v>
      </c>
      <c r="Z937" s="22">
        <f t="shared" si="257"/>
        <v>1</v>
      </c>
      <c r="AA937" s="22">
        <f t="array" ref="AA937:AD937">LINEST(V937:Y937,$AB$2:$AE$5,0,0)</f>
        <v>6.9217105750004102E-5</v>
      </c>
      <c r="AB937" s="22">
        <v>1.6284914021883176E-4</v>
      </c>
      <c r="AC937" s="22">
        <v>2.8842278304915432E-5</v>
      </c>
      <c r="AD937" s="22">
        <v>0.99978904220396314</v>
      </c>
      <c r="AE937" s="35">
        <f t="shared" si="242"/>
        <v>5.6461954391126676</v>
      </c>
      <c r="AF937" s="17"/>
      <c r="AG937" s="31" t="str">
        <f t="shared" si="254"/>
        <v/>
      </c>
      <c r="AH937" s="34"/>
      <c r="AI937" s="17"/>
    </row>
    <row r="938" spans="1:35">
      <c r="A938" s="1">
        <v>184.2</v>
      </c>
      <c r="B938" s="41">
        <v>1.187662</v>
      </c>
      <c r="C938" s="41">
        <v>9.2589809999999995E-2</v>
      </c>
      <c r="D938" s="41">
        <v>0.13615140000000001</v>
      </c>
      <c r="E938" s="41">
        <v>-5.4468229999999999E-3</v>
      </c>
      <c r="F938" s="41">
        <v>3.2404310000000002E-3</v>
      </c>
      <c r="G938" s="42">
        <f t="shared" si="258"/>
        <v>1.1893506176888888</v>
      </c>
      <c r="H938" s="42">
        <f t="shared" si="258"/>
        <v>9.9139827266666661E-2</v>
      </c>
      <c r="I938" s="42">
        <f t="shared" si="258"/>
        <v>0.13727769237111112</v>
      </c>
      <c r="J938" s="42">
        <f t="shared" si="258"/>
        <v>6.5893575555555327E-4</v>
      </c>
      <c r="K938" s="42">
        <f t="shared" si="258"/>
        <v>7.5437973111111114E-3</v>
      </c>
      <c r="L938" s="34">
        <f t="shared" si="243"/>
        <v>6.3427867265668019E-3</v>
      </c>
      <c r="M938" s="34">
        <f t="shared" si="244"/>
        <v>0.11542239128598183</v>
      </c>
      <c r="N938" s="34">
        <f t="shared" si="245"/>
        <v>8.3356266682159938E-2</v>
      </c>
      <c r="O938" s="34">
        <f t="shared" si="246"/>
        <v>1</v>
      </c>
      <c r="P938" s="34">
        <f t="shared" si="247"/>
        <v>6.879801390736736E-3</v>
      </c>
      <c r="Q938" s="34"/>
      <c r="R938" s="34">
        <f t="shared" si="248"/>
        <v>0.11978469085605213</v>
      </c>
      <c r="S938" s="34">
        <f t="shared" si="249"/>
        <v>8.4905822825470725E-2</v>
      </c>
      <c r="T938" s="34">
        <f t="shared" si="255"/>
        <v>1</v>
      </c>
      <c r="U938" s="34">
        <f t="shared" si="250"/>
        <v>1.2115703150722597</v>
      </c>
      <c r="V938" s="22">
        <f t="shared" si="251"/>
        <v>5.6784169314402656E-3</v>
      </c>
      <c r="W938" s="22">
        <f t="shared" si="252"/>
        <v>9.8867304163776926E-2</v>
      </c>
      <c r="X938" s="22">
        <f t="shared" si="256"/>
        <v>7.0079154110347139E-2</v>
      </c>
      <c r="Y938" s="22">
        <f t="shared" si="253"/>
        <v>0.82537512479443564</v>
      </c>
      <c r="Z938" s="22">
        <f t="shared" si="257"/>
        <v>1</v>
      </c>
      <c r="AA938" s="22">
        <f t="array" ref="AA938:AD938">LINEST(V938:Y938,$AB$2:$AE$5,0,0)</f>
        <v>4.024854143849471E-4</v>
      </c>
      <c r="AB938" s="22">
        <v>3.2845425385364947E-4</v>
      </c>
      <c r="AC938" s="22">
        <v>1.0664162504259465E-4</v>
      </c>
      <c r="AD938" s="22">
        <v>0.99945288586119541</v>
      </c>
      <c r="AE938" s="35">
        <f t="shared" si="242"/>
        <v>3.0799817024774212</v>
      </c>
      <c r="AF938" s="17"/>
      <c r="AG938" s="31" t="str">
        <f t="shared" si="254"/>
        <v/>
      </c>
      <c r="AH938" s="34"/>
      <c r="AI938" s="17"/>
    </row>
    <row r="939" spans="1:35">
      <c r="A939" s="1">
        <v>184.4</v>
      </c>
      <c r="B939" s="41">
        <v>1.1927289999999999</v>
      </c>
      <c r="C939" s="41">
        <v>9.3036380000000002E-2</v>
      </c>
      <c r="D939" s="41">
        <v>0.13612589999999999</v>
      </c>
      <c r="E939" s="41">
        <v>-5.2839209999999996E-3</v>
      </c>
      <c r="F939" s="41">
        <v>3.2670580000000002E-3</v>
      </c>
      <c r="G939" s="42">
        <f t="shared" si="258"/>
        <v>1.1944176176888888</v>
      </c>
      <c r="H939" s="42">
        <f t="shared" si="258"/>
        <v>9.9586397266666668E-2</v>
      </c>
      <c r="I939" s="42">
        <f t="shared" si="258"/>
        <v>0.13725219237111111</v>
      </c>
      <c r="J939" s="42">
        <f t="shared" si="258"/>
        <v>8.2183775555555363E-4</v>
      </c>
      <c r="K939" s="42">
        <f t="shared" si="258"/>
        <v>7.5704243111111118E-3</v>
      </c>
      <c r="L939" s="34">
        <f t="shared" si="243"/>
        <v>6.3381720086809609E-3</v>
      </c>
      <c r="M939" s="34">
        <f t="shared" si="244"/>
        <v>0.11491139308266746</v>
      </c>
      <c r="N939" s="34">
        <f t="shared" si="245"/>
        <v>8.337653078105052E-2</v>
      </c>
      <c r="O939" s="34">
        <f t="shared" si="246"/>
        <v>1</v>
      </c>
      <c r="P939" s="34">
        <f t="shared" si="247"/>
        <v>6.8747959658505596E-3</v>
      </c>
      <c r="Q939" s="34"/>
      <c r="R939" s="34">
        <f t="shared" si="248"/>
        <v>0.11925437987280148</v>
      </c>
      <c r="S939" s="34">
        <f t="shared" si="249"/>
        <v>8.4926463625000323E-2</v>
      </c>
      <c r="T939" s="34">
        <f t="shared" si="255"/>
        <v>1</v>
      </c>
      <c r="U939" s="34">
        <f t="shared" si="250"/>
        <v>1.2110556394636522</v>
      </c>
      <c r="V939" s="22">
        <f t="shared" si="251"/>
        <v>5.676697041677824E-3</v>
      </c>
      <c r="W939" s="22">
        <f t="shared" si="252"/>
        <v>9.8471429376784381E-2</v>
      </c>
      <c r="X939" s="22">
        <f t="shared" si="256"/>
        <v>7.0125980060348203E-2</v>
      </c>
      <c r="Y939" s="22">
        <f t="shared" si="253"/>
        <v>0.82572589352118964</v>
      </c>
      <c r="Z939" s="22">
        <f t="shared" si="257"/>
        <v>1</v>
      </c>
      <c r="AA939" s="22">
        <f t="array" ref="AA939:AD939">LINEST(V939:Y939,$AB$2:$AE$5,0,0)</f>
        <v>4.7699423117640924E-4</v>
      </c>
      <c r="AB939" s="22">
        <v>-1.2748817741717235E-4</v>
      </c>
      <c r="AC939" s="22">
        <v>1.0117224332614683E-4</v>
      </c>
      <c r="AD939" s="22">
        <v>0.99989357098931808</v>
      </c>
      <c r="AE939" s="35">
        <f t="shared" si="242"/>
        <v>-1.2601102162595268</v>
      </c>
      <c r="AF939" s="17"/>
      <c r="AG939" s="31" t="str">
        <f t="shared" si="254"/>
        <v/>
      </c>
      <c r="AH939" s="34"/>
      <c r="AI939" s="17"/>
    </row>
    <row r="940" spans="1:35">
      <c r="A940" s="1">
        <v>184.6</v>
      </c>
      <c r="B940" s="41">
        <v>1.1982950000000001</v>
      </c>
      <c r="C940" s="41">
        <v>9.3172969999999994E-2</v>
      </c>
      <c r="D940" s="41">
        <v>0.1369669</v>
      </c>
      <c r="E940" s="41">
        <v>-5.4669319999999999E-3</v>
      </c>
      <c r="F940" s="41">
        <v>3.3838140000000002E-3</v>
      </c>
      <c r="G940" s="42">
        <f t="shared" si="258"/>
        <v>1.1999836176888889</v>
      </c>
      <c r="H940" s="42">
        <f t="shared" si="258"/>
        <v>9.972298726666666E-2</v>
      </c>
      <c r="I940" s="42">
        <f t="shared" si="258"/>
        <v>0.13809319237111112</v>
      </c>
      <c r="J940" s="42">
        <f t="shared" si="258"/>
        <v>6.3882675555555334E-4</v>
      </c>
      <c r="K940" s="42">
        <f t="shared" si="258"/>
        <v>7.6871803111111109E-3</v>
      </c>
      <c r="L940" s="34">
        <f t="shared" si="243"/>
        <v>6.4060710478000132E-3</v>
      </c>
      <c r="M940" s="34">
        <f t="shared" si="244"/>
        <v>0.11507923136240143</v>
      </c>
      <c r="N940" s="34">
        <f t="shared" si="245"/>
        <v>8.3103623913406727E-2</v>
      </c>
      <c r="O940" s="34">
        <f t="shared" si="246"/>
        <v>1</v>
      </c>
      <c r="P940" s="34">
        <f t="shared" si="247"/>
        <v>6.9484437052273794E-3</v>
      </c>
      <c r="Q940" s="34"/>
      <c r="R940" s="34">
        <f t="shared" si="248"/>
        <v>0.11942856146987074</v>
      </c>
      <c r="S940" s="34">
        <f t="shared" si="249"/>
        <v>8.4648483539347355E-2</v>
      </c>
      <c r="T940" s="34">
        <f t="shared" si="255"/>
        <v>1</v>
      </c>
      <c r="U940" s="34">
        <f t="shared" si="250"/>
        <v>1.2110254887144456</v>
      </c>
      <c r="V940" s="22">
        <f t="shared" si="251"/>
        <v>5.7376527331422598E-3</v>
      </c>
      <c r="W940" s="22">
        <f t="shared" si="252"/>
        <v>9.861771084326984E-2</v>
      </c>
      <c r="X940" s="22">
        <f t="shared" si="256"/>
        <v>6.9898184908729941E-2</v>
      </c>
      <c r="Y940" s="22">
        <f t="shared" si="253"/>
        <v>0.82574645151485782</v>
      </c>
      <c r="Z940" s="22">
        <f t="shared" si="257"/>
        <v>0.99999999999999989</v>
      </c>
      <c r="AA940" s="22">
        <f t="array" ref="AA940:AD940">LINEST(V940:Y940,$AB$2:$AE$5,0,0)</f>
        <v>-3.5348560945347912E-4</v>
      </c>
      <c r="AB940" s="22">
        <v>2.0193726524443977E-5</v>
      </c>
      <c r="AC940" s="22">
        <v>1.8092631348283532E-4</v>
      </c>
      <c r="AD940" s="22">
        <v>0.99989725460122891</v>
      </c>
      <c r="AE940" s="35">
        <f t="shared" si="242"/>
        <v>0.11161298838026552</v>
      </c>
      <c r="AF940" s="17"/>
      <c r="AG940" s="31">
        <f t="shared" si="254"/>
        <v>0.11161298838026552</v>
      </c>
      <c r="AH940" s="34"/>
      <c r="AI940" s="17"/>
    </row>
    <row r="941" spans="1:35">
      <c r="A941" s="1">
        <v>184.8</v>
      </c>
      <c r="B941" s="41">
        <v>1.1773359999999999</v>
      </c>
      <c r="C941" s="41">
        <v>9.1431449999999997E-2</v>
      </c>
      <c r="D941" s="41">
        <v>0.13437940000000001</v>
      </c>
      <c r="E941" s="41">
        <v>-5.3576839999999997E-3</v>
      </c>
      <c r="F941" s="41">
        <v>3.0475150000000002E-3</v>
      </c>
      <c r="G941" s="42">
        <f t="shared" si="258"/>
        <v>1.1790246176888888</v>
      </c>
      <c r="H941" s="42">
        <f t="shared" si="258"/>
        <v>9.7981467266666664E-2</v>
      </c>
      <c r="I941" s="42">
        <f t="shared" si="258"/>
        <v>0.13550569237111112</v>
      </c>
      <c r="J941" s="42">
        <f t="shared" si="258"/>
        <v>7.480747555555535E-4</v>
      </c>
      <c r="K941" s="42">
        <f t="shared" si="258"/>
        <v>7.3508813111111109E-3</v>
      </c>
      <c r="L941" s="34">
        <f t="shared" si="243"/>
        <v>6.2347140176939042E-3</v>
      </c>
      <c r="M941" s="34">
        <f t="shared" si="244"/>
        <v>0.11493033337737078</v>
      </c>
      <c r="N941" s="34">
        <f t="shared" si="245"/>
        <v>8.3103834980756269E-2</v>
      </c>
      <c r="O941" s="34">
        <f t="shared" si="246"/>
        <v>1</v>
      </c>
      <c r="P941" s="34">
        <f t="shared" si="247"/>
        <v>6.7625786612241362E-3</v>
      </c>
      <c r="Q941" s="34"/>
      <c r="R941" s="34">
        <f t="shared" si="248"/>
        <v>0.11927403600122234</v>
      </c>
      <c r="S941" s="34">
        <f t="shared" si="249"/>
        <v>8.4648698530345609E-2</v>
      </c>
      <c r="T941" s="34">
        <f t="shared" si="255"/>
        <v>1</v>
      </c>
      <c r="U941" s="34">
        <f t="shared" si="250"/>
        <v>1.2106853131927922</v>
      </c>
      <c r="V941" s="22">
        <f t="shared" si="251"/>
        <v>5.585744361092492E-3</v>
      </c>
      <c r="W941" s="22">
        <f t="shared" si="252"/>
        <v>9.8517785506685898E-2</v>
      </c>
      <c r="X941" s="22">
        <f t="shared" si="256"/>
        <v>6.9918002314831057E-2</v>
      </c>
      <c r="Y941" s="22">
        <f t="shared" si="253"/>
        <v>0.82597846781739048</v>
      </c>
      <c r="Z941" s="22">
        <f t="shared" si="257"/>
        <v>1</v>
      </c>
      <c r="AA941" s="22">
        <f t="array" ref="AA941:AD941">LINEST(V941:Y941,$AB$2:$AE$5,0,0)</f>
        <v>-3.455610634572447E-4</v>
      </c>
      <c r="AB941" s="22">
        <v>-1.0730740020011593E-4</v>
      </c>
      <c r="AC941" s="22">
        <v>-2.0296645866642849E-5</v>
      </c>
      <c r="AD941" s="22">
        <v>1.0002237758361747</v>
      </c>
      <c r="AE941" s="35">
        <f t="shared" si="242"/>
        <v>5.2869523814510462</v>
      </c>
      <c r="AF941" s="17"/>
      <c r="AG941" s="31" t="str">
        <f t="shared" si="254"/>
        <v/>
      </c>
      <c r="AH941" s="34"/>
      <c r="AI941" s="17"/>
    </row>
    <row r="942" spans="1:35">
      <c r="A942" s="1">
        <v>185</v>
      </c>
      <c r="B942" s="41">
        <v>1.1794089999999999</v>
      </c>
      <c r="C942" s="41">
        <v>9.1893370000000002E-2</v>
      </c>
      <c r="D942" s="41">
        <v>0.13507430000000001</v>
      </c>
      <c r="E942" s="41">
        <v>-5.2574509999999998E-3</v>
      </c>
      <c r="F942" s="41">
        <v>3.1273189999999999E-3</v>
      </c>
      <c r="G942" s="42">
        <f t="shared" si="258"/>
        <v>1.1810976176888888</v>
      </c>
      <c r="H942" s="42">
        <f t="shared" si="258"/>
        <v>9.8443387266666668E-2</v>
      </c>
      <c r="I942" s="42">
        <f t="shared" si="258"/>
        <v>0.13620059237111112</v>
      </c>
      <c r="J942" s="42">
        <f t="shared" si="258"/>
        <v>8.4830775555555342E-4</v>
      </c>
      <c r="K942" s="42">
        <f t="shared" si="258"/>
        <v>7.4306853111111111E-3</v>
      </c>
      <c r="L942" s="34">
        <f t="shared" si="243"/>
        <v>6.2913388358627753E-3</v>
      </c>
      <c r="M942" s="34">
        <f t="shared" si="244"/>
        <v>0.11531696477182085</v>
      </c>
      <c r="N942" s="34">
        <f t="shared" si="245"/>
        <v>8.3349069367607095E-2</v>
      </c>
      <c r="O942" s="34">
        <f t="shared" si="246"/>
        <v>1</v>
      </c>
      <c r="P942" s="34">
        <f t="shared" si="247"/>
        <v>6.8239976430664092E-3</v>
      </c>
      <c r="Q942" s="34"/>
      <c r="R942" s="34">
        <f t="shared" si="248"/>
        <v>0.11967527982872803</v>
      </c>
      <c r="S942" s="34">
        <f t="shared" si="249"/>
        <v>8.4898491716022498E-2</v>
      </c>
      <c r="T942" s="34">
        <f t="shared" si="255"/>
        <v>1</v>
      </c>
      <c r="U942" s="34">
        <f t="shared" si="250"/>
        <v>1.2113977691878168</v>
      </c>
      <c r="V942" s="22">
        <f t="shared" si="251"/>
        <v>5.63316015320184E-3</v>
      </c>
      <c r="W942" s="22">
        <f t="shared" si="252"/>
        <v>9.8791068361438764E-2</v>
      </c>
      <c r="X942" s="22">
        <f t="shared" si="256"/>
        <v>7.0083084083061173E-2</v>
      </c>
      <c r="Y942" s="22">
        <f t="shared" si="253"/>
        <v>0.82549268740229831</v>
      </c>
      <c r="Z942" s="22">
        <f t="shared" si="257"/>
        <v>1</v>
      </c>
      <c r="AA942" s="22">
        <f t="array" ref="AA942:AD942">LINEST(V942:Y942,$AB$2:$AE$5,0,0)</f>
        <v>3.8455763897651379E-4</v>
      </c>
      <c r="AB942" s="22">
        <v>2.3604295194163471E-4</v>
      </c>
      <c r="AC942" s="22">
        <v>4.625082370739896E-5</v>
      </c>
      <c r="AD942" s="22">
        <v>0.99961067911256496</v>
      </c>
      <c r="AE942" s="35">
        <f t="shared" si="242"/>
        <v>5.103540499839224</v>
      </c>
      <c r="AF942" s="17"/>
      <c r="AG942" s="31" t="str">
        <f t="shared" si="254"/>
        <v/>
      </c>
      <c r="AH942" s="34"/>
      <c r="AI942" s="17"/>
    </row>
    <row r="943" spans="1:35">
      <c r="A943" s="1">
        <v>185.2</v>
      </c>
      <c r="B943" s="41">
        <v>1.1694389999999999</v>
      </c>
      <c r="C943" s="41">
        <v>9.1116440000000007E-2</v>
      </c>
      <c r="D943" s="41">
        <v>0.13375190000000001</v>
      </c>
      <c r="E943" s="41">
        <v>-5.4198789999999998E-3</v>
      </c>
      <c r="F943" s="41">
        <v>2.923854E-3</v>
      </c>
      <c r="G943" s="42">
        <f t="shared" si="258"/>
        <v>1.1711276176888887</v>
      </c>
      <c r="H943" s="42">
        <f t="shared" si="258"/>
        <v>9.7666457266666673E-2</v>
      </c>
      <c r="I943" s="42">
        <f t="shared" si="258"/>
        <v>0.13487819237111112</v>
      </c>
      <c r="J943" s="42">
        <f t="shared" si="258"/>
        <v>6.8587975555555337E-4</v>
      </c>
      <c r="K943" s="42">
        <f t="shared" si="258"/>
        <v>7.2272203111111112E-3</v>
      </c>
      <c r="L943" s="34">
        <f t="shared" si="243"/>
        <v>6.1711637587143209E-3</v>
      </c>
      <c r="M943" s="34">
        <f t="shared" si="244"/>
        <v>0.11516950871441378</v>
      </c>
      <c r="N943" s="34">
        <f t="shared" si="245"/>
        <v>8.3395230196519773E-2</v>
      </c>
      <c r="O943" s="34">
        <f t="shared" si="246"/>
        <v>1</v>
      </c>
      <c r="P943" s="34">
        <f t="shared" si="247"/>
        <v>6.6936478932577244E-3</v>
      </c>
      <c r="Q943" s="34"/>
      <c r="R943" s="34">
        <f t="shared" si="248"/>
        <v>0.11952225078423705</v>
      </c>
      <c r="S943" s="34">
        <f t="shared" si="249"/>
        <v>8.4945510654335574E-2</v>
      </c>
      <c r="T943" s="34">
        <f t="shared" si="255"/>
        <v>1</v>
      </c>
      <c r="U943" s="34">
        <f t="shared" si="250"/>
        <v>1.2111614093318304</v>
      </c>
      <c r="V943" s="22">
        <f t="shared" si="251"/>
        <v>5.5266357082417727E-3</v>
      </c>
      <c r="W943" s="22">
        <f t="shared" si="252"/>
        <v>9.8683998568097286E-2</v>
      </c>
      <c r="X943" s="22">
        <f t="shared" si="256"/>
        <v>7.0135582260004506E-2</v>
      </c>
      <c r="Y943" s="22">
        <f t="shared" si="253"/>
        <v>0.82565378346365637</v>
      </c>
      <c r="Z943" s="22">
        <f t="shared" si="257"/>
        <v>1</v>
      </c>
      <c r="AA943" s="22">
        <f t="array" ref="AA943:AD943">LINEST(V943:Y943,$AB$2:$AE$5,0,0)</f>
        <v>5.3039962972027731E-4</v>
      </c>
      <c r="AB943" s="22">
        <v>1.0828555627878836E-4</v>
      </c>
      <c r="AC943" s="22">
        <v>-9.4848930658201922E-5</v>
      </c>
      <c r="AD943" s="22">
        <v>0.99983895099171738</v>
      </c>
      <c r="AE943" s="35">
        <f t="shared" si="242"/>
        <v>-1.1416634381362372</v>
      </c>
      <c r="AF943" s="17"/>
      <c r="AG943" s="31" t="str">
        <f t="shared" si="254"/>
        <v/>
      </c>
      <c r="AH943" s="34"/>
      <c r="AI943" s="17"/>
    </row>
    <row r="944" spans="1:35">
      <c r="A944" s="1">
        <v>185.4</v>
      </c>
      <c r="B944" s="41">
        <v>1.2022889999999999</v>
      </c>
      <c r="C944" s="41">
        <v>9.3770709999999993E-2</v>
      </c>
      <c r="D944" s="41">
        <v>0.13772619999999999</v>
      </c>
      <c r="E944" s="41">
        <v>-5.337751E-3</v>
      </c>
      <c r="F944" s="41">
        <v>3.3411920000000002E-3</v>
      </c>
      <c r="G944" s="42">
        <f t="shared" si="258"/>
        <v>1.2039776176888888</v>
      </c>
      <c r="H944" s="42">
        <f t="shared" si="258"/>
        <v>0.10032072726666666</v>
      </c>
      <c r="I944" s="42">
        <f t="shared" si="258"/>
        <v>0.13885249237111111</v>
      </c>
      <c r="J944" s="42">
        <f t="shared" si="258"/>
        <v>7.6800775555555326E-4</v>
      </c>
      <c r="K944" s="42">
        <f t="shared" si="258"/>
        <v>7.6445583111111118E-3</v>
      </c>
      <c r="L944" s="34">
        <f t="shared" si="243"/>
        <v>6.3494189582903749E-3</v>
      </c>
      <c r="M944" s="34">
        <f t="shared" si="244"/>
        <v>0.11532813428678787</v>
      </c>
      <c r="N944" s="34">
        <f t="shared" si="245"/>
        <v>8.3324412175733498E-2</v>
      </c>
      <c r="O944" s="34">
        <f t="shared" si="246"/>
        <v>1</v>
      </c>
      <c r="P944" s="34">
        <f t="shared" si="247"/>
        <v>6.8869951431049835E-3</v>
      </c>
      <c r="Q944" s="34"/>
      <c r="R944" s="34">
        <f t="shared" si="248"/>
        <v>0.11968687148683206</v>
      </c>
      <c r="S944" s="34">
        <f t="shared" si="249"/>
        <v>8.4873376157853661E-2</v>
      </c>
      <c r="T944" s="34">
        <f t="shared" si="255"/>
        <v>1</v>
      </c>
      <c r="U944" s="34">
        <f t="shared" si="250"/>
        <v>1.2114472427877907</v>
      </c>
      <c r="V944" s="22">
        <f t="shared" si="251"/>
        <v>5.6849319556471836E-3</v>
      </c>
      <c r="W944" s="22">
        <f t="shared" si="252"/>
        <v>9.8796602327813968E-2</v>
      </c>
      <c r="X944" s="22">
        <f t="shared" si="256"/>
        <v>7.0059490137220057E-2</v>
      </c>
      <c r="Y944" s="22">
        <f t="shared" si="253"/>
        <v>0.8254589755793188</v>
      </c>
      <c r="Z944" s="22">
        <f t="shared" si="257"/>
        <v>1</v>
      </c>
      <c r="AA944" s="22">
        <f t="array" ref="AA944:AD944">LINEST(V944:Y944,$AB$2:$AE$5,0,0)</f>
        <v>3.0854485833094766E-4</v>
      </c>
      <c r="AB944" s="22">
        <v>2.4414860839240044E-4</v>
      </c>
      <c r="AC944" s="22">
        <v>1.1441876742822913E-4</v>
      </c>
      <c r="AD944" s="22">
        <v>0.99955555970713394</v>
      </c>
      <c r="AE944" s="35">
        <f t="shared" si="242"/>
        <v>2.1338161027258598</v>
      </c>
      <c r="AF944" s="17"/>
      <c r="AG944" s="31" t="str">
        <f t="shared" si="254"/>
        <v/>
      </c>
      <c r="AH944" s="34"/>
      <c r="AI944" s="17"/>
    </row>
    <row r="945" spans="1:35">
      <c r="A945" s="1">
        <v>185.6</v>
      </c>
      <c r="B945" s="41">
        <v>1.1802969999999999</v>
      </c>
      <c r="C945" s="41">
        <v>9.1739769999999998E-2</v>
      </c>
      <c r="D945" s="41">
        <v>0.13479730000000001</v>
      </c>
      <c r="E945" s="41">
        <v>-5.2784729999999997E-3</v>
      </c>
      <c r="F945" s="41">
        <v>3.0551160000000001E-3</v>
      </c>
      <c r="G945" s="42">
        <f t="shared" si="258"/>
        <v>1.1819856176888888</v>
      </c>
      <c r="H945" s="42">
        <f t="shared" si="258"/>
        <v>9.8289787266666664E-2</v>
      </c>
      <c r="I945" s="42">
        <f t="shared" si="258"/>
        <v>0.13592359237111112</v>
      </c>
      <c r="J945" s="42">
        <f t="shared" si="258"/>
        <v>8.2728575555555354E-4</v>
      </c>
      <c r="K945" s="42">
        <f t="shared" si="258"/>
        <v>7.3584823111111112E-3</v>
      </c>
      <c r="L945" s="34">
        <f t="shared" si="243"/>
        <v>6.2255260986161529E-3</v>
      </c>
      <c r="M945" s="34">
        <f t="shared" si="244"/>
        <v>0.11499597823946421</v>
      </c>
      <c r="N945" s="34">
        <f t="shared" si="245"/>
        <v>8.3156500210933681E-2</v>
      </c>
      <c r="O945" s="34">
        <f t="shared" si="246"/>
        <v>1</v>
      </c>
      <c r="P945" s="34">
        <f t="shared" si="247"/>
        <v>6.7526128431737945E-3</v>
      </c>
      <c r="Q945" s="34"/>
      <c r="R945" s="34">
        <f t="shared" si="248"/>
        <v>0.1193421618598581</v>
      </c>
      <c r="S945" s="34">
        <f t="shared" si="249"/>
        <v>8.4702342783867138E-2</v>
      </c>
      <c r="T945" s="34">
        <f t="shared" si="255"/>
        <v>1</v>
      </c>
      <c r="U945" s="34">
        <f t="shared" si="250"/>
        <v>1.210797117486899</v>
      </c>
      <c r="V945" s="22">
        <f t="shared" si="251"/>
        <v>5.5769977857143844E-3</v>
      </c>
      <c r="W945" s="22">
        <f t="shared" si="252"/>
        <v>9.8564953728632748E-2</v>
      </c>
      <c r="X945" s="22">
        <f t="shared" si="256"/>
        <v>6.9955851034460059E-2</v>
      </c>
      <c r="Y945" s="22">
        <f t="shared" si="253"/>
        <v>0.82590219745119287</v>
      </c>
      <c r="Z945" s="22">
        <f t="shared" si="257"/>
        <v>1</v>
      </c>
      <c r="AA945" s="22">
        <f t="array" ref="AA945:AD945">LINEST(V945:Y945,$AB$2:$AE$5,0,0)</f>
        <v>-1.8780819325249802E-4</v>
      </c>
      <c r="AB945" s="22">
        <v>-4.838251437755233E-5</v>
      </c>
      <c r="AC945" s="22">
        <v>-3.1071847900325778E-5</v>
      </c>
      <c r="AD945" s="22">
        <v>1.0001317223501107</v>
      </c>
      <c r="AE945" s="35">
        <f t="shared" si="242"/>
        <v>1.5571173794605584</v>
      </c>
      <c r="AF945" s="17"/>
      <c r="AG945" s="31" t="str">
        <f t="shared" si="254"/>
        <v/>
      </c>
      <c r="AH945" s="34"/>
      <c r="AI945" s="17"/>
    </row>
    <row r="946" spans="1:35">
      <c r="A946" s="1">
        <v>185.8</v>
      </c>
      <c r="B946" s="41">
        <v>1.2052849999999999</v>
      </c>
      <c r="C946" s="41">
        <v>9.4109970000000001E-2</v>
      </c>
      <c r="D946" s="41">
        <v>0.13790089999999999</v>
      </c>
      <c r="E946" s="41">
        <v>-5.2994690000000002E-3</v>
      </c>
      <c r="F946" s="41">
        <v>3.334755E-3</v>
      </c>
      <c r="G946" s="42">
        <f t="shared" si="258"/>
        <v>1.2069736176888888</v>
      </c>
      <c r="H946" s="42">
        <f t="shared" si="258"/>
        <v>0.10065998726666667</v>
      </c>
      <c r="I946" s="42">
        <f t="shared" si="258"/>
        <v>0.13902719237111111</v>
      </c>
      <c r="J946" s="42">
        <f t="shared" si="258"/>
        <v>8.0628975555555298E-4</v>
      </c>
      <c r="K946" s="42">
        <f t="shared" si="258"/>
        <v>7.6381213111111112E-3</v>
      </c>
      <c r="L946" s="34">
        <f t="shared" si="243"/>
        <v>6.3283249933304871E-3</v>
      </c>
      <c r="M946" s="34">
        <f t="shared" si="244"/>
        <v>0.11518660419216135</v>
      </c>
      <c r="N946" s="34">
        <f t="shared" si="245"/>
        <v>8.3398664056477265E-2</v>
      </c>
      <c r="O946" s="34">
        <f t="shared" si="246"/>
        <v>1</v>
      </c>
      <c r="P946" s="34">
        <f t="shared" si="247"/>
        <v>6.8641152488686944E-3</v>
      </c>
      <c r="Q946" s="34">
        <f>AVERAGE(P937:P946)</f>
        <v>6.8294908453125358E-3</v>
      </c>
      <c r="R946" s="34">
        <f t="shared" si="248"/>
        <v>0.11953999237227914</v>
      </c>
      <c r="S946" s="34">
        <f t="shared" si="249"/>
        <v>8.4949008348231464E-2</v>
      </c>
      <c r="T946" s="34">
        <f t="shared" si="255"/>
        <v>1</v>
      </c>
      <c r="U946" s="34">
        <f t="shared" si="250"/>
        <v>1.2113531159693793</v>
      </c>
      <c r="V946" s="22">
        <f t="shared" si="251"/>
        <v>5.6664858152246714E-3</v>
      </c>
      <c r="W946" s="22">
        <f t="shared" si="252"/>
        <v>9.868302710115856E-2</v>
      </c>
      <c r="X946" s="22">
        <f t="shared" si="256"/>
        <v>7.0127370151891216E-2</v>
      </c>
      <c r="Y946" s="22">
        <f t="shared" si="253"/>
        <v>0.82552311693172553</v>
      </c>
      <c r="Z946" s="22">
        <f t="shared" si="257"/>
        <v>1</v>
      </c>
      <c r="AA946" s="22">
        <f t="array" ref="AA946:AD946">LINEST(V946:Y946,$AB$2:$AE$5,0,0)</f>
        <v>5.3695903824527386E-4</v>
      </c>
      <c r="AB946" s="22">
        <v>1.1851107202452062E-4</v>
      </c>
      <c r="AC946" s="22">
        <v>8.9641297734475086E-5</v>
      </c>
      <c r="AD946" s="22">
        <v>0.99964240955967609</v>
      </c>
      <c r="AE946" s="35">
        <f t="shared" si="242"/>
        <v>1.3220588614810127</v>
      </c>
      <c r="AF946" s="17"/>
      <c r="AG946" s="31" t="str">
        <f t="shared" si="254"/>
        <v/>
      </c>
      <c r="AH946" s="34">
        <f>AVERAGE(AG937:AG946)</f>
        <v>0.11161298838026552</v>
      </c>
      <c r="AI946" s="17"/>
    </row>
    <row r="947" spans="1:35">
      <c r="A947" s="1">
        <v>186</v>
      </c>
      <c r="B947" s="41">
        <v>1.195117</v>
      </c>
      <c r="C947" s="41">
        <v>9.2860209999999999E-2</v>
      </c>
      <c r="D947" s="41">
        <v>0.1365999</v>
      </c>
      <c r="E947" s="41">
        <v>-5.4153040000000001E-3</v>
      </c>
      <c r="F947" s="41">
        <v>3.238412E-3</v>
      </c>
      <c r="G947" s="42">
        <f t="shared" si="258"/>
        <v>1.1968056176888888</v>
      </c>
      <c r="H947" s="42">
        <f t="shared" si="258"/>
        <v>9.9410227266666665E-2</v>
      </c>
      <c r="I947" s="42">
        <f t="shared" si="258"/>
        <v>0.13772619237111111</v>
      </c>
      <c r="J947" s="42">
        <f t="shared" si="258"/>
        <v>6.9045475555555309E-4</v>
      </c>
      <c r="K947" s="42">
        <f t="shared" si="258"/>
        <v>7.5417783111111115E-3</v>
      </c>
      <c r="L947" s="34">
        <f t="shared" si="243"/>
        <v>6.3015899989463508E-3</v>
      </c>
      <c r="M947" s="34">
        <f t="shared" si="244"/>
        <v>0.11507816335042739</v>
      </c>
      <c r="N947" s="34">
        <f t="shared" si="245"/>
        <v>8.3062968453168212E-2</v>
      </c>
      <c r="O947" s="34">
        <f t="shared" si="246"/>
        <v>1</v>
      </c>
      <c r="P947" s="34">
        <f t="shared" si="247"/>
        <v>6.8351167251165202E-3</v>
      </c>
      <c r="Q947" s="34"/>
      <c r="R947" s="34">
        <f t="shared" si="248"/>
        <v>0.11942745309321423</v>
      </c>
      <c r="S947" s="34">
        <f t="shared" si="249"/>
        <v>8.4607072312078008E-2</v>
      </c>
      <c r="T947" s="34">
        <f t="shared" si="255"/>
        <v>1</v>
      </c>
      <c r="U947" s="34">
        <f t="shared" si="250"/>
        <v>1.2108696421304088</v>
      </c>
      <c r="V947" s="22">
        <f t="shared" si="251"/>
        <v>5.6447998094087065E-3</v>
      </c>
      <c r="W947" s="22">
        <f t="shared" si="252"/>
        <v>9.8629488210715321E-2</v>
      </c>
      <c r="X947" s="22">
        <f t="shared" si="256"/>
        <v>6.9872981672263246E-2</v>
      </c>
      <c r="Y947" s="22">
        <f t="shared" si="253"/>
        <v>0.82585273030761264</v>
      </c>
      <c r="Z947" s="22">
        <f t="shared" si="257"/>
        <v>0.99999999999999989</v>
      </c>
      <c r="AA947" s="22">
        <f t="array" ref="AA947:AD947">LINEST(V947:Y947,$AB$2:$AE$5,0,0)</f>
        <v>-4.7419857546224421E-4</v>
      </c>
      <c r="AB947" s="22">
        <v>2.2579133123015011E-5</v>
      </c>
      <c r="AC947" s="22">
        <v>5.8263152036457833E-5</v>
      </c>
      <c r="AD947" s="22">
        <v>1.0000511267268088</v>
      </c>
      <c r="AE947" s="35">
        <f t="shared" si="242"/>
        <v>0.38753710250496315</v>
      </c>
      <c r="AF947" s="17"/>
      <c r="AG947" s="31" t="str">
        <f t="shared" si="254"/>
        <v/>
      </c>
      <c r="AH947" s="34"/>
      <c r="AI947" s="17"/>
    </row>
    <row r="948" spans="1:35">
      <c r="A948" s="1">
        <v>186.2</v>
      </c>
      <c r="B948" s="41">
        <v>1.1726730000000001</v>
      </c>
      <c r="C948" s="41">
        <v>9.160227E-2</v>
      </c>
      <c r="D948" s="41">
        <v>0.13413030000000001</v>
      </c>
      <c r="E948" s="41">
        <v>-5.2850359999999999E-3</v>
      </c>
      <c r="F948" s="41">
        <v>3.1358150000000001E-3</v>
      </c>
      <c r="G948" s="42">
        <f t="shared" si="258"/>
        <v>1.1743616176888889</v>
      </c>
      <c r="H948" s="42">
        <f t="shared" si="258"/>
        <v>9.8152287266666666E-2</v>
      </c>
      <c r="I948" s="42">
        <f t="shared" si="258"/>
        <v>0.13525659237111112</v>
      </c>
      <c r="J948" s="42">
        <f t="shared" si="258"/>
        <v>8.2072275555555331E-4</v>
      </c>
      <c r="K948" s="42">
        <f t="shared" si="258"/>
        <v>7.4391813111111113E-3</v>
      </c>
      <c r="L948" s="34">
        <f t="shared" si="243"/>
        <v>6.3346597837139924E-3</v>
      </c>
      <c r="M948" s="34">
        <f t="shared" si="244"/>
        <v>0.11517456832188738</v>
      </c>
      <c r="N948" s="34">
        <f t="shared" si="245"/>
        <v>8.3579270463409419E-2</v>
      </c>
      <c r="O948" s="34">
        <f t="shared" si="246"/>
        <v>1</v>
      </c>
      <c r="P948" s="34">
        <f t="shared" si="247"/>
        <v>6.8709863769026731E-3</v>
      </c>
      <c r="Q948" s="34"/>
      <c r="R948" s="34">
        <f t="shared" si="248"/>
        <v>0.11952750161564268</v>
      </c>
      <c r="S948" s="34">
        <f t="shared" si="249"/>
        <v>8.513297214841696E-2</v>
      </c>
      <c r="T948" s="34">
        <f t="shared" si="255"/>
        <v>1</v>
      </c>
      <c r="U948" s="34">
        <f t="shared" si="250"/>
        <v>1.2115314601409624</v>
      </c>
      <c r="V948" s="22">
        <f t="shared" si="251"/>
        <v>5.6713231170268004E-3</v>
      </c>
      <c r="W948" s="22">
        <f t="shared" si="252"/>
        <v>9.8658190520067551E-2</v>
      </c>
      <c r="X948" s="22">
        <f t="shared" si="256"/>
        <v>7.0268891026991312E-2</v>
      </c>
      <c r="Y948" s="22">
        <f t="shared" si="253"/>
        <v>0.82540159533591428</v>
      </c>
      <c r="Z948" s="22">
        <f t="shared" si="257"/>
        <v>1</v>
      </c>
      <c r="AA948" s="22">
        <f t="array" ref="AA948:AD948">LINEST(V948:Y948,$AB$2:$AE$5,0,0)</f>
        <v>1.0826658674759433E-3</v>
      </c>
      <c r="AB948" s="22">
        <v>1.075497978759875E-4</v>
      </c>
      <c r="AC948" s="22">
        <v>9.7060350798793655E-5</v>
      </c>
      <c r="AD948" s="22">
        <v>0.9994940817894109</v>
      </c>
      <c r="AE948" s="35">
        <f t="shared" si="242"/>
        <v>1.1080713905407007</v>
      </c>
      <c r="AF948" s="17"/>
      <c r="AG948" s="31" t="str">
        <f t="shared" si="254"/>
        <v/>
      </c>
      <c r="AH948" s="34"/>
      <c r="AI948" s="17"/>
    </row>
    <row r="949" spans="1:35">
      <c r="A949" s="1">
        <v>186.4</v>
      </c>
      <c r="B949" s="41">
        <v>1.176193</v>
      </c>
      <c r="C949" s="41">
        <v>9.1479699999999997E-2</v>
      </c>
      <c r="D949" s="41">
        <v>0.13455700000000001</v>
      </c>
      <c r="E949" s="41">
        <v>-5.2400700000000003E-3</v>
      </c>
      <c r="F949" s="41">
        <v>3.254065E-3</v>
      </c>
      <c r="G949" s="42">
        <f t="shared" si="258"/>
        <v>1.1778816176888889</v>
      </c>
      <c r="H949" s="42">
        <f t="shared" si="258"/>
        <v>9.8029717266666663E-2</v>
      </c>
      <c r="I949" s="42">
        <f t="shared" si="258"/>
        <v>0.13568329237111112</v>
      </c>
      <c r="J949" s="42">
        <f t="shared" si="258"/>
        <v>8.6568875555555289E-4</v>
      </c>
      <c r="K949" s="42">
        <f t="shared" si="258"/>
        <v>7.5574313111111107E-3</v>
      </c>
      <c r="L949" s="34">
        <f t="shared" si="243"/>
        <v>6.4161212787576059E-3</v>
      </c>
      <c r="M949" s="34">
        <f t="shared" si="244"/>
        <v>0.11519263933954085</v>
      </c>
      <c r="N949" s="34">
        <f t="shared" si="245"/>
        <v>8.3225441160216004E-2</v>
      </c>
      <c r="O949" s="34">
        <f t="shared" si="246"/>
        <v>1</v>
      </c>
      <c r="P949" s="34">
        <f t="shared" si="247"/>
        <v>6.9593448431498738E-3</v>
      </c>
      <c r="Q949" s="34"/>
      <c r="R949" s="34">
        <f t="shared" si="248"/>
        <v>0.11954625561336321</v>
      </c>
      <c r="S949" s="34">
        <f t="shared" si="249"/>
        <v>8.4772565314915754E-2</v>
      </c>
      <c r="T949" s="34">
        <f t="shared" si="255"/>
        <v>1</v>
      </c>
      <c r="U949" s="34">
        <f t="shared" si="250"/>
        <v>1.2112781657714289</v>
      </c>
      <c r="V949" s="22">
        <f t="shared" si="251"/>
        <v>5.7454555359855459E-3</v>
      </c>
      <c r="W949" s="22">
        <f t="shared" si="252"/>
        <v>9.8694304076081138E-2</v>
      </c>
      <c r="X949" s="22">
        <f t="shared" si="256"/>
        <v>6.9986042603951748E-2</v>
      </c>
      <c r="Y949" s="22">
        <f t="shared" si="253"/>
        <v>0.82557419778398156</v>
      </c>
      <c r="Z949" s="22">
        <f t="shared" si="257"/>
        <v>1</v>
      </c>
      <c r="AA949" s="22">
        <f t="array" ref="AA949:AD949">LINEST(V949:Y949,$AB$2:$AE$5,0,0)</f>
        <v>1.1580248464536476E-5</v>
      </c>
      <c r="AB949" s="22">
        <v>1.2110297512162033E-4</v>
      </c>
      <c r="AC949" s="22">
        <v>1.9270747855459403E-4</v>
      </c>
      <c r="AD949" s="22">
        <v>0.99968296434111648</v>
      </c>
      <c r="AE949" s="35">
        <f t="shared" si="242"/>
        <v>0.62842903674499506</v>
      </c>
      <c r="AF949" s="17"/>
      <c r="AG949" s="31">
        <f t="shared" si="254"/>
        <v>0.62842903674499506</v>
      </c>
      <c r="AH949" s="34"/>
      <c r="AI949" s="17"/>
    </row>
    <row r="950" spans="1:35">
      <c r="A950" s="1">
        <v>186.6</v>
      </c>
      <c r="B950" s="41">
        <v>1.1635899999999999</v>
      </c>
      <c r="C950" s="41">
        <v>9.0503929999999996E-2</v>
      </c>
      <c r="D950" s="41">
        <v>0.1328945</v>
      </c>
      <c r="E950" s="41">
        <v>-5.3693650000000001E-3</v>
      </c>
      <c r="F950" s="41">
        <v>3.080864E-3</v>
      </c>
      <c r="G950" s="42">
        <f t="shared" si="258"/>
        <v>1.1652786176888887</v>
      </c>
      <c r="H950" s="42">
        <f t="shared" si="258"/>
        <v>9.7053947266666662E-2</v>
      </c>
      <c r="I950" s="42">
        <f t="shared" si="258"/>
        <v>0.13402079237111111</v>
      </c>
      <c r="J950" s="42">
        <f t="shared" si="258"/>
        <v>7.3639375555555314E-4</v>
      </c>
      <c r="K950" s="42">
        <f t="shared" si="258"/>
        <v>7.3842303111111111E-3</v>
      </c>
      <c r="L950" s="34">
        <f t="shared" si="243"/>
        <v>6.3368796088924591E-3</v>
      </c>
      <c r="M950" s="34">
        <f t="shared" si="244"/>
        <v>0.11501180090038568</v>
      </c>
      <c r="N950" s="34">
        <f t="shared" si="245"/>
        <v>8.3288190303495768E-2</v>
      </c>
      <c r="O950" s="34">
        <f t="shared" si="246"/>
        <v>1</v>
      </c>
      <c r="P950" s="34">
        <f t="shared" si="247"/>
        <v>6.8733941444989004E-3</v>
      </c>
      <c r="Q950" s="34"/>
      <c r="R950" s="34">
        <f t="shared" si="248"/>
        <v>0.11935858252595141</v>
      </c>
      <c r="S950" s="34">
        <f t="shared" si="249"/>
        <v>8.483648093702581E-2</v>
      </c>
      <c r="T950" s="34">
        <f t="shared" si="255"/>
        <v>1</v>
      </c>
      <c r="U950" s="34">
        <f t="shared" si="250"/>
        <v>1.2110684576074762</v>
      </c>
      <c r="V950" s="22">
        <f t="shared" si="251"/>
        <v>5.675479450664267E-3</v>
      </c>
      <c r="W950" s="22">
        <f t="shared" si="252"/>
        <v>9.8556429057486988E-2</v>
      </c>
      <c r="X950" s="22">
        <f t="shared" si="256"/>
        <v>7.0050937586653317E-2</v>
      </c>
      <c r="Y950" s="22">
        <f t="shared" si="253"/>
        <v>0.8257171539051954</v>
      </c>
      <c r="Z950" s="22">
        <f t="shared" si="257"/>
        <v>1</v>
      </c>
      <c r="AA950" s="22">
        <f t="array" ref="AA950:AD950">LINEST(V950:Y950,$AB$2:$AE$5,0,0)</f>
        <v>2.0748314391454684E-4</v>
      </c>
      <c r="AB950" s="22">
        <v>-3.7800415004153496E-5</v>
      </c>
      <c r="AC950" s="22">
        <v>9.9672835502365376E-5</v>
      </c>
      <c r="AD950" s="22">
        <v>0.99988038577655858</v>
      </c>
      <c r="AE950" s="35">
        <f t="shared" si="242"/>
        <v>-0.37924490472889616</v>
      </c>
      <c r="AF950" s="17"/>
      <c r="AG950" s="31" t="str">
        <f t="shared" si="254"/>
        <v/>
      </c>
      <c r="AH950" s="34"/>
      <c r="AI950" s="17"/>
    </row>
    <row r="951" spans="1:35">
      <c r="A951" s="1">
        <v>186.8</v>
      </c>
      <c r="B951" s="41">
        <v>1.161435</v>
      </c>
      <c r="C951" s="41">
        <v>9.0343850000000003E-2</v>
      </c>
      <c r="D951" s="41">
        <v>0.1331609</v>
      </c>
      <c r="E951" s="41">
        <v>-5.3769810000000003E-3</v>
      </c>
      <c r="F951" s="41">
        <v>3.1273170000000001E-3</v>
      </c>
      <c r="G951" s="42">
        <f t="shared" si="258"/>
        <v>1.1631236176888888</v>
      </c>
      <c r="H951" s="42">
        <f t="shared" si="258"/>
        <v>9.6893867266666669E-2</v>
      </c>
      <c r="I951" s="42">
        <f t="shared" si="258"/>
        <v>0.13428719237111111</v>
      </c>
      <c r="J951" s="42">
        <f t="shared" si="258"/>
        <v>7.2877775555555292E-4</v>
      </c>
      <c r="K951" s="42">
        <f t="shared" si="258"/>
        <v>7.4306833111111113E-3</v>
      </c>
      <c r="L951" s="34">
        <f t="shared" si="243"/>
        <v>6.3885585316165961E-3</v>
      </c>
      <c r="M951" s="34">
        <f t="shared" si="244"/>
        <v>0.1154539296845661</v>
      </c>
      <c r="N951" s="34">
        <f t="shared" si="245"/>
        <v>8.3304874729646969E-2</v>
      </c>
      <c r="O951" s="34">
        <f t="shared" si="246"/>
        <v>1</v>
      </c>
      <c r="P951" s="34">
        <f t="shared" si="247"/>
        <v>6.9294484846109698E-3</v>
      </c>
      <c r="Q951" s="34"/>
      <c r="R951" s="34">
        <f t="shared" si="248"/>
        <v>0.11981742122389862</v>
      </c>
      <c r="S951" s="34">
        <f t="shared" si="249"/>
        <v>8.4853475519282476E-2</v>
      </c>
      <c r="T951" s="34">
        <f t="shared" si="255"/>
        <v>1</v>
      </c>
      <c r="U951" s="34">
        <f t="shared" si="250"/>
        <v>1.2116003452277921</v>
      </c>
      <c r="V951" s="22">
        <f t="shared" si="251"/>
        <v>5.7192526495262507E-3</v>
      </c>
      <c r="W951" s="22">
        <f t="shared" si="252"/>
        <v>9.8891867847208173E-2</v>
      </c>
      <c r="X951" s="22">
        <f t="shared" si="256"/>
        <v>7.0034212067948229E-2</v>
      </c>
      <c r="Y951" s="22">
        <f t="shared" si="253"/>
        <v>0.82535466743531727</v>
      </c>
      <c r="Z951" s="22">
        <f t="shared" si="257"/>
        <v>0.99999999999999989</v>
      </c>
      <c r="AA951" s="22">
        <f t="array" ref="AA951:AD951">LINEST(V951:Y951,$AB$2:$AE$5,0,0)</f>
        <v>2.4546698333784465E-4</v>
      </c>
      <c r="AB951" s="22">
        <v>3.5513076877344404E-4</v>
      </c>
      <c r="AC951" s="22">
        <v>1.6035980270938922E-4</v>
      </c>
      <c r="AD951" s="22">
        <v>0.99941618886443861</v>
      </c>
      <c r="AE951" s="35">
        <f t="shared" si="242"/>
        <v>2.214587214334673</v>
      </c>
      <c r="AF951" s="17"/>
      <c r="AG951" s="31" t="str">
        <f t="shared" si="254"/>
        <v/>
      </c>
      <c r="AH951" s="34"/>
      <c r="AI951" s="17"/>
    </row>
    <row r="952" spans="1:35">
      <c r="A952" s="1">
        <v>187</v>
      </c>
      <c r="B952" s="41">
        <v>1.1570849999999999</v>
      </c>
      <c r="C952" s="41">
        <v>8.9881849999999999E-2</v>
      </c>
      <c r="D952" s="41">
        <v>0.13235</v>
      </c>
      <c r="E952" s="41">
        <v>-5.3096949999999997E-3</v>
      </c>
      <c r="F952" s="41">
        <v>2.954342E-3</v>
      </c>
      <c r="G952" s="42">
        <f t="shared" si="258"/>
        <v>1.1587736176888888</v>
      </c>
      <c r="H952" s="42">
        <f t="shared" si="258"/>
        <v>9.6431867266666665E-2</v>
      </c>
      <c r="I952" s="42">
        <f t="shared" si="258"/>
        <v>0.13347629237111111</v>
      </c>
      <c r="J952" s="42">
        <f t="shared" si="258"/>
        <v>7.9606375555555352E-4</v>
      </c>
      <c r="K952" s="42">
        <f t="shared" si="258"/>
        <v>7.2577083111111107E-3</v>
      </c>
      <c r="L952" s="34">
        <f t="shared" si="243"/>
        <v>6.2632667850914805E-3</v>
      </c>
      <c r="M952" s="34">
        <f t="shared" si="244"/>
        <v>0.11518754857167214</v>
      </c>
      <c r="N952" s="34">
        <f t="shared" si="245"/>
        <v>8.3218901254409644E-2</v>
      </c>
      <c r="O952" s="34">
        <f t="shared" si="246"/>
        <v>1</v>
      </c>
      <c r="P952" s="34">
        <f t="shared" si="247"/>
        <v>6.7935488604945063E-3</v>
      </c>
      <c r="Q952" s="34"/>
      <c r="R952" s="34">
        <f t="shared" si="248"/>
        <v>0.11954097244387954</v>
      </c>
      <c r="S952" s="34">
        <f t="shared" si="249"/>
        <v>8.4765903835151937E-2</v>
      </c>
      <c r="T952" s="34">
        <f t="shared" si="255"/>
        <v>1</v>
      </c>
      <c r="U952" s="34">
        <f t="shared" si="250"/>
        <v>1.2111004251395259</v>
      </c>
      <c r="V952" s="22">
        <f t="shared" si="251"/>
        <v>5.6094017634514904E-3</v>
      </c>
      <c r="W952" s="22">
        <f t="shared" si="252"/>
        <v>9.8704426125610284E-2</v>
      </c>
      <c r="X952" s="22">
        <f t="shared" si="256"/>
        <v>6.9990813375683858E-2</v>
      </c>
      <c r="Y952" s="22">
        <f t="shared" si="253"/>
        <v>0.82569535873525446</v>
      </c>
      <c r="Z952" s="22">
        <f t="shared" si="257"/>
        <v>1</v>
      </c>
      <c r="AA952" s="22">
        <f t="array" ref="AA952:AD952">LINEST(V952:Y952,$AB$2:$AE$5,0,0)</f>
        <v>-4.845243047186347E-6</v>
      </c>
      <c r="AB952" s="22">
        <v>1.2145610049267954E-4</v>
      </c>
      <c r="AC952" s="22">
        <v>1.3280525950875224E-5</v>
      </c>
      <c r="AD952" s="22">
        <v>0.99986660937557492</v>
      </c>
      <c r="AE952" s="35">
        <f t="shared" si="242"/>
        <v>9.1454284974817011</v>
      </c>
      <c r="AF952" s="17"/>
      <c r="AG952" s="31" t="str">
        <f t="shared" si="254"/>
        <v/>
      </c>
      <c r="AH952" s="34"/>
      <c r="AI952" s="17"/>
    </row>
    <row r="953" spans="1:35">
      <c r="A953" s="1">
        <v>187.2</v>
      </c>
      <c r="B953" s="41">
        <v>1.1653500000000001</v>
      </c>
      <c r="C953" s="41">
        <v>9.0655260000000001E-2</v>
      </c>
      <c r="D953" s="41">
        <v>0.13321189999999999</v>
      </c>
      <c r="E953" s="41">
        <v>-5.2749269999999996E-3</v>
      </c>
      <c r="F953" s="41">
        <v>3.1894570000000001E-3</v>
      </c>
      <c r="G953" s="42">
        <f t="shared" si="258"/>
        <v>1.1670386176888889</v>
      </c>
      <c r="H953" s="42">
        <f t="shared" si="258"/>
        <v>9.7205277266666668E-2</v>
      </c>
      <c r="I953" s="42">
        <f t="shared" si="258"/>
        <v>0.13433819237111111</v>
      </c>
      <c r="J953" s="42">
        <f t="shared" si="258"/>
        <v>8.3083175555555364E-4</v>
      </c>
      <c r="K953" s="42">
        <f t="shared" si="258"/>
        <v>7.4928233111111117E-3</v>
      </c>
      <c r="L953" s="34">
        <f t="shared" si="243"/>
        <v>6.4203730686730031E-3</v>
      </c>
      <c r="M953" s="34">
        <f t="shared" si="244"/>
        <v>0.11511032311607979</v>
      </c>
      <c r="N953" s="34">
        <f t="shared" si="245"/>
        <v>8.329225425218946E-2</v>
      </c>
      <c r="O953" s="34">
        <f t="shared" si="246"/>
        <v>1</v>
      </c>
      <c r="P953" s="34">
        <f t="shared" si="247"/>
        <v>6.9639566126187338E-3</v>
      </c>
      <c r="Q953" s="34"/>
      <c r="R953" s="34">
        <f t="shared" si="248"/>
        <v>0.11946082831221425</v>
      </c>
      <c r="S953" s="34">
        <f t="shared" si="249"/>
        <v>8.4840620432728914E-2</v>
      </c>
      <c r="T953" s="34">
        <f t="shared" si="255"/>
        <v>1</v>
      </c>
      <c r="U953" s="34">
        <f t="shared" si="250"/>
        <v>1.2112654053575618</v>
      </c>
      <c r="V953" s="22">
        <f t="shared" si="251"/>
        <v>5.7493234610815911E-3</v>
      </c>
      <c r="W953" s="22">
        <f t="shared" si="252"/>
        <v>9.8624816480207975E-2</v>
      </c>
      <c r="X953" s="22">
        <f t="shared" si="256"/>
        <v>7.0042965032658736E-2</v>
      </c>
      <c r="Y953" s="22">
        <f t="shared" si="253"/>
        <v>0.82558289502605176</v>
      </c>
      <c r="Z953" s="22">
        <f t="shared" si="257"/>
        <v>1</v>
      </c>
      <c r="AA953" s="22">
        <f t="array" ref="AA953:AD953">LINEST(V953:Y953,$AB$2:$AE$5,0,0)</f>
        <v>2.1547175238264372E-4</v>
      </c>
      <c r="AB953" s="22">
        <v>4.7487684314055265E-5</v>
      </c>
      <c r="AC953" s="22">
        <v>1.9768493683465404E-4</v>
      </c>
      <c r="AD953" s="22">
        <v>0.99969486064040969</v>
      </c>
      <c r="AE953" s="35">
        <f t="shared" si="242"/>
        <v>0.24021903274185485</v>
      </c>
      <c r="AF953" s="17"/>
      <c r="AG953" s="31">
        <f t="shared" si="254"/>
        <v>0.24021903274185485</v>
      </c>
      <c r="AH953" s="34"/>
      <c r="AI953" s="17"/>
    </row>
    <row r="954" spans="1:35">
      <c r="A954" s="1">
        <v>187.4</v>
      </c>
      <c r="B954" s="41">
        <v>1.193459</v>
      </c>
      <c r="C954" s="41">
        <v>9.3192259999999999E-2</v>
      </c>
      <c r="D954" s="41">
        <v>0.13677120000000001</v>
      </c>
      <c r="E954" s="41">
        <v>-5.4985390000000002E-3</v>
      </c>
      <c r="F954" s="41">
        <v>3.2003169999999998E-3</v>
      </c>
      <c r="G954" s="42">
        <f t="shared" si="258"/>
        <v>1.1951476176888889</v>
      </c>
      <c r="H954" s="42">
        <f t="shared" si="258"/>
        <v>9.9742277266666665E-2</v>
      </c>
      <c r="I954" s="42">
        <f t="shared" si="258"/>
        <v>0.13789749237111112</v>
      </c>
      <c r="J954" s="42">
        <f t="shared" si="258"/>
        <v>6.0721975555555301E-4</v>
      </c>
      <c r="K954" s="42">
        <f t="shared" si="258"/>
        <v>7.5036833111111114E-3</v>
      </c>
      <c r="L954" s="34">
        <f t="shared" si="243"/>
        <v>6.2784573219677444E-3</v>
      </c>
      <c r="M954" s="34">
        <f t="shared" si="244"/>
        <v>0.11538113813737064</v>
      </c>
      <c r="N954" s="34">
        <f t="shared" si="245"/>
        <v>8.3456031531521466E-2</v>
      </c>
      <c r="O954" s="34">
        <f t="shared" si="246"/>
        <v>1</v>
      </c>
      <c r="P954" s="34">
        <f t="shared" si="247"/>
        <v>6.8100255104644042E-3</v>
      </c>
      <c r="Q954" s="34"/>
      <c r="R954" s="34">
        <f t="shared" si="248"/>
        <v>0.11974187857675195</v>
      </c>
      <c r="S954" s="34">
        <f t="shared" si="249"/>
        <v>8.5007442259272856E-2</v>
      </c>
      <c r="T954" s="34">
        <f t="shared" si="255"/>
        <v>1</v>
      </c>
      <c r="U954" s="34">
        <f t="shared" si="250"/>
        <v>1.2115593463464891</v>
      </c>
      <c r="V954" s="22">
        <f t="shared" si="251"/>
        <v>5.6208765431097849E-3</v>
      </c>
      <c r="W954" s="22">
        <f t="shared" si="252"/>
        <v>9.883286273828755E-2</v>
      </c>
      <c r="X954" s="22">
        <f t="shared" si="256"/>
        <v>7.0163663476837987E-2</v>
      </c>
      <c r="Y954" s="22">
        <f t="shared" si="253"/>
        <v>0.82538259724176477</v>
      </c>
      <c r="Z954" s="22">
        <f t="shared" si="257"/>
        <v>1</v>
      </c>
      <c r="AA954" s="22">
        <f t="array" ref="AA954:AD954">LINEST(V954:Y954,$AB$2:$AE$5,0,0)</f>
        <v>7.062704646031042E-4</v>
      </c>
      <c r="AB954" s="22">
        <v>2.9369403334291089E-4</v>
      </c>
      <c r="AC954" s="22">
        <v>3.113936854325026E-5</v>
      </c>
      <c r="AD954" s="22">
        <v>0.99947860565393398</v>
      </c>
      <c r="AE954" s="35">
        <f t="shared" si="242"/>
        <v>9.431598875712325</v>
      </c>
      <c r="AF954" s="17"/>
      <c r="AG954" s="31" t="str">
        <f t="shared" si="254"/>
        <v/>
      </c>
      <c r="AH954" s="34"/>
      <c r="AI954" s="17"/>
    </row>
    <row r="955" spans="1:35">
      <c r="A955" s="1">
        <v>187.6</v>
      </c>
      <c r="B955" s="41">
        <v>1.17431</v>
      </c>
      <c r="C955" s="41">
        <v>9.1545860000000007E-2</v>
      </c>
      <c r="D955" s="41">
        <v>0.1342129</v>
      </c>
      <c r="E955" s="41">
        <v>-5.2663850000000002E-3</v>
      </c>
      <c r="F955" s="41">
        <v>3.2533129999999999E-3</v>
      </c>
      <c r="G955" s="42">
        <f t="shared" si="258"/>
        <v>1.1759986176888888</v>
      </c>
      <c r="H955" s="42">
        <f t="shared" si="258"/>
        <v>9.8095877266666673E-2</v>
      </c>
      <c r="I955" s="42">
        <f t="shared" si="258"/>
        <v>0.13533919237111111</v>
      </c>
      <c r="J955" s="42">
        <f t="shared" si="258"/>
        <v>8.3937375555555305E-4</v>
      </c>
      <c r="K955" s="42">
        <f t="shared" si="258"/>
        <v>7.556679311111111E-3</v>
      </c>
      <c r="L955" s="34">
        <f t="shared" si="243"/>
        <v>6.4257552665850457E-3</v>
      </c>
      <c r="M955" s="34">
        <f t="shared" si="244"/>
        <v>0.11508448252863099</v>
      </c>
      <c r="N955" s="34">
        <f t="shared" si="245"/>
        <v>8.3414959670146491E-2</v>
      </c>
      <c r="O955" s="34">
        <f t="shared" si="246"/>
        <v>1</v>
      </c>
      <c r="P955" s="34">
        <f t="shared" si="247"/>
        <v>6.9697944965452733E-3</v>
      </c>
      <c r="Q955" s="34"/>
      <c r="R955" s="34">
        <f t="shared" si="248"/>
        <v>0.11943401109984664</v>
      </c>
      <c r="S955" s="34">
        <f t="shared" si="249"/>
        <v>8.4965606890154019E-2</v>
      </c>
      <c r="T955" s="34">
        <f t="shared" si="255"/>
        <v>1</v>
      </c>
      <c r="U955" s="34">
        <f t="shared" si="250"/>
        <v>1.2113694124865459</v>
      </c>
      <c r="V955" s="22">
        <f t="shared" si="251"/>
        <v>5.7536490724481477E-3</v>
      </c>
      <c r="W955" s="22">
        <f t="shared" si="252"/>
        <v>9.8594210707935573E-2</v>
      </c>
      <c r="X955" s="22">
        <f t="shared" si="256"/>
        <v>7.0140129026163345E-2</v>
      </c>
      <c r="Y955" s="22">
        <f t="shared" si="253"/>
        <v>0.82551201119345297</v>
      </c>
      <c r="Z955" s="22">
        <f t="shared" si="257"/>
        <v>1</v>
      </c>
      <c r="AA955" s="22">
        <f t="array" ref="AA955:AD955">LINEST(V955:Y955,$AB$2:$AE$5,0,0)</f>
        <v>5.8674067294065479E-4</v>
      </c>
      <c r="AB955" s="22">
        <v>2.4246788316110572E-5</v>
      </c>
      <c r="AC955" s="22">
        <v>2.0398047975559493E-4</v>
      </c>
      <c r="AD955" s="22">
        <v>0.99960848231771326</v>
      </c>
      <c r="AE955" s="35">
        <f t="shared" si="242"/>
        <v>0.11886817966681203</v>
      </c>
      <c r="AF955" s="17"/>
      <c r="AG955" s="31">
        <f t="shared" si="254"/>
        <v>0.11886817966681203</v>
      </c>
      <c r="AH955" s="34"/>
      <c r="AI955" s="17"/>
    </row>
    <row r="956" spans="1:35">
      <c r="A956" s="1">
        <v>187.8</v>
      </c>
      <c r="B956" s="41">
        <v>1.1669620000000001</v>
      </c>
      <c r="C956" s="41">
        <v>9.078282E-2</v>
      </c>
      <c r="D956" s="41">
        <v>0.13352739999999999</v>
      </c>
      <c r="E956" s="41">
        <v>-5.4457660000000003E-3</v>
      </c>
      <c r="F956" s="41">
        <v>3.257729E-3</v>
      </c>
      <c r="G956" s="42">
        <f t="shared" si="258"/>
        <v>1.1686506176888889</v>
      </c>
      <c r="H956" s="42">
        <f t="shared" si="258"/>
        <v>9.7332837266666666E-2</v>
      </c>
      <c r="I956" s="42">
        <f t="shared" si="258"/>
        <v>0.13465369237111111</v>
      </c>
      <c r="J956" s="42">
        <f t="shared" si="258"/>
        <v>6.5999275555555289E-4</v>
      </c>
      <c r="K956" s="42">
        <f t="shared" si="258"/>
        <v>7.5610953111111111E-3</v>
      </c>
      <c r="L956" s="34">
        <f t="shared" si="243"/>
        <v>6.4699365205178718E-3</v>
      </c>
      <c r="M956" s="34">
        <f t="shared" si="244"/>
        <v>0.11522151302790634</v>
      </c>
      <c r="N956" s="34">
        <f t="shared" si="245"/>
        <v>8.3286515057127211E-2</v>
      </c>
      <c r="O956" s="34">
        <f t="shared" si="246"/>
        <v>1</v>
      </c>
      <c r="P956" s="34">
        <f t="shared" si="247"/>
        <v>7.0177163746337192E-3</v>
      </c>
      <c r="Q956" s="34">
        <f>AVERAGE(P947:P956)</f>
        <v>6.9023332429035567E-3</v>
      </c>
      <c r="R956" s="34">
        <f t="shared" si="248"/>
        <v>0.11957622056033927</v>
      </c>
      <c r="S956" s="34">
        <f t="shared" si="249"/>
        <v>8.4834774548567929E-2</v>
      </c>
      <c r="T956" s="34">
        <f t="shared" si="255"/>
        <v>1</v>
      </c>
      <c r="U956" s="34">
        <f t="shared" si="250"/>
        <v>1.2114287114835409</v>
      </c>
      <c r="V956" s="22">
        <f t="shared" si="251"/>
        <v>5.7929255829174435E-3</v>
      </c>
      <c r="W956" s="22">
        <f t="shared" si="252"/>
        <v>9.8706774428272984E-2</v>
      </c>
      <c r="X956" s="22">
        <f t="shared" si="256"/>
        <v>7.0028697309540811E-2</v>
      </c>
      <c r="Y956" s="22">
        <f t="shared" si="253"/>
        <v>0.82547160267926878</v>
      </c>
      <c r="Z956" s="22">
        <f t="shared" si="257"/>
        <v>1</v>
      </c>
      <c r="AA956" s="22">
        <f t="array" ref="AA956:AD956">LINEST(V956:Y956,$AB$2:$AE$5,0,0)</f>
        <v>1.9423575172552453E-4</v>
      </c>
      <c r="AB956" s="22">
        <v>1.4514124790946758E-4</v>
      </c>
      <c r="AC956" s="22">
        <v>2.5585205679196316E-4</v>
      </c>
      <c r="AD956" s="22">
        <v>0.99954494798276849</v>
      </c>
      <c r="AE956" s="35">
        <f t="shared" si="242"/>
        <v>0.56728583592151438</v>
      </c>
      <c r="AF956" s="17"/>
      <c r="AG956" s="31">
        <f t="shared" si="254"/>
        <v>0.56728583592151438</v>
      </c>
      <c r="AH956" s="34">
        <f>AVERAGE(AG947:AG956)</f>
        <v>0.38870052126879406</v>
      </c>
      <c r="AI956" s="17"/>
    </row>
    <row r="957" spans="1:35">
      <c r="A957" s="1">
        <v>188</v>
      </c>
      <c r="B957" s="41">
        <v>1.210696</v>
      </c>
      <c r="C957" s="41">
        <v>9.4292020000000004E-2</v>
      </c>
      <c r="D957" s="41">
        <v>0.13858100000000001</v>
      </c>
      <c r="E957" s="41">
        <v>-5.4253219999999998E-3</v>
      </c>
      <c r="F957" s="41">
        <v>3.3135199999999999E-3</v>
      </c>
      <c r="G957" s="42">
        <f t="shared" si="258"/>
        <v>1.2123846176888888</v>
      </c>
      <c r="H957" s="42">
        <f t="shared" si="258"/>
        <v>0.10084203726666667</v>
      </c>
      <c r="I957" s="42">
        <f t="shared" si="258"/>
        <v>0.13970729237111112</v>
      </c>
      <c r="J957" s="42">
        <f t="shared" si="258"/>
        <v>6.8043675555555343E-4</v>
      </c>
      <c r="K957" s="42">
        <f t="shared" si="258"/>
        <v>7.6168863111111106E-3</v>
      </c>
      <c r="L957" s="34">
        <f t="shared" si="243"/>
        <v>6.2825659448161085E-3</v>
      </c>
      <c r="M957" s="34">
        <f t="shared" si="244"/>
        <v>0.11523347486660504</v>
      </c>
      <c r="N957" s="34">
        <f t="shared" si="245"/>
        <v>8.3176605670646872E-2</v>
      </c>
      <c r="O957" s="34">
        <f t="shared" si="246"/>
        <v>1</v>
      </c>
      <c r="P957" s="34">
        <f t="shared" si="247"/>
        <v>6.8144819915672283E-3</v>
      </c>
      <c r="Q957" s="34"/>
      <c r="R957" s="34">
        <f t="shared" si="248"/>
        <v>0.11958863448743461</v>
      </c>
      <c r="S957" s="34">
        <f t="shared" si="249"/>
        <v>8.4722821995187172E-2</v>
      </c>
      <c r="T957" s="34">
        <f t="shared" si="255"/>
        <v>1</v>
      </c>
      <c r="U957" s="34">
        <f t="shared" si="250"/>
        <v>1.211125938474189</v>
      </c>
      <c r="V957" s="22">
        <f t="shared" si="251"/>
        <v>5.6265676219867831E-3</v>
      </c>
      <c r="W957" s="22">
        <f t="shared" si="252"/>
        <v>9.8741700337205043E-2</v>
      </c>
      <c r="X957" s="22">
        <f t="shared" si="256"/>
        <v>6.9953767237388539E-2</v>
      </c>
      <c r="Y957" s="22">
        <f t="shared" si="253"/>
        <v>0.8256779648034196</v>
      </c>
      <c r="Z957" s="22">
        <f t="shared" si="257"/>
        <v>1</v>
      </c>
      <c r="AA957" s="22">
        <f t="array" ref="AA957:AD957">LINEST(V957:Y957,$AB$2:$AE$5,0,0)</f>
        <v>-1.3423623418523827E-4</v>
      </c>
      <c r="AB957" s="22">
        <v>1.6183890298242845E-4</v>
      </c>
      <c r="AC957" s="22">
        <v>3.594606633050148E-5</v>
      </c>
      <c r="AD957" s="22">
        <v>0.99983956973788257</v>
      </c>
      <c r="AE957" s="35">
        <f t="shared" si="242"/>
        <v>4.5022701926386457</v>
      </c>
      <c r="AF957" s="17"/>
      <c r="AG957" s="31" t="str">
        <f t="shared" si="254"/>
        <v/>
      </c>
      <c r="AH957" s="34"/>
      <c r="AI957" s="17"/>
    </row>
    <row r="958" spans="1:35">
      <c r="A958" s="1">
        <v>188.2</v>
      </c>
      <c r="B958" s="41">
        <v>1.1697379999999999</v>
      </c>
      <c r="C958" s="41">
        <v>9.0680960000000005E-2</v>
      </c>
      <c r="D958" s="41">
        <v>0.13338</v>
      </c>
      <c r="E958" s="41">
        <v>-5.1943249999999996E-3</v>
      </c>
      <c r="F958" s="41">
        <v>2.9910449999999999E-3</v>
      </c>
      <c r="G958" s="42">
        <f t="shared" si="258"/>
        <v>1.1714266176888888</v>
      </c>
      <c r="H958" s="42">
        <f t="shared" si="258"/>
        <v>9.7230977266666671E-2</v>
      </c>
      <c r="I958" s="42">
        <f t="shared" si="258"/>
        <v>0.13450629237111111</v>
      </c>
      <c r="J958" s="42">
        <f t="shared" si="258"/>
        <v>9.1143375555555357E-4</v>
      </c>
      <c r="K958" s="42">
        <f t="shared" si="258"/>
        <v>7.2944113111111115E-3</v>
      </c>
      <c r="L958" s="34">
        <f t="shared" si="243"/>
        <v>6.2269468705622192E-3</v>
      </c>
      <c r="M958" s="34">
        <f t="shared" si="244"/>
        <v>0.11482263621128824</v>
      </c>
      <c r="N958" s="34">
        <f t="shared" si="245"/>
        <v>8.3002192197488195E-2</v>
      </c>
      <c r="O958" s="34">
        <f t="shared" si="246"/>
        <v>1</v>
      </c>
      <c r="P958" s="34">
        <f t="shared" si="247"/>
        <v>6.7541539053648852E-3</v>
      </c>
      <c r="Q958" s="34"/>
      <c r="R958" s="34">
        <f t="shared" si="248"/>
        <v>0.11916226850445209</v>
      </c>
      <c r="S958" s="34">
        <f t="shared" si="249"/>
        <v>8.4545166252675913E-2</v>
      </c>
      <c r="T958" s="34">
        <f t="shared" si="255"/>
        <v>1</v>
      </c>
      <c r="U958" s="34">
        <f t="shared" si="250"/>
        <v>1.210461588662493</v>
      </c>
      <c r="V958" s="22">
        <f t="shared" si="251"/>
        <v>5.5798167976795774E-3</v>
      </c>
      <c r="W958" s="22">
        <f t="shared" si="252"/>
        <v>9.8443659526710942E-2</v>
      </c>
      <c r="X958" s="22">
        <f t="shared" si="256"/>
        <v>6.984539372793698E-2</v>
      </c>
      <c r="Y958" s="22">
        <f t="shared" si="253"/>
        <v>0.82613112994767246</v>
      </c>
      <c r="Z958" s="22">
        <f t="shared" si="257"/>
        <v>1</v>
      </c>
      <c r="AA958" s="22">
        <f t="array" ref="AA958:AD958">LINEST(V958:Y958,$AB$2:$AE$5,0,0)</f>
        <v>-6.5005554673529297E-4</v>
      </c>
      <c r="AB958" s="22">
        <v>-2.0328047520709705E-4</v>
      </c>
      <c r="AC958" s="22">
        <v>-2.9444394393356398E-5</v>
      </c>
      <c r="AD958" s="22">
        <v>1.0004136393938663</v>
      </c>
      <c r="AE958" s="35">
        <f t="shared" si="242"/>
        <v>6.9038769312560104</v>
      </c>
      <c r="AF958" s="17"/>
      <c r="AG958" s="31" t="str">
        <f t="shared" si="254"/>
        <v/>
      </c>
      <c r="AH958" s="34"/>
      <c r="AI958" s="17"/>
    </row>
    <row r="959" spans="1:35">
      <c r="A959" s="1">
        <v>188.4</v>
      </c>
      <c r="B959" s="41">
        <v>1.154094</v>
      </c>
      <c r="C959" s="41">
        <v>8.9938820000000003E-2</v>
      </c>
      <c r="D959" s="41">
        <v>0.13202320000000001</v>
      </c>
      <c r="E959" s="41">
        <v>-5.2885379999999997E-3</v>
      </c>
      <c r="F959" s="41">
        <v>3.2424730000000001E-3</v>
      </c>
      <c r="G959" s="42">
        <f t="shared" si="258"/>
        <v>1.1557826176888888</v>
      </c>
      <c r="H959" s="42">
        <f t="shared" si="258"/>
        <v>9.6488837266666669E-2</v>
      </c>
      <c r="I959" s="42">
        <f t="shared" si="258"/>
        <v>0.13314949237111112</v>
      </c>
      <c r="J959" s="42">
        <f t="shared" si="258"/>
        <v>8.1722075555555346E-4</v>
      </c>
      <c r="K959" s="42">
        <f t="shared" si="258"/>
        <v>7.5458393111111112E-3</v>
      </c>
      <c r="L959" s="34">
        <f t="shared" si="243"/>
        <v>6.5287703722347245E-3</v>
      </c>
      <c r="M959" s="34">
        <f t="shared" si="244"/>
        <v>0.11520288532921338</v>
      </c>
      <c r="N959" s="34">
        <f t="shared" si="245"/>
        <v>8.3483551136637135E-2</v>
      </c>
      <c r="O959" s="34">
        <f t="shared" si="246"/>
        <v>1</v>
      </c>
      <c r="P959" s="34">
        <f t="shared" si="247"/>
        <v>7.081531418763872E-3</v>
      </c>
      <c r="Q959" s="34"/>
      <c r="R959" s="34">
        <f t="shared" si="248"/>
        <v>0.11955688884225203</v>
      </c>
      <c r="S959" s="34">
        <f t="shared" si="249"/>
        <v>8.5035473441680373E-2</v>
      </c>
      <c r="T959" s="34">
        <f t="shared" si="255"/>
        <v>1</v>
      </c>
      <c r="U959" s="34">
        <f t="shared" si="250"/>
        <v>1.2116738937026963</v>
      </c>
      <c r="V959" s="22">
        <f t="shared" si="251"/>
        <v>5.8444202318527795E-3</v>
      </c>
      <c r="W959" s="22">
        <f t="shared" si="252"/>
        <v>9.8670846556662084E-2</v>
      </c>
      <c r="X959" s="22">
        <f t="shared" si="256"/>
        <v>7.0180164715627019E-2</v>
      </c>
      <c r="Y959" s="22">
        <f t="shared" si="253"/>
        <v>0.82530456849585809</v>
      </c>
      <c r="Z959" s="22">
        <f t="shared" si="257"/>
        <v>1</v>
      </c>
      <c r="AA959" s="22">
        <f t="array" ref="AA959:AD959">LINEST(V959:Y959,$AB$2:$AE$5,0,0)</f>
        <v>7.8861294237000002E-4</v>
      </c>
      <c r="AB959" s="22">
        <v>1.2661163229311953E-4</v>
      </c>
      <c r="AC959" s="22">
        <v>3.2483620311180424E-4</v>
      </c>
      <c r="AD959" s="22">
        <v>0.99932907865050102</v>
      </c>
      <c r="AE959" s="35">
        <f t="shared" si="242"/>
        <v>0.3897706939073583</v>
      </c>
      <c r="AF959" s="17"/>
      <c r="AG959" s="31">
        <f t="shared" si="254"/>
        <v>0.3897706939073583</v>
      </c>
      <c r="AH959" s="34"/>
      <c r="AI959" s="17"/>
    </row>
    <row r="960" spans="1:35">
      <c r="A960" s="1">
        <v>188.6</v>
      </c>
      <c r="B960" s="41">
        <v>1.1777010000000001</v>
      </c>
      <c r="C960" s="41">
        <v>9.1816250000000002E-2</v>
      </c>
      <c r="D960" s="41">
        <v>0.13489219999999999</v>
      </c>
      <c r="E960" s="41">
        <v>-5.4127239999999998E-3</v>
      </c>
      <c r="F960" s="41">
        <v>3.058112E-3</v>
      </c>
      <c r="G960" s="42">
        <f t="shared" si="258"/>
        <v>1.1793896176888889</v>
      </c>
      <c r="H960" s="42">
        <f t="shared" si="258"/>
        <v>9.8366267266666668E-2</v>
      </c>
      <c r="I960" s="42">
        <f t="shared" si="258"/>
        <v>0.1360184923711111</v>
      </c>
      <c r="J960" s="42">
        <f t="shared" si="258"/>
        <v>6.9303475555555338E-4</v>
      </c>
      <c r="K960" s="42">
        <f t="shared" si="258"/>
        <v>7.3614783111111111E-3</v>
      </c>
      <c r="L960" s="34">
        <f t="shared" si="243"/>
        <v>6.2417696414324335E-3</v>
      </c>
      <c r="M960" s="34">
        <f t="shared" si="244"/>
        <v>0.11532956567622711</v>
      </c>
      <c r="N960" s="34">
        <f t="shared" si="245"/>
        <v>8.3404386295534358E-2</v>
      </c>
      <c r="O960" s="34">
        <f t="shared" si="246"/>
        <v>1</v>
      </c>
      <c r="P960" s="34">
        <f t="shared" si="247"/>
        <v>6.770231652267574E-3</v>
      </c>
      <c r="Q960" s="34"/>
      <c r="R960" s="34">
        <f t="shared" si="248"/>
        <v>0.11968835697452265</v>
      </c>
      <c r="S960" s="34">
        <f t="shared" si="249"/>
        <v>8.4954836961182653E-2</v>
      </c>
      <c r="T960" s="34">
        <f t="shared" si="255"/>
        <v>1</v>
      </c>
      <c r="U960" s="34">
        <f t="shared" si="250"/>
        <v>1.2114134255879729</v>
      </c>
      <c r="V960" s="22">
        <f t="shared" si="251"/>
        <v>5.5887044911868689E-3</v>
      </c>
      <c r="W960" s="22">
        <f t="shared" si="252"/>
        <v>9.8800586526792522E-2</v>
      </c>
      <c r="X960" s="22">
        <f t="shared" si="256"/>
        <v>7.0128690310617026E-2</v>
      </c>
      <c r="Y960" s="22">
        <f t="shared" si="253"/>
        <v>0.82548201867140358</v>
      </c>
      <c r="Z960" s="22">
        <f t="shared" si="257"/>
        <v>1</v>
      </c>
      <c r="AA960" s="22">
        <f t="array" ref="AA960:AD960">LINEST(V960:Y960,$AB$2:$AE$5,0,0)</f>
        <v>5.524010350722035E-4</v>
      </c>
      <c r="AB960" s="22">
        <v>2.4886914810176499E-4</v>
      </c>
      <c r="AC960" s="22">
        <v>-1.1927591150000868E-5</v>
      </c>
      <c r="AD960" s="22">
        <v>0.99960932025760496</v>
      </c>
      <c r="AE960" s="35">
        <f t="shared" si="242"/>
        <v>-20.864996542218577</v>
      </c>
      <c r="AF960" s="17"/>
      <c r="AG960" s="31" t="str">
        <f t="shared" si="254"/>
        <v/>
      </c>
      <c r="AH960" s="34"/>
      <c r="AI960" s="17"/>
    </row>
    <row r="961" spans="1:35">
      <c r="A961" s="1">
        <v>188.8</v>
      </c>
      <c r="B961" s="41">
        <v>1.1785909999999999</v>
      </c>
      <c r="C961" s="41">
        <v>9.18152E-2</v>
      </c>
      <c r="D961" s="41">
        <v>0.13480159999999999</v>
      </c>
      <c r="E961" s="41">
        <v>-5.3379860000000003E-3</v>
      </c>
      <c r="F961" s="41">
        <v>3.2206940000000001E-3</v>
      </c>
      <c r="G961" s="42">
        <f t="shared" si="258"/>
        <v>1.1802796176888888</v>
      </c>
      <c r="H961" s="42">
        <f t="shared" si="258"/>
        <v>9.8365217266666666E-2</v>
      </c>
      <c r="I961" s="42">
        <f t="shared" si="258"/>
        <v>0.13592789237111111</v>
      </c>
      <c r="J961" s="42">
        <f t="shared" si="258"/>
        <v>7.6777275555555292E-4</v>
      </c>
      <c r="K961" s="42">
        <f t="shared" si="258"/>
        <v>7.5240603111111116E-3</v>
      </c>
      <c r="L961" s="34">
        <f t="shared" si="243"/>
        <v>6.3748116957607131E-3</v>
      </c>
      <c r="M961" s="34">
        <f t="shared" si="244"/>
        <v>0.1151658389537152</v>
      </c>
      <c r="N961" s="34">
        <f t="shared" si="245"/>
        <v>8.3340604880796018E-2</v>
      </c>
      <c r="O961" s="34">
        <f t="shared" si="246"/>
        <v>1</v>
      </c>
      <c r="P961" s="34">
        <f t="shared" si="247"/>
        <v>6.9145377672060471E-3</v>
      </c>
      <c r="Q961" s="34"/>
      <c r="R961" s="34">
        <f t="shared" si="248"/>
        <v>0.11951844232778507</v>
      </c>
      <c r="S961" s="34">
        <f t="shared" si="249"/>
        <v>8.4889869878144009E-2</v>
      </c>
      <c r="T961" s="34">
        <f t="shared" si="255"/>
        <v>1</v>
      </c>
      <c r="U961" s="34">
        <f t="shared" si="250"/>
        <v>1.211322849973135</v>
      </c>
      <c r="V961" s="22">
        <f t="shared" si="251"/>
        <v>5.7082533920328506E-3</v>
      </c>
      <c r="W961" s="22">
        <f t="shared" si="252"/>
        <v>9.8667702281382524E-2</v>
      </c>
      <c r="X961" s="22">
        <f t="shared" si="256"/>
        <v>7.0080300953644786E-2</v>
      </c>
      <c r="Y961" s="22">
        <f t="shared" si="253"/>
        <v>0.8255437433729399</v>
      </c>
      <c r="Z961" s="22">
        <f t="shared" si="257"/>
        <v>1</v>
      </c>
      <c r="AA961" s="22">
        <f t="array" ref="AA961:AD961">LINEST(V961:Y961,$AB$2:$AE$5,0,0)</f>
        <v>3.6109808041768718E-4</v>
      </c>
      <c r="AB961" s="22">
        <v>9.8494554582607318E-5</v>
      </c>
      <c r="AC961" s="22">
        <v>1.4420591615937163E-4</v>
      </c>
      <c r="AD961" s="22">
        <v>0.9996568039635868</v>
      </c>
      <c r="AE961" s="35">
        <f t="shared" si="242"/>
        <v>0.68301327161747216</v>
      </c>
      <c r="AF961" s="17"/>
      <c r="AG961" s="31" t="str">
        <f t="shared" si="254"/>
        <v/>
      </c>
      <c r="AH961" s="34"/>
      <c r="AI961" s="17"/>
    </row>
    <row r="962" spans="1:35">
      <c r="A962" s="1">
        <v>189</v>
      </c>
      <c r="B962" s="41">
        <v>1.1510229999999999</v>
      </c>
      <c r="C962" s="41">
        <v>8.947041E-2</v>
      </c>
      <c r="D962" s="41">
        <v>0.1313974</v>
      </c>
      <c r="E962" s="41">
        <v>-5.3499510000000004E-3</v>
      </c>
      <c r="F962" s="41">
        <v>2.9804200000000001E-3</v>
      </c>
      <c r="G962" s="42">
        <f t="shared" si="258"/>
        <v>1.1527116176888887</v>
      </c>
      <c r="H962" s="42">
        <f t="shared" si="258"/>
        <v>9.6020427266666666E-2</v>
      </c>
      <c r="I962" s="42">
        <f t="shared" si="258"/>
        <v>0.13252369237111111</v>
      </c>
      <c r="J962" s="42">
        <f t="shared" si="258"/>
        <v>7.5580775555555285E-4</v>
      </c>
      <c r="K962" s="42">
        <f t="shared" si="258"/>
        <v>7.2837863111111113E-3</v>
      </c>
      <c r="L962" s="34">
        <f t="shared" si="243"/>
        <v>6.3188278831739593E-3</v>
      </c>
      <c r="M962" s="34">
        <f t="shared" si="244"/>
        <v>0.1149669096220375</v>
      </c>
      <c r="N962" s="34">
        <f t="shared" si="245"/>
        <v>8.3299609193825369E-2</v>
      </c>
      <c r="O962" s="34">
        <f t="shared" si="246"/>
        <v>1</v>
      </c>
      <c r="P962" s="34">
        <f t="shared" si="247"/>
        <v>6.8538140619488833E-3</v>
      </c>
      <c r="Q962" s="34"/>
      <c r="R962" s="34">
        <f t="shared" si="248"/>
        <v>0.11931199461662845</v>
      </c>
      <c r="S962" s="34">
        <f t="shared" si="249"/>
        <v>8.4848112099477999E-2</v>
      </c>
      <c r="T962" s="34">
        <f t="shared" si="255"/>
        <v>1</v>
      </c>
      <c r="U962" s="34">
        <f t="shared" si="250"/>
        <v>1.2110139207780553</v>
      </c>
      <c r="V962" s="22">
        <f t="shared" si="251"/>
        <v>5.6595667022105141E-3</v>
      </c>
      <c r="W962" s="22">
        <f t="shared" si="252"/>
        <v>9.8522397281752619E-2</v>
      </c>
      <c r="X962" s="22">
        <f t="shared" si="256"/>
        <v>7.0063696745091567E-2</v>
      </c>
      <c r="Y962" s="22">
        <f t="shared" si="253"/>
        <v>0.82575433927094533</v>
      </c>
      <c r="Z962" s="22">
        <f t="shared" si="257"/>
        <v>1</v>
      </c>
      <c r="AA962" s="22">
        <f t="array" ref="AA962:AD962">LINEST(V962:Y962,$AB$2:$AE$5,0,0)</f>
        <v>2.435245604180979E-4</v>
      </c>
      <c r="AB962" s="22">
        <v>-7.7306929540232866E-5</v>
      </c>
      <c r="AC962" s="22">
        <v>7.8474220783591043E-5</v>
      </c>
      <c r="AD962" s="22">
        <v>0.99993106136973109</v>
      </c>
      <c r="AE962" s="35">
        <f t="shared" si="242"/>
        <v>-0.98512516299362529</v>
      </c>
      <c r="AF962" s="17"/>
      <c r="AG962" s="31" t="str">
        <f t="shared" si="254"/>
        <v/>
      </c>
      <c r="AH962" s="34"/>
      <c r="AI962" s="17"/>
    </row>
    <row r="963" spans="1:35">
      <c r="A963" s="1">
        <v>189.2</v>
      </c>
      <c r="B963" s="41">
        <v>1.200116</v>
      </c>
      <c r="C963" s="41">
        <v>9.3513799999999994E-2</v>
      </c>
      <c r="D963" s="41">
        <v>0.1372884</v>
      </c>
      <c r="E963" s="41">
        <v>-5.3884450000000004E-3</v>
      </c>
      <c r="F963" s="41">
        <v>3.4593639999999999E-3</v>
      </c>
      <c r="G963" s="42">
        <f t="shared" si="258"/>
        <v>1.2018046176888888</v>
      </c>
      <c r="H963" s="42">
        <f t="shared" si="258"/>
        <v>0.10006381726666666</v>
      </c>
      <c r="I963" s="42">
        <f t="shared" si="258"/>
        <v>0.13841469237111112</v>
      </c>
      <c r="J963" s="42">
        <f t="shared" si="258"/>
        <v>7.1731375555555282E-4</v>
      </c>
      <c r="K963" s="42">
        <f t="shared" si="258"/>
        <v>7.7627303111111115E-3</v>
      </c>
      <c r="L963" s="34">
        <f t="shared" si="243"/>
        <v>6.4592282279952512E-3</v>
      </c>
      <c r="M963" s="34">
        <f t="shared" si="244"/>
        <v>0.1151723752212629</v>
      </c>
      <c r="N963" s="34">
        <f t="shared" si="245"/>
        <v>8.3261302040170876E-2</v>
      </c>
      <c r="O963" s="34">
        <f t="shared" si="246"/>
        <v>1</v>
      </c>
      <c r="P963" s="34">
        <f t="shared" si="247"/>
        <v>7.0061014600913511E-3</v>
      </c>
      <c r="Q963" s="34"/>
      <c r="R963" s="34">
        <f t="shared" si="248"/>
        <v>0.11952522562848462</v>
      </c>
      <c r="S963" s="34">
        <f t="shared" si="249"/>
        <v>8.4809092832773811E-2</v>
      </c>
      <c r="T963" s="34">
        <f t="shared" si="255"/>
        <v>1</v>
      </c>
      <c r="U963" s="34">
        <f t="shared" si="250"/>
        <v>1.2113404199213498</v>
      </c>
      <c r="V963" s="22">
        <f t="shared" si="251"/>
        <v>5.7837593337686571E-3</v>
      </c>
      <c r="W963" s="22">
        <f t="shared" si="252"/>
        <v>9.8671870980946208E-2</v>
      </c>
      <c r="X963" s="22">
        <f t="shared" si="256"/>
        <v>7.0012600453207299E-2</v>
      </c>
      <c r="Y963" s="22">
        <f t="shared" si="253"/>
        <v>0.82553176923207783</v>
      </c>
      <c r="Z963" s="22">
        <f t="shared" si="257"/>
        <v>1</v>
      </c>
      <c r="AA963" s="22">
        <f t="array" ref="AA963:AD963">LINEST(V963:Y963,$AB$2:$AE$5,0,0)</f>
        <v>1.1954361279017078E-4</v>
      </c>
      <c r="AB963" s="22">
        <v>1.0163275504532199E-4</v>
      </c>
      <c r="AC963" s="22">
        <v>2.4329214432273338E-4</v>
      </c>
      <c r="AD963" s="22">
        <v>0.99962180408053736</v>
      </c>
      <c r="AE963" s="35">
        <f t="shared" si="242"/>
        <v>0.41773956708813209</v>
      </c>
      <c r="AF963" s="17"/>
      <c r="AG963" s="31">
        <f t="shared" si="254"/>
        <v>0.41773956708813209</v>
      </c>
      <c r="AH963" s="34"/>
      <c r="AI963" s="17"/>
    </row>
    <row r="964" spans="1:35">
      <c r="A964" s="1">
        <v>189.4</v>
      </c>
      <c r="B964" s="41">
        <v>1.2366919999999999</v>
      </c>
      <c r="C964" s="41">
        <v>9.6484159999999999E-2</v>
      </c>
      <c r="D964" s="41">
        <v>0.1416509</v>
      </c>
      <c r="E964" s="41">
        <v>-5.2051750000000003E-3</v>
      </c>
      <c r="F964" s="41">
        <v>3.5443699999999998E-3</v>
      </c>
      <c r="G964" s="42">
        <f t="shared" si="258"/>
        <v>1.2383806176888887</v>
      </c>
      <c r="H964" s="42">
        <f t="shared" si="258"/>
        <v>0.10303417726666667</v>
      </c>
      <c r="I964" s="42">
        <f t="shared" si="258"/>
        <v>0.14277719237111111</v>
      </c>
      <c r="J964" s="42">
        <f t="shared" si="258"/>
        <v>9.0058375555555296E-4</v>
      </c>
      <c r="K964" s="42">
        <f t="shared" si="258"/>
        <v>7.8477363111111101E-3</v>
      </c>
      <c r="L964" s="34">
        <f t="shared" si="243"/>
        <v>6.3370955577105549E-3</v>
      </c>
      <c r="M964" s="34">
        <f t="shared" si="244"/>
        <v>0.11529346497490177</v>
      </c>
      <c r="N964" s="34">
        <f t="shared" si="245"/>
        <v>8.3200734729644607E-2</v>
      </c>
      <c r="O964" s="34">
        <f t="shared" si="246"/>
        <v>1</v>
      </c>
      <c r="P964" s="34">
        <f t="shared" si="247"/>
        <v>6.8736283767130849E-3</v>
      </c>
      <c r="Q964" s="34"/>
      <c r="R964" s="34">
        <f t="shared" si="248"/>
        <v>0.1196508918752489</v>
      </c>
      <c r="S964" s="34">
        <f t="shared" si="249"/>
        <v>8.4747399602723483E-2</v>
      </c>
      <c r="T964" s="34">
        <f t="shared" si="255"/>
        <v>1</v>
      </c>
      <c r="U964" s="34">
        <f t="shared" si="250"/>
        <v>1.2112719198546855</v>
      </c>
      <c r="V964" s="22">
        <f t="shared" si="251"/>
        <v>5.6747194944779238E-3</v>
      </c>
      <c r="W964" s="22">
        <f t="shared" si="252"/>
        <v>9.8781198436106096E-2</v>
      </c>
      <c r="X964" s="22">
        <f t="shared" si="256"/>
        <v>6.9965627216794141E-2</v>
      </c>
      <c r="Y964" s="22">
        <f t="shared" si="253"/>
        <v>0.82557845485262182</v>
      </c>
      <c r="Z964" s="22">
        <f t="shared" si="257"/>
        <v>1</v>
      </c>
      <c r="AA964" s="22">
        <f t="array" ref="AA964:AD964">LINEST(V964:Y964,$AB$2:$AE$5,0,0)</f>
        <v>-6.3980289415744443E-5</v>
      </c>
      <c r="AB964" s="22">
        <v>2.1362942732773611E-4</v>
      </c>
      <c r="AC964" s="22">
        <v>9.9962893733466577E-5</v>
      </c>
      <c r="AD964" s="22">
        <v>0.99970420912089475</v>
      </c>
      <c r="AE964" s="35">
        <f t="shared" si="242"/>
        <v>2.137087266574548</v>
      </c>
      <c r="AF964" s="17"/>
      <c r="AG964" s="31" t="str">
        <f t="shared" si="254"/>
        <v/>
      </c>
      <c r="AH964" s="34"/>
      <c r="AI964" s="17"/>
    </row>
    <row r="965" spans="1:35">
      <c r="A965" s="1">
        <v>189.6</v>
      </c>
      <c r="B965" s="41">
        <v>1.170417</v>
      </c>
      <c r="C965" s="41">
        <v>9.0739979999999998E-2</v>
      </c>
      <c r="D965" s="41">
        <v>0.13347709999999999</v>
      </c>
      <c r="E965" s="41">
        <v>-5.477755E-3</v>
      </c>
      <c r="F965" s="41">
        <v>3.3402620000000001E-3</v>
      </c>
      <c r="G965" s="42">
        <f t="shared" si="258"/>
        <v>1.1721056176888889</v>
      </c>
      <c r="H965" s="42">
        <f t="shared" si="258"/>
        <v>9.7289997266666664E-2</v>
      </c>
      <c r="I965" s="42">
        <f t="shared" si="258"/>
        <v>0.1346033923711111</v>
      </c>
      <c r="J965" s="42">
        <f t="shared" si="258"/>
        <v>6.2800375555555326E-4</v>
      </c>
      <c r="K965" s="42">
        <f t="shared" si="258"/>
        <v>7.6436283111111112E-3</v>
      </c>
      <c r="L965" s="34">
        <f t="shared" si="243"/>
        <v>6.5212794783651943E-3</v>
      </c>
      <c r="M965" s="34">
        <f t="shared" si="244"/>
        <v>0.11483896189877214</v>
      </c>
      <c r="N965" s="34">
        <f t="shared" si="245"/>
        <v>8.3004462907104906E-2</v>
      </c>
      <c r="O965" s="34">
        <f t="shared" si="246"/>
        <v>1</v>
      </c>
      <c r="P965" s="34">
        <f t="shared" si="247"/>
        <v>7.0734063052635869E-3</v>
      </c>
      <c r="Q965" s="34"/>
      <c r="R965" s="34">
        <f t="shared" si="248"/>
        <v>0.11917921120860581</v>
      </c>
      <c r="S965" s="34">
        <f t="shared" si="249"/>
        <v>8.4547479173780443E-2</v>
      </c>
      <c r="T965" s="34">
        <f t="shared" si="255"/>
        <v>1</v>
      </c>
      <c r="U965" s="34">
        <f t="shared" si="250"/>
        <v>1.2108000966876498</v>
      </c>
      <c r="V965" s="22">
        <f t="shared" si="251"/>
        <v>5.8419274367536777E-3</v>
      </c>
      <c r="W965" s="22">
        <f t="shared" si="252"/>
        <v>9.8430130237551899E-2</v>
      </c>
      <c r="X965" s="22">
        <f t="shared" si="256"/>
        <v>6.9827777025352492E-2</v>
      </c>
      <c r="Y965" s="22">
        <f t="shared" si="253"/>
        <v>0.82590016530034194</v>
      </c>
      <c r="Z965" s="22">
        <f t="shared" si="257"/>
        <v>1</v>
      </c>
      <c r="AA965" s="22">
        <f t="array" ref="AA965:AD965">LINEST(V965:Y965,$AB$2:$AE$5,0,0)</f>
        <v>-6.4960289713670129E-4</v>
      </c>
      <c r="AB965" s="22">
        <v>-1.9804442167976576E-4</v>
      </c>
      <c r="AC965" s="22">
        <v>3.1620508119305435E-4</v>
      </c>
      <c r="AD965" s="22">
        <v>1.0000626277876488</v>
      </c>
      <c r="AE965" s="35">
        <f t="shared" si="242"/>
        <v>-0.62631637964999254</v>
      </c>
      <c r="AF965" s="17"/>
      <c r="AG965" s="31">
        <f t="shared" si="254"/>
        <v>-0.62631637964999254</v>
      </c>
      <c r="AH965" s="34"/>
      <c r="AI965" s="17"/>
    </row>
    <row r="966" spans="1:35">
      <c r="A966" s="1">
        <v>189.8</v>
      </c>
      <c r="B966" s="41">
        <v>1.1773130000000001</v>
      </c>
      <c r="C966" s="41">
        <v>9.1812089999999999E-2</v>
      </c>
      <c r="D966" s="41">
        <v>0.13454840000000001</v>
      </c>
      <c r="E966" s="41">
        <v>-5.3651599999999999E-3</v>
      </c>
      <c r="F966" s="41">
        <v>3.1054429999999998E-3</v>
      </c>
      <c r="G966" s="42">
        <f t="shared" si="258"/>
        <v>1.1790016176888889</v>
      </c>
      <c r="H966" s="42">
        <f t="shared" si="258"/>
        <v>9.8362107266666665E-2</v>
      </c>
      <c r="I966" s="42">
        <f t="shared" si="258"/>
        <v>0.13567469237111113</v>
      </c>
      <c r="J966" s="42">
        <f t="shared" si="258"/>
        <v>7.4059875555555332E-4</v>
      </c>
      <c r="K966" s="42">
        <f t="shared" si="258"/>
        <v>7.4088093111111114E-3</v>
      </c>
      <c r="L966" s="34">
        <f t="shared" si="243"/>
        <v>6.2839687409709088E-3</v>
      </c>
      <c r="M966" s="34">
        <f t="shared" si="244"/>
        <v>0.11507591706028729</v>
      </c>
      <c r="N966" s="34">
        <f t="shared" si="245"/>
        <v>8.3428305602734246E-2</v>
      </c>
      <c r="O966" s="34">
        <f t="shared" si="246"/>
        <v>1</v>
      </c>
      <c r="P966" s="34">
        <f t="shared" si="247"/>
        <v>6.8160035560392435E-3</v>
      </c>
      <c r="Q966" s="34">
        <f>AVERAGE(P957:P966)</f>
        <v>6.8957890495225773E-3</v>
      </c>
      <c r="R966" s="34">
        <f t="shared" si="248"/>
        <v>0.11942512190628414</v>
      </c>
      <c r="S966" s="34">
        <f t="shared" si="249"/>
        <v>8.497920091772794E-2</v>
      </c>
      <c r="T966" s="34">
        <f t="shared" si="255"/>
        <v>1</v>
      </c>
      <c r="U966" s="34">
        <f t="shared" si="250"/>
        <v>1.2112203263800514</v>
      </c>
      <c r="V966" s="22">
        <f t="shared" si="251"/>
        <v>5.6273853795123212E-3</v>
      </c>
      <c r="W966" s="22">
        <f t="shared" si="252"/>
        <v>9.8599007385557574E-2</v>
      </c>
      <c r="X966" s="22">
        <f t="shared" si="256"/>
        <v>7.0159985815052728E-2</v>
      </c>
      <c r="Y966" s="22">
        <f t="shared" si="253"/>
        <v>0.82561362141987737</v>
      </c>
      <c r="Z966" s="22">
        <f t="shared" si="257"/>
        <v>1</v>
      </c>
      <c r="AA966" s="22">
        <f t="array" ref="AA966:AD966">LINEST(V966:Y966,$AB$2:$AE$5,0,0)</f>
        <v>6.3033411668652402E-4</v>
      </c>
      <c r="AB966" s="22">
        <v>2.1129890037508166E-5</v>
      </c>
      <c r="AC966" s="22">
        <v>3.7560192219822869E-5</v>
      </c>
      <c r="AD966" s="22">
        <v>0.99976588751047113</v>
      </c>
      <c r="AE966" s="35">
        <f t="shared" si="242"/>
        <v>0.56256075351916324</v>
      </c>
      <c r="AF966" s="17"/>
      <c r="AG966" s="31" t="str">
        <f t="shared" si="254"/>
        <v/>
      </c>
      <c r="AH966" s="34">
        <f>AVERAGE(AG957:AG966)</f>
        <v>6.0397960448499287E-2</v>
      </c>
      <c r="AI966" s="17"/>
    </row>
    <row r="967" spans="1:35">
      <c r="A967" s="1">
        <v>190</v>
      </c>
      <c r="B967" s="41">
        <v>1.1809719999999999</v>
      </c>
      <c r="C967" s="41">
        <v>9.1758080000000006E-2</v>
      </c>
      <c r="D967" s="41">
        <v>0.13505249999999999</v>
      </c>
      <c r="E967" s="41">
        <v>-5.3970049999999999E-3</v>
      </c>
      <c r="F967" s="41">
        <v>3.2748809999999999E-3</v>
      </c>
      <c r="G967" s="42">
        <f t="shared" si="258"/>
        <v>1.1826606176888887</v>
      </c>
      <c r="H967" s="42">
        <f t="shared" si="258"/>
        <v>9.8308097266666672E-2</v>
      </c>
      <c r="I967" s="42">
        <f t="shared" si="258"/>
        <v>0.13617879237111111</v>
      </c>
      <c r="J967" s="42">
        <f t="shared" si="258"/>
        <v>7.0875375555555335E-4</v>
      </c>
      <c r="K967" s="42">
        <f t="shared" si="258"/>
        <v>7.5782473111111106E-3</v>
      </c>
      <c r="L967" s="34">
        <f t="shared" si="243"/>
        <v>6.4077954383229899E-3</v>
      </c>
      <c r="M967" s="34">
        <f t="shared" si="244"/>
        <v>0.11514612927352449</v>
      </c>
      <c r="N967" s="34">
        <f t="shared" si="245"/>
        <v>8.3124520928731599E-2</v>
      </c>
      <c r="O967" s="34">
        <f t="shared" si="246"/>
        <v>1</v>
      </c>
      <c r="P967" s="34">
        <f t="shared" si="247"/>
        <v>6.9503140919878956E-3</v>
      </c>
      <c r="Q967" s="34"/>
      <c r="R967" s="34">
        <f t="shared" si="248"/>
        <v>0.11949798773555032</v>
      </c>
      <c r="S967" s="34">
        <f t="shared" si="249"/>
        <v>8.4669769020947916E-2</v>
      </c>
      <c r="T967" s="34">
        <f t="shared" si="255"/>
        <v>1</v>
      </c>
      <c r="U967" s="34">
        <f t="shared" si="250"/>
        <v>1.2111180708484861</v>
      </c>
      <c r="V967" s="22">
        <f t="shared" si="251"/>
        <v>5.7387584739105072E-3</v>
      </c>
      <c r="W967" s="22">
        <f t="shared" si="252"/>
        <v>9.8667496267999963E-2</v>
      </c>
      <c r="X967" s="22">
        <f t="shared" si="256"/>
        <v>6.9910416712410134E-2</v>
      </c>
      <c r="Y967" s="22">
        <f t="shared" si="253"/>
        <v>0.82568332854567938</v>
      </c>
      <c r="Z967" s="22">
        <f t="shared" si="257"/>
        <v>1</v>
      </c>
      <c r="AA967" s="22">
        <f t="array" ref="AA967:AD967">LINEST(V967:Y967,$AB$2:$AE$5,0,0)</f>
        <v>-2.9204493861008466E-4</v>
      </c>
      <c r="AB967" s="22">
        <v>7.986183452294722E-5</v>
      </c>
      <c r="AC967" s="22">
        <v>1.8294958556934238E-4</v>
      </c>
      <c r="AD967" s="22">
        <v>0.9998184630890864</v>
      </c>
      <c r="AE967" s="35">
        <f t="shared" si="242"/>
        <v>0.43652372468850237</v>
      </c>
      <c r="AF967" s="17"/>
      <c r="AG967" s="31">
        <f t="shared" si="254"/>
        <v>0.43652372468850237</v>
      </c>
      <c r="AH967" s="34"/>
      <c r="AI967" s="17"/>
    </row>
    <row r="968" spans="1:35">
      <c r="A968" s="1">
        <v>190.2</v>
      </c>
      <c r="B968" s="41">
        <v>1.1497729999999999</v>
      </c>
      <c r="C968" s="41">
        <v>8.9336509999999994E-2</v>
      </c>
      <c r="D968" s="41">
        <v>0.13145470000000001</v>
      </c>
      <c r="E968" s="41">
        <v>-5.2856240000000001E-3</v>
      </c>
      <c r="F968" s="41">
        <v>2.8992829999999999E-3</v>
      </c>
      <c r="G968" s="42">
        <f t="shared" si="258"/>
        <v>1.1514616176888888</v>
      </c>
      <c r="H968" s="42">
        <f t="shared" si="258"/>
        <v>9.588652726666666E-2</v>
      </c>
      <c r="I968" s="42">
        <f t="shared" si="258"/>
        <v>0.13258099237111112</v>
      </c>
      <c r="J968" s="42">
        <f t="shared" si="258"/>
        <v>8.2013475555555316E-4</v>
      </c>
      <c r="K968" s="42">
        <f t="shared" si="258"/>
        <v>7.202649311111111E-3</v>
      </c>
      <c r="L968" s="34">
        <f t="shared" si="243"/>
        <v>6.2552231011986552E-3</v>
      </c>
      <c r="M968" s="34">
        <f t="shared" si="244"/>
        <v>0.1151414778698537</v>
      </c>
      <c r="N968" s="34">
        <f t="shared" si="245"/>
        <v>8.3273750330576851E-2</v>
      </c>
      <c r="O968" s="34">
        <f t="shared" si="246"/>
        <v>1</v>
      </c>
      <c r="P968" s="34">
        <f t="shared" si="247"/>
        <v>6.7848241547747443E-3</v>
      </c>
      <c r="Q968" s="34"/>
      <c r="R968" s="34">
        <f t="shared" si="248"/>
        <v>0.11949316053569294</v>
      </c>
      <c r="S968" s="34">
        <f t="shared" si="249"/>
        <v>8.4821772531394668E-2</v>
      </c>
      <c r="T968" s="34">
        <f t="shared" si="255"/>
        <v>1</v>
      </c>
      <c r="U968" s="34">
        <f t="shared" si="250"/>
        <v>1.2110997572218625</v>
      </c>
      <c r="V968" s="22">
        <f t="shared" si="251"/>
        <v>5.6022009040266251E-3</v>
      </c>
      <c r="W968" s="22">
        <f t="shared" si="252"/>
        <v>9.8665002468333318E-2</v>
      </c>
      <c r="X968" s="22">
        <f t="shared" si="256"/>
        <v>7.0036982524021837E-2</v>
      </c>
      <c r="Y968" s="22">
        <f t="shared" si="253"/>
        <v>0.82569581410361814</v>
      </c>
      <c r="Z968" s="22">
        <f t="shared" si="257"/>
        <v>0.99999999999999989</v>
      </c>
      <c r="AA968" s="22">
        <f t="array" ref="AA968:AD968">LINEST(V968:Y968,$AB$2:$AE$5,0,0)</f>
        <v>1.622538087304437E-4</v>
      </c>
      <c r="AB968" s="22">
        <v>8.0581644818564964E-5</v>
      </c>
      <c r="AC968" s="22">
        <v>3.828359633098654E-6</v>
      </c>
      <c r="AD968" s="22">
        <v>0.99987043314894586</v>
      </c>
      <c r="AE968" s="35">
        <f t="shared" si="242"/>
        <v>21.048608945169189</v>
      </c>
      <c r="AF968" s="17"/>
      <c r="AG968" s="31" t="str">
        <f t="shared" si="254"/>
        <v/>
      </c>
      <c r="AH968" s="34"/>
      <c r="AI968" s="17"/>
    </row>
    <row r="969" spans="1:35">
      <c r="A969" s="1">
        <v>190.4</v>
      </c>
      <c r="B969" s="41">
        <v>1.1718299999999999</v>
      </c>
      <c r="C969" s="41">
        <v>9.1369290000000006E-2</v>
      </c>
      <c r="D969" s="41">
        <v>0.13425909999999999</v>
      </c>
      <c r="E969" s="41">
        <v>-5.0132070000000004E-3</v>
      </c>
      <c r="F969" s="41">
        <v>3.1103680000000001E-3</v>
      </c>
      <c r="G969" s="42">
        <f t="shared" si="258"/>
        <v>1.1735186176888888</v>
      </c>
      <c r="H969" s="42">
        <f t="shared" si="258"/>
        <v>9.7919307266666672E-2</v>
      </c>
      <c r="I969" s="42">
        <f t="shared" si="258"/>
        <v>0.13538539237111111</v>
      </c>
      <c r="J969" s="42">
        <f t="shared" si="258"/>
        <v>1.0925517555555528E-3</v>
      </c>
      <c r="K969" s="42">
        <f t="shared" si="258"/>
        <v>7.4137343111111108E-3</v>
      </c>
      <c r="L969" s="34">
        <f t="shared" si="243"/>
        <v>6.3175259423762838E-3</v>
      </c>
      <c r="M969" s="34">
        <f t="shared" si="244"/>
        <v>0.11536705965324795</v>
      </c>
      <c r="N969" s="34">
        <f t="shared" si="245"/>
        <v>8.3440778689568298E-2</v>
      </c>
      <c r="O969" s="34">
        <f t="shared" si="246"/>
        <v>1</v>
      </c>
      <c r="P969" s="34">
        <f t="shared" si="247"/>
        <v>6.8524018917945585E-3</v>
      </c>
      <c r="Q969" s="34"/>
      <c r="R969" s="34">
        <f t="shared" si="248"/>
        <v>0.11972726800726392</v>
      </c>
      <c r="S969" s="34">
        <f t="shared" si="249"/>
        <v>8.499190587373151E-2</v>
      </c>
      <c r="T969" s="34">
        <f t="shared" si="255"/>
        <v>1</v>
      </c>
      <c r="U969" s="34">
        <f t="shared" si="250"/>
        <v>1.2115715757727901</v>
      </c>
      <c r="V969" s="22">
        <f t="shared" si="251"/>
        <v>5.6557961814379934E-3</v>
      </c>
      <c r="W969" s="22">
        <f t="shared" si="252"/>
        <v>9.8819805945758468E-2</v>
      </c>
      <c r="X969" s="22">
        <f t="shared" si="256"/>
        <v>7.0150131922268141E-2</v>
      </c>
      <c r="Y969" s="22">
        <f t="shared" si="253"/>
        <v>0.82537426595053531</v>
      </c>
      <c r="Z969" s="22">
        <f t="shared" si="257"/>
        <v>0.99999999999999989</v>
      </c>
      <c r="AA969" s="22">
        <f t="array" ref="AA969:AD969">LINEST(V969:Y969,$AB$2:$AE$5,0,0)</f>
        <v>6.5972446509176663E-4</v>
      </c>
      <c r="AB969" s="22">
        <v>2.798799768003243E-4</v>
      </c>
      <c r="AC969" s="22">
        <v>7.6985905115483765E-5</v>
      </c>
      <c r="AD969" s="22">
        <v>0.99945952720184972</v>
      </c>
      <c r="AE969" s="35">
        <f t="shared" si="242"/>
        <v>3.6354703679912119</v>
      </c>
      <c r="AF969" s="17"/>
      <c r="AG969" s="31" t="str">
        <f t="shared" si="254"/>
        <v/>
      </c>
      <c r="AH969" s="34"/>
      <c r="AI969" s="17"/>
    </row>
    <row r="970" spans="1:35">
      <c r="A970" s="1">
        <v>190.6</v>
      </c>
      <c r="B970" s="41">
        <v>1.179951</v>
      </c>
      <c r="C970" s="41">
        <v>9.1936509999999999E-2</v>
      </c>
      <c r="D970" s="41">
        <v>0.13493520000000001</v>
      </c>
      <c r="E970" s="41">
        <v>-5.194583E-3</v>
      </c>
      <c r="F970" s="41">
        <v>3.0174310000000001E-3</v>
      </c>
      <c r="G970" s="42">
        <f t="shared" si="258"/>
        <v>1.1816396176888888</v>
      </c>
      <c r="H970" s="42">
        <f t="shared" si="258"/>
        <v>9.8486527266666665E-2</v>
      </c>
      <c r="I970" s="42">
        <f t="shared" si="258"/>
        <v>0.13606149237111112</v>
      </c>
      <c r="J970" s="42">
        <f t="shared" si="258"/>
        <v>9.111757555555532E-4</v>
      </c>
      <c r="K970" s="42">
        <f t="shared" si="258"/>
        <v>7.3207973111111112E-3</v>
      </c>
      <c r="L970" s="34">
        <f t="shared" si="243"/>
        <v>6.1954568901722348E-3</v>
      </c>
      <c r="M970" s="34">
        <f t="shared" si="244"/>
        <v>0.11514635285945062</v>
      </c>
      <c r="N970" s="34">
        <f t="shared" si="245"/>
        <v>8.334734701879043E-2</v>
      </c>
      <c r="O970" s="34">
        <f t="shared" si="246"/>
        <v>1</v>
      </c>
      <c r="P970" s="34">
        <f t="shared" si="247"/>
        <v>6.7199978127480756E-3</v>
      </c>
      <c r="Q970" s="34"/>
      <c r="R970" s="34">
        <f t="shared" si="248"/>
        <v>0.11949821977173274</v>
      </c>
      <c r="S970" s="34">
        <f t="shared" si="249"/>
        <v>8.4896737349502829E-2</v>
      </c>
      <c r="T970" s="34">
        <f t="shared" si="255"/>
        <v>1</v>
      </c>
      <c r="U970" s="34">
        <f t="shared" si="250"/>
        <v>1.2111149549339837</v>
      </c>
      <c r="V970" s="22">
        <f t="shared" si="251"/>
        <v>5.5486044370696205E-3</v>
      </c>
      <c r="W970" s="22">
        <f t="shared" si="252"/>
        <v>9.8667941705208678E-2</v>
      </c>
      <c r="X970" s="22">
        <f t="shared" si="256"/>
        <v>7.0098001022644824E-2</v>
      </c>
      <c r="Y970" s="22">
        <f t="shared" si="253"/>
        <v>0.82568545283507688</v>
      </c>
      <c r="Z970" s="22">
        <f t="shared" si="257"/>
        <v>1</v>
      </c>
      <c r="AA970" s="22">
        <f t="array" ref="AA970:AD970">LINEST(V970:Y970,$AB$2:$AE$5,0,0)</f>
        <v>3.8579421813697524E-4</v>
      </c>
      <c r="AB970" s="22">
        <v>8.684109492539238E-5</v>
      </c>
      <c r="AC970" s="22">
        <v>-6.633666577193633E-5</v>
      </c>
      <c r="AD970" s="22">
        <v>0.99987212730311703</v>
      </c>
      <c r="AE970" s="35">
        <f t="shared" si="242"/>
        <v>-1.30909646897162</v>
      </c>
      <c r="AF970" s="17"/>
      <c r="AG970" s="31" t="str">
        <f t="shared" si="254"/>
        <v/>
      </c>
      <c r="AH970" s="34"/>
      <c r="AI970" s="17"/>
    </row>
    <row r="971" spans="1:35">
      <c r="A971" s="1">
        <v>190.8</v>
      </c>
      <c r="B971" s="41">
        <v>1.1410910000000001</v>
      </c>
      <c r="C971" s="41">
        <v>8.8509320000000002E-2</v>
      </c>
      <c r="D971" s="41">
        <v>0.130359</v>
      </c>
      <c r="E971" s="41">
        <v>-5.4025560000000002E-3</v>
      </c>
      <c r="F971" s="41">
        <v>2.9745100000000001E-3</v>
      </c>
      <c r="G971" s="42">
        <f t="shared" si="258"/>
        <v>1.1427796176888889</v>
      </c>
      <c r="H971" s="42">
        <f t="shared" si="258"/>
        <v>9.5059337266666669E-2</v>
      </c>
      <c r="I971" s="42">
        <f t="shared" si="258"/>
        <v>0.13148529237111112</v>
      </c>
      <c r="J971" s="42">
        <f t="shared" si="258"/>
        <v>7.0320275555555301E-4</v>
      </c>
      <c r="K971" s="42">
        <f t="shared" si="258"/>
        <v>7.2778763111111117E-3</v>
      </c>
      <c r="L971" s="34">
        <f t="shared" si="243"/>
        <v>6.3685737813819199E-3</v>
      </c>
      <c r="M971" s="34">
        <f t="shared" si="244"/>
        <v>0.11505743569090043</v>
      </c>
      <c r="N971" s="34">
        <f t="shared" si="245"/>
        <v>8.3182562757735223E-2</v>
      </c>
      <c r="O971" s="34">
        <f t="shared" si="246"/>
        <v>1</v>
      </c>
      <c r="P971" s="34">
        <f t="shared" si="247"/>
        <v>6.9077717172238264E-3</v>
      </c>
      <c r="Q971" s="34"/>
      <c r="R971" s="34">
        <f t="shared" si="248"/>
        <v>0.1194059420479054</v>
      </c>
      <c r="S971" s="34">
        <f t="shared" si="249"/>
        <v>8.4728889821890682E-2</v>
      </c>
      <c r="T971" s="34">
        <f t="shared" si="255"/>
        <v>1</v>
      </c>
      <c r="U971" s="34">
        <f t="shared" si="250"/>
        <v>1.2110426035870199</v>
      </c>
      <c r="V971" s="22">
        <f t="shared" si="251"/>
        <v>5.7039873715123736E-3</v>
      </c>
      <c r="W971" s="22">
        <f t="shared" si="252"/>
        <v>9.8597639500240294E-2</v>
      </c>
      <c r="X971" s="22">
        <f t="shared" si="256"/>
        <v>6.9963591347595777E-2</v>
      </c>
      <c r="Y971" s="22">
        <f t="shared" si="253"/>
        <v>0.82573478178065163</v>
      </c>
      <c r="Z971" s="22">
        <f t="shared" si="257"/>
        <v>1</v>
      </c>
      <c r="AA971" s="22">
        <f t="array" ref="AA971:AD971">LINEST(V971:Y971,$AB$2:$AE$5,0,0)</f>
        <v>-1.1356846145442663E-4</v>
      </c>
      <c r="AB971" s="22">
        <v>1.9308887116275271E-6</v>
      </c>
      <c r="AC971" s="22">
        <v>1.3689497878680872E-4</v>
      </c>
      <c r="AD971" s="22">
        <v>0.99989278019670669</v>
      </c>
      <c r="AE971" s="35">
        <f t="shared" si="242"/>
        <v>1.4104890688756137E-2</v>
      </c>
      <c r="AF971" s="17"/>
      <c r="AG971" s="31" t="str">
        <f t="shared" si="254"/>
        <v/>
      </c>
      <c r="AH971" s="34"/>
      <c r="AI971" s="17"/>
    </row>
    <row r="972" spans="1:35">
      <c r="A972" s="1">
        <v>191</v>
      </c>
      <c r="B972" s="41">
        <v>1.1349830000000001</v>
      </c>
      <c r="C972" s="41">
        <v>8.8253910000000005E-2</v>
      </c>
      <c r="D972" s="41">
        <v>0.12984490000000001</v>
      </c>
      <c r="E972" s="41">
        <v>-5.3587139999999997E-3</v>
      </c>
      <c r="F972" s="41">
        <v>2.9149409999999999E-3</v>
      </c>
      <c r="G972" s="42">
        <f t="shared" si="258"/>
        <v>1.1366716176888889</v>
      </c>
      <c r="H972" s="42">
        <f t="shared" si="258"/>
        <v>9.4803927266666671E-2</v>
      </c>
      <c r="I972" s="42">
        <f t="shared" si="258"/>
        <v>0.13097119237111113</v>
      </c>
      <c r="J972" s="42">
        <f t="shared" si="258"/>
        <v>7.4704475555555355E-4</v>
      </c>
      <c r="K972" s="42">
        <f t="shared" si="258"/>
        <v>7.218307311111111E-3</v>
      </c>
      <c r="L972" s="34">
        <f t="shared" si="243"/>
        <v>6.3503893286150368E-3</v>
      </c>
      <c r="M972" s="34">
        <f t="shared" si="244"/>
        <v>0.11522342102409952</v>
      </c>
      <c r="N972" s="34">
        <f t="shared" si="245"/>
        <v>8.3404851314423198E-2</v>
      </c>
      <c r="O972" s="34">
        <f t="shared" si="246"/>
        <v>1</v>
      </c>
      <c r="P972" s="34">
        <f t="shared" si="247"/>
        <v>6.8880476702349236E-3</v>
      </c>
      <c r="Q972" s="34"/>
      <c r="R972" s="34">
        <f t="shared" si="248"/>
        <v>0.11957820066776563</v>
      </c>
      <c r="S972" s="34">
        <f t="shared" si="249"/>
        <v>8.4955310624567043E-2</v>
      </c>
      <c r="T972" s="34">
        <f t="shared" si="255"/>
        <v>1</v>
      </c>
      <c r="U972" s="34">
        <f t="shared" si="250"/>
        <v>1.2114215589625676</v>
      </c>
      <c r="V972" s="22">
        <f t="shared" si="251"/>
        <v>5.6859213205134656E-3</v>
      </c>
      <c r="W972" s="22">
        <f t="shared" si="252"/>
        <v>9.8708991748644073E-2</v>
      </c>
      <c r="X972" s="22">
        <f t="shared" si="256"/>
        <v>7.0128610470925362E-2</v>
      </c>
      <c r="Y972" s="22">
        <f t="shared" si="253"/>
        <v>0.82547647645991706</v>
      </c>
      <c r="Z972" s="22">
        <f t="shared" si="257"/>
        <v>1</v>
      </c>
      <c r="AA972" s="22">
        <f t="array" ref="AA972:AD972">LINEST(V972:Y972,$AB$2:$AE$5,0,0)</f>
        <v>5.542229869340971E-4</v>
      </c>
      <c r="AB972" s="22">
        <v>1.5066096632338809E-4</v>
      </c>
      <c r="AC972" s="22">
        <v>1.1554030988957834E-4</v>
      </c>
      <c r="AD972" s="22">
        <v>0.99957955545330401</v>
      </c>
      <c r="AE972" s="35">
        <f t="shared" si="242"/>
        <v>1.3039688613209925</v>
      </c>
      <c r="AF972" s="17"/>
      <c r="AG972" s="31" t="str">
        <f t="shared" si="254"/>
        <v/>
      </c>
      <c r="AH972" s="34"/>
      <c r="AI972" s="17"/>
    </row>
    <row r="973" spans="1:35">
      <c r="A973" s="1">
        <v>191.2</v>
      </c>
      <c r="B973" s="41">
        <v>1.144941</v>
      </c>
      <c r="C973" s="41">
        <v>8.8860179999999997E-2</v>
      </c>
      <c r="D973" s="41">
        <v>0.13136310000000001</v>
      </c>
      <c r="E973" s="41">
        <v>-5.3895879999999998E-3</v>
      </c>
      <c r="F973" s="41">
        <v>2.8386489999999999E-3</v>
      </c>
      <c r="G973" s="42">
        <f t="shared" si="258"/>
        <v>1.1466296176888888</v>
      </c>
      <c r="H973" s="42">
        <f t="shared" si="258"/>
        <v>9.5410197266666663E-2</v>
      </c>
      <c r="I973" s="42">
        <f t="shared" si="258"/>
        <v>0.13248939237111113</v>
      </c>
      <c r="J973" s="42">
        <f t="shared" si="258"/>
        <v>7.1617075555555337E-4</v>
      </c>
      <c r="K973" s="42">
        <f t="shared" si="258"/>
        <v>7.1420153111111107E-3</v>
      </c>
      <c r="L973" s="34">
        <f t="shared" si="243"/>
        <v>6.2287029751650191E-3</v>
      </c>
      <c r="M973" s="34">
        <f t="shared" si="244"/>
        <v>0.1155468080775313</v>
      </c>
      <c r="N973" s="34">
        <f t="shared" si="245"/>
        <v>8.3209255887679329E-2</v>
      </c>
      <c r="O973" s="34">
        <f t="shared" si="246"/>
        <v>1</v>
      </c>
      <c r="P973" s="34">
        <f t="shared" si="247"/>
        <v>6.7560586912909226E-3</v>
      </c>
      <c r="Q973" s="34"/>
      <c r="R973" s="34">
        <f t="shared" si="248"/>
        <v>0.119913809883539</v>
      </c>
      <c r="S973" s="34">
        <f t="shared" si="249"/>
        <v>8.4756079165318618E-2</v>
      </c>
      <c r="T973" s="34">
        <f t="shared" si="255"/>
        <v>1</v>
      </c>
      <c r="U973" s="34">
        <f t="shared" si="250"/>
        <v>1.2114259477401486</v>
      </c>
      <c r="V973" s="22">
        <f t="shared" si="251"/>
        <v>5.576947318896376E-3</v>
      </c>
      <c r="W973" s="22">
        <f t="shared" si="252"/>
        <v>9.8985670653028282E-2</v>
      </c>
      <c r="X973" s="22">
        <f t="shared" si="256"/>
        <v>6.9963896120457572E-2</v>
      </c>
      <c r="Y973" s="22">
        <f t="shared" si="253"/>
        <v>0.82547348590761771</v>
      </c>
      <c r="Z973" s="22">
        <f t="shared" si="257"/>
        <v>1</v>
      </c>
      <c r="AA973" s="22">
        <f t="array" ref="AA973:AD973">LINEST(V973:Y973,$AB$2:$AE$5,0,0)</f>
        <v>-4.2396272422846636E-5</v>
      </c>
      <c r="AB973" s="22">
        <v>4.4318270334815259E-4</v>
      </c>
      <c r="AC973" s="22">
        <v>-2.7222765987762776E-5</v>
      </c>
      <c r="AD973" s="22">
        <v>0.9995958300816008</v>
      </c>
      <c r="AE973" s="35">
        <f t="shared" si="242"/>
        <v>-16.279855748213567</v>
      </c>
      <c r="AF973" s="17"/>
      <c r="AG973" s="31" t="str">
        <f t="shared" si="254"/>
        <v/>
      </c>
      <c r="AH973" s="34"/>
      <c r="AI973" s="17"/>
    </row>
    <row r="974" spans="1:35">
      <c r="A974" s="1">
        <v>191.4</v>
      </c>
      <c r="B974" s="41">
        <v>1.1865220000000001</v>
      </c>
      <c r="C974" s="41">
        <v>9.2356540000000001E-2</v>
      </c>
      <c r="D974" s="41">
        <v>0.13590930000000001</v>
      </c>
      <c r="E974" s="41">
        <v>-5.2890259999999996E-3</v>
      </c>
      <c r="F974" s="41">
        <v>3.2979350000000001E-3</v>
      </c>
      <c r="G974" s="42">
        <f t="shared" si="258"/>
        <v>1.1882106176888889</v>
      </c>
      <c r="H974" s="42">
        <f t="shared" si="258"/>
        <v>9.8906557266666667E-2</v>
      </c>
      <c r="I974" s="42">
        <f t="shared" si="258"/>
        <v>0.13703559237111113</v>
      </c>
      <c r="J974" s="42">
        <f t="shared" si="258"/>
        <v>8.1673275555555359E-4</v>
      </c>
      <c r="K974" s="42">
        <f t="shared" si="258"/>
        <v>7.6013013111111112E-3</v>
      </c>
      <c r="L974" s="34">
        <f t="shared" si="243"/>
        <v>6.3972676206983468E-3</v>
      </c>
      <c r="M974" s="34">
        <f t="shared" si="244"/>
        <v>0.1153293787574884</v>
      </c>
      <c r="N974" s="34">
        <f t="shared" si="245"/>
        <v>8.3239920426770267E-2</v>
      </c>
      <c r="O974" s="34">
        <f t="shared" si="246"/>
        <v>1</v>
      </c>
      <c r="P974" s="34">
        <f t="shared" si="247"/>
        <v>6.9388949323254609E-3</v>
      </c>
      <c r="Q974" s="34"/>
      <c r="R974" s="34">
        <f t="shared" si="248"/>
        <v>0.11968816299133549</v>
      </c>
      <c r="S974" s="34">
        <f t="shared" si="249"/>
        <v>8.4787313744633538E-2</v>
      </c>
      <c r="T974" s="34">
        <f t="shared" si="255"/>
        <v>1</v>
      </c>
      <c r="U974" s="34">
        <f t="shared" si="250"/>
        <v>1.2114143716682944</v>
      </c>
      <c r="V974" s="22">
        <f t="shared" si="251"/>
        <v>5.7279285227313176E-3</v>
      </c>
      <c r="W974" s="22">
        <f t="shared" si="252"/>
        <v>9.880034923682425E-2</v>
      </c>
      <c r="X974" s="22">
        <f t="shared" si="256"/>
        <v>6.9990348247122941E-2</v>
      </c>
      <c r="Y974" s="22">
        <f t="shared" si="253"/>
        <v>0.82548137399332167</v>
      </c>
      <c r="Z974" s="22">
        <f t="shared" si="257"/>
        <v>1.0000000000000002</v>
      </c>
      <c r="AA974" s="22">
        <f t="array" ref="AA974:AD974">LINEST(V974:Y974,$AB$2:$AE$5,0,0)</f>
        <v>5.2243216365641089E-5</v>
      </c>
      <c r="AB974" s="22">
        <v>2.437386809912737E-4</v>
      </c>
      <c r="AC974" s="22">
        <v>1.7058284794014623E-4</v>
      </c>
      <c r="AD974" s="22">
        <v>0.99957113430918054</v>
      </c>
      <c r="AE974" s="35">
        <f t="shared" ref="AE974:AE1037" si="259">AB974/AC974</f>
        <v>1.4288580823600521</v>
      </c>
      <c r="AF974" s="17"/>
      <c r="AG974" s="31">
        <f t="shared" si="254"/>
        <v>1.4288580823600521</v>
      </c>
      <c r="AH974" s="34"/>
      <c r="AI974" s="17"/>
    </row>
    <row r="975" spans="1:35">
      <c r="A975" s="1">
        <v>191.6</v>
      </c>
      <c r="B975" s="41">
        <v>1.1589719999999999</v>
      </c>
      <c r="C975" s="41">
        <v>9.0302690000000005E-2</v>
      </c>
      <c r="D975" s="41">
        <v>0.13246079999999999</v>
      </c>
      <c r="E975" s="41">
        <v>-5.2321829999999996E-3</v>
      </c>
      <c r="F975" s="41">
        <v>3.0149650000000001E-3</v>
      </c>
      <c r="G975" s="42">
        <f t="shared" si="258"/>
        <v>1.1606606176888887</v>
      </c>
      <c r="H975" s="42">
        <f t="shared" si="258"/>
        <v>9.6852707266666671E-2</v>
      </c>
      <c r="I975" s="42">
        <f t="shared" si="258"/>
        <v>0.1335870923711111</v>
      </c>
      <c r="J975" s="42">
        <f t="shared" si="258"/>
        <v>8.7357575555555358E-4</v>
      </c>
      <c r="K975" s="42">
        <f t="shared" si="258"/>
        <v>7.3183313111111117E-3</v>
      </c>
      <c r="L975" s="34">
        <f t="shared" si="243"/>
        <v>6.3053154381023085E-3</v>
      </c>
      <c r="M975" s="34">
        <f t="shared" si="244"/>
        <v>0.11509573973235188</v>
      </c>
      <c r="N975" s="34">
        <f t="shared" si="245"/>
        <v>8.3446190721556582E-2</v>
      </c>
      <c r="O975" s="34">
        <f t="shared" si="246"/>
        <v>1</v>
      </c>
      <c r="P975" s="34">
        <f t="shared" si="247"/>
        <v>6.8391575801209793E-3</v>
      </c>
      <c r="Q975" s="34"/>
      <c r="R975" s="34">
        <f t="shared" si="248"/>
        <v>0.11944569376083283</v>
      </c>
      <c r="S975" s="34">
        <f t="shared" si="249"/>
        <v>8.4997418513001632E-2</v>
      </c>
      <c r="T975" s="34">
        <f t="shared" si="255"/>
        <v>1</v>
      </c>
      <c r="U975" s="34">
        <f t="shared" si="250"/>
        <v>1.2112822698539554</v>
      </c>
      <c r="V975" s="22">
        <f t="shared" si="251"/>
        <v>5.6462129020889394E-3</v>
      </c>
      <c r="W975" s="22">
        <f t="shared" si="252"/>
        <v>9.8610948689304631E-2</v>
      </c>
      <c r="X975" s="22">
        <f t="shared" si="256"/>
        <v>7.0171437845985965E-2</v>
      </c>
      <c r="Y975" s="22">
        <f t="shared" si="253"/>
        <v>0.82557140056262057</v>
      </c>
      <c r="Z975" s="22">
        <f t="shared" si="257"/>
        <v>1</v>
      </c>
      <c r="AA975" s="22">
        <f t="array" ref="AA975:AD975">LINEST(V975:Y975,$AB$2:$AE$5,0,0)</f>
        <v>6.8339199166527213E-4</v>
      </c>
      <c r="AB975" s="22">
        <v>3.814212124508777E-5</v>
      </c>
      <c r="AC975" s="22">
        <v>6.2619715385876858E-5</v>
      </c>
      <c r="AD975" s="22">
        <v>0.99970904940924643</v>
      </c>
      <c r="AE975" s="35">
        <f t="shared" si="259"/>
        <v>0.60910722781231741</v>
      </c>
      <c r="AF975" s="17"/>
      <c r="AG975" s="31" t="str">
        <f t="shared" si="254"/>
        <v/>
      </c>
      <c r="AH975" s="34"/>
      <c r="AI975" s="17"/>
    </row>
    <row r="976" spans="1:35">
      <c r="A976" s="1">
        <v>191.8</v>
      </c>
      <c r="B976" s="41">
        <v>1.1550499999999999</v>
      </c>
      <c r="C976" s="41">
        <v>8.9845460000000002E-2</v>
      </c>
      <c r="D976" s="41">
        <v>0.13215869999999999</v>
      </c>
      <c r="E976" s="41">
        <v>-5.2671039999999999E-3</v>
      </c>
      <c r="F976" s="41">
        <v>3.0318099999999998E-3</v>
      </c>
      <c r="G976" s="42">
        <f t="shared" si="258"/>
        <v>1.1567386176888887</v>
      </c>
      <c r="H976" s="42">
        <f t="shared" si="258"/>
        <v>9.6395477266666668E-2</v>
      </c>
      <c r="I976" s="42">
        <f t="shared" si="258"/>
        <v>0.13328499237111111</v>
      </c>
      <c r="J976" s="42">
        <f t="shared" si="258"/>
        <v>8.3865475555555333E-4</v>
      </c>
      <c r="K976" s="42">
        <f t="shared" si="258"/>
        <v>7.3351763111111114E-3</v>
      </c>
      <c r="L976" s="34">
        <f t="shared" si="243"/>
        <v>6.341256528433762E-3</v>
      </c>
      <c r="M976" s="34">
        <f t="shared" si="244"/>
        <v>0.11522481426046662</v>
      </c>
      <c r="N976" s="34">
        <f t="shared" si="245"/>
        <v>8.3333845514088956E-2</v>
      </c>
      <c r="O976" s="34">
        <f t="shared" si="246"/>
        <v>1</v>
      </c>
      <c r="P976" s="34">
        <f t="shared" si="247"/>
        <v>6.878141637745248E-3</v>
      </c>
      <c r="Q976" s="34">
        <f>AVERAGE(P967:P976)</f>
        <v>6.8515610180246624E-3</v>
      </c>
      <c r="R976" s="34">
        <f t="shared" si="248"/>
        <v>0.11957964656041838</v>
      </c>
      <c r="S976" s="34">
        <f t="shared" si="249"/>
        <v>8.4882984857798383E-2</v>
      </c>
      <c r="T976" s="34">
        <f t="shared" si="255"/>
        <v>1</v>
      </c>
      <c r="U976" s="34">
        <f t="shared" si="250"/>
        <v>1.211340773055962</v>
      </c>
      <c r="V976" s="22">
        <f t="shared" si="251"/>
        <v>5.6781227799284923E-3</v>
      </c>
      <c r="W976" s="22">
        <f t="shared" si="252"/>
        <v>9.8716768410877218E-2</v>
      </c>
      <c r="X976" s="22">
        <f t="shared" si="256"/>
        <v>7.0073580239238695E-2</v>
      </c>
      <c r="Y976" s="22">
        <f t="shared" si="253"/>
        <v>0.8255315285699556</v>
      </c>
      <c r="Z976" s="22">
        <f t="shared" si="257"/>
        <v>1</v>
      </c>
      <c r="AA976" s="22">
        <f t="array" ref="AA976:AD976">LINEST(V976:Y976,$AB$2:$AE$5,0,0)</f>
        <v>3.3987353305934415E-4</v>
      </c>
      <c r="AB976" s="22">
        <v>1.5220616372855835E-4</v>
      </c>
      <c r="AC976" s="22">
        <v>1.0482831417847598E-4</v>
      </c>
      <c r="AD976" s="22">
        <v>0.99964837567371934</v>
      </c>
      <c r="AE976" s="35">
        <f t="shared" si="259"/>
        <v>1.4519566104003063</v>
      </c>
      <c r="AF976" s="17"/>
      <c r="AG976" s="31" t="str">
        <f t="shared" si="254"/>
        <v/>
      </c>
      <c r="AH976" s="34">
        <f>AVERAGE(AG967:AG976)</f>
        <v>0.93269090352427719</v>
      </c>
      <c r="AI976" s="17"/>
    </row>
    <row r="977" spans="1:35">
      <c r="A977" s="1">
        <v>192</v>
      </c>
      <c r="B977" s="41">
        <v>1.1905790000000001</v>
      </c>
      <c r="C977" s="41">
        <v>9.2685630000000005E-2</v>
      </c>
      <c r="D977" s="41">
        <v>0.1363569</v>
      </c>
      <c r="E977" s="41">
        <v>-5.300056E-3</v>
      </c>
      <c r="F977" s="41">
        <v>3.3698640000000002E-3</v>
      </c>
      <c r="G977" s="42">
        <f t="shared" si="258"/>
        <v>1.1922676176888889</v>
      </c>
      <c r="H977" s="42">
        <f t="shared" si="258"/>
        <v>9.9235647266666671E-2</v>
      </c>
      <c r="I977" s="42">
        <f t="shared" si="258"/>
        <v>0.13748319237111112</v>
      </c>
      <c r="J977" s="42">
        <f t="shared" si="258"/>
        <v>8.0570275555555317E-4</v>
      </c>
      <c r="K977" s="42">
        <f t="shared" si="258"/>
        <v>7.6732303111111113E-3</v>
      </c>
      <c r="L977" s="34">
        <f t="shared" ref="L977:L1040" si="260">K977/$G977</f>
        <v>6.4358288334501832E-3</v>
      </c>
      <c r="M977" s="34">
        <f t="shared" ref="M977:M1040" si="261">I977/$G977</f>
        <v>0.11531235968448995</v>
      </c>
      <c r="N977" s="34">
        <f t="shared" ref="N977:N1040" si="262">H977/$G977</f>
        <v>8.3232695239200308E-2</v>
      </c>
      <c r="O977" s="34">
        <f t="shared" ref="O977:O1040" si="263">G977/$G977</f>
        <v>1</v>
      </c>
      <c r="P977" s="34">
        <f t="shared" ref="P977:P1040" si="264">L977*($I$4/$I$7)^$P$3</f>
        <v>6.9807209461195865E-3</v>
      </c>
      <c r="Q977" s="34"/>
      <c r="R977" s="34">
        <f t="shared" ref="R977:R1040" si="265">M977*($I$5/$I$7)^$R$3</f>
        <v>0.11967050069570062</v>
      </c>
      <c r="S977" s="34">
        <f t="shared" ref="S977:S1040" si="266">N977*($I$6/$I$7)^$S$3</f>
        <v>8.4779954244021127E-2</v>
      </c>
      <c r="T977" s="34">
        <f t="shared" si="255"/>
        <v>1</v>
      </c>
      <c r="U977" s="34">
        <f t="shared" ref="U977:U1040" si="267">SUM(P977,R977,S977,T977)</f>
        <v>1.2114311758858414</v>
      </c>
      <c r="V977" s="22">
        <f t="shared" ref="V977:V1040" si="268">P977/U977</f>
        <v>5.7623751848841403E-3</v>
      </c>
      <c r="W977" s="22">
        <f t="shared" ref="W977:W1040" si="269">R977/U977</f>
        <v>9.8784399046188742E-2</v>
      </c>
      <c r="X977" s="22">
        <f t="shared" si="256"/>
        <v>6.9983302338266981E-2</v>
      </c>
      <c r="Y977" s="22">
        <f t="shared" ref="Y977:Y1040" si="270">T977/U977</f>
        <v>0.82546992343066006</v>
      </c>
      <c r="Z977" s="22">
        <f t="shared" si="257"/>
        <v>0.99999999999999989</v>
      </c>
      <c r="AA977" s="22">
        <f t="array" ref="AA977:AD977">LINEST(V977:Y977,$AB$2:$AE$5,0,0)</f>
        <v>3.0037236879472726E-5</v>
      </c>
      <c r="AB977" s="22">
        <v>2.2731420096644677E-4</v>
      </c>
      <c r="AC977" s="22">
        <v>2.1583654538196286E-4</v>
      </c>
      <c r="AD977" s="22">
        <v>0.99954848534434393</v>
      </c>
      <c r="AE977" s="35">
        <f t="shared" si="259"/>
        <v>1.0531775356400932</v>
      </c>
      <c r="AF977" s="17"/>
      <c r="AG977" s="31">
        <f t="shared" ref="AG977:AG1040" si="271">IF((P977&gt;$Q$11),AE977,"")</f>
        <v>1.0531775356400932</v>
      </c>
      <c r="AH977" s="34"/>
      <c r="AI977" s="17"/>
    </row>
    <row r="978" spans="1:35">
      <c r="A978" s="1">
        <v>192.2</v>
      </c>
      <c r="B978" s="41">
        <v>1.179392</v>
      </c>
      <c r="C978" s="41">
        <v>9.2057849999999997E-2</v>
      </c>
      <c r="D978" s="41">
        <v>0.13475609999999999</v>
      </c>
      <c r="E978" s="41">
        <v>-4.7844369999999999E-3</v>
      </c>
      <c r="F978" s="41">
        <v>3.2652390000000001E-3</v>
      </c>
      <c r="G978" s="42">
        <f t="shared" si="258"/>
        <v>1.1810806176888888</v>
      </c>
      <c r="H978" s="42">
        <f t="shared" si="258"/>
        <v>9.8607867266666663E-2</v>
      </c>
      <c r="I978" s="42">
        <f t="shared" si="258"/>
        <v>0.1358823923711111</v>
      </c>
      <c r="J978" s="42">
        <f t="shared" si="258"/>
        <v>1.3213217555555533E-3</v>
      </c>
      <c r="K978" s="42">
        <f t="shared" si="258"/>
        <v>7.5686053111111116E-3</v>
      </c>
      <c r="L978" s="34">
        <f t="shared" si="260"/>
        <v>6.4082038073922359E-3</v>
      </c>
      <c r="M978" s="34">
        <f t="shared" si="261"/>
        <v>0.11504921030454519</v>
      </c>
      <c r="N978" s="34">
        <f t="shared" si="262"/>
        <v>8.3489531357834199E-2</v>
      </c>
      <c r="O978" s="34">
        <f t="shared" si="263"/>
        <v>1</v>
      </c>
      <c r="P978" s="34">
        <f t="shared" si="264"/>
        <v>6.9507570357934577E-3</v>
      </c>
      <c r="Q978" s="34"/>
      <c r="R978" s="34">
        <f t="shared" si="265"/>
        <v>0.1193974057894658</v>
      </c>
      <c r="S978" s="34">
        <f t="shared" si="266"/>
        <v>8.5041564832545463E-2</v>
      </c>
      <c r="T978" s="34">
        <f t="shared" ref="T978:T1041" si="272">O978</f>
        <v>1</v>
      </c>
      <c r="U978" s="34">
        <f t="shared" si="267"/>
        <v>1.2113897276578047</v>
      </c>
      <c r="V978" s="22">
        <f t="shared" si="268"/>
        <v>5.7378371940074091E-3</v>
      </c>
      <c r="W978" s="22">
        <f t="shared" si="269"/>
        <v>9.8562339652919162E-2</v>
      </c>
      <c r="X978" s="22">
        <f t="shared" ref="X978:X1041" si="273">S978/U978</f>
        <v>7.0201655908847319E-2</v>
      </c>
      <c r="Y978" s="22">
        <f t="shared" si="270"/>
        <v>0.82549816724422609</v>
      </c>
      <c r="Z978" s="22">
        <f t="shared" ref="Z978:Z1041" si="274">SUM(V978:Y978)</f>
        <v>1</v>
      </c>
      <c r="AA978" s="22">
        <f t="array" ref="AA978:AD978">LINEST(V978:Y978,$AB$2:$AE$5,0,0)</f>
        <v>8.1330379019527686E-4</v>
      </c>
      <c r="AB978" s="22">
        <v>-6.6764291803003855E-6</v>
      </c>
      <c r="AC978" s="22">
        <v>1.8336953649226168E-4</v>
      </c>
      <c r="AD978" s="22">
        <v>0.99959696458140512</v>
      </c>
      <c r="AE978" s="35">
        <f t="shared" si="259"/>
        <v>-3.6409696550561636E-2</v>
      </c>
      <c r="AF978" s="17"/>
      <c r="AG978" s="31">
        <f t="shared" si="271"/>
        <v>-3.6409696550561636E-2</v>
      </c>
      <c r="AH978" s="34"/>
      <c r="AI978" s="17"/>
    </row>
    <row r="979" spans="1:35">
      <c r="A979" s="1">
        <v>192.4</v>
      </c>
      <c r="B979" s="41">
        <v>1.181349</v>
      </c>
      <c r="C979" s="41">
        <v>9.2523519999999998E-2</v>
      </c>
      <c r="D979" s="41">
        <v>0.1351417</v>
      </c>
      <c r="E979" s="41">
        <v>-3.6726649999999999E-3</v>
      </c>
      <c r="F979" s="41">
        <v>3.2562369999999999E-3</v>
      </c>
      <c r="G979" s="42">
        <f t="shared" si="258"/>
        <v>1.1830376176888888</v>
      </c>
      <c r="H979" s="42">
        <f t="shared" si="258"/>
        <v>9.9073537266666664E-2</v>
      </c>
      <c r="I979" s="42">
        <f t="shared" si="258"/>
        <v>0.13626799237111112</v>
      </c>
      <c r="J979" s="42">
        <f t="shared" si="258"/>
        <v>2.4330937555555533E-3</v>
      </c>
      <c r="K979" s="42">
        <f t="shared" si="258"/>
        <v>7.5596033111111106E-3</v>
      </c>
      <c r="L979" s="34">
        <f t="shared" si="260"/>
        <v>6.3899940273066695E-3</v>
      </c>
      <c r="M979" s="34">
        <f t="shared" si="261"/>
        <v>0.11518483464398713</v>
      </c>
      <c r="N979" s="34">
        <f t="shared" si="262"/>
        <v>8.3745043932086261E-2</v>
      </c>
      <c r="O979" s="34">
        <f t="shared" si="263"/>
        <v>1</v>
      </c>
      <c r="P979" s="34">
        <f t="shared" si="264"/>
        <v>6.9310055171379501E-3</v>
      </c>
      <c r="Q979" s="34"/>
      <c r="R979" s="34">
        <f t="shared" si="265"/>
        <v>0.119538155945407</v>
      </c>
      <c r="S979" s="34">
        <f t="shared" si="266"/>
        <v>8.5301827272583078E-2</v>
      </c>
      <c r="T979" s="34">
        <f t="shared" si="272"/>
        <v>1</v>
      </c>
      <c r="U979" s="34">
        <f t="shared" si="267"/>
        <v>1.211770988735128</v>
      </c>
      <c r="V979" s="22">
        <f t="shared" si="268"/>
        <v>5.7197321784148991E-3</v>
      </c>
      <c r="W979" s="22">
        <f t="shared" si="269"/>
        <v>9.8647481295276285E-2</v>
      </c>
      <c r="X979" s="22">
        <f t="shared" si="273"/>
        <v>7.0394346840753227E-2</v>
      </c>
      <c r="Y979" s="22">
        <f t="shared" si="270"/>
        <v>0.82523843968555555</v>
      </c>
      <c r="Z979" s="22">
        <f t="shared" si="274"/>
        <v>1</v>
      </c>
      <c r="AA979" s="22">
        <f t="array" ref="AA979:AD979">LINEST(V979:Y979,$AB$2:$AE$5,0,0)</f>
        <v>1.5817337282552511E-3</v>
      </c>
      <c r="AB979" s="22">
        <v>1.1492337574075959E-4</v>
      </c>
      <c r="AC979" s="22">
        <v>1.6197068051665756E-4</v>
      </c>
      <c r="AD979" s="22">
        <v>0.99928290714870172</v>
      </c>
      <c r="AE979" s="35">
        <f t="shared" si="259"/>
        <v>0.70953196821902909</v>
      </c>
      <c r="AF979" s="17"/>
      <c r="AG979" s="31" t="str">
        <f t="shared" si="271"/>
        <v/>
      </c>
      <c r="AH979" s="34"/>
      <c r="AI979" s="17"/>
    </row>
    <row r="980" spans="1:35">
      <c r="A980" s="1">
        <v>192.6</v>
      </c>
      <c r="B980" s="41">
        <v>1.1700120000000001</v>
      </c>
      <c r="C980" s="41">
        <v>9.1103959999999998E-2</v>
      </c>
      <c r="D980" s="41">
        <v>0.1340451</v>
      </c>
      <c r="E980" s="41">
        <v>-4.9647169999999996E-3</v>
      </c>
      <c r="F980" s="41">
        <v>3.0028530000000002E-3</v>
      </c>
      <c r="G980" s="42">
        <f t="shared" si="258"/>
        <v>1.1717006176888889</v>
      </c>
      <c r="H980" s="42">
        <f t="shared" si="258"/>
        <v>9.7653977266666664E-2</v>
      </c>
      <c r="I980" s="42">
        <f t="shared" si="258"/>
        <v>0.13517139237111112</v>
      </c>
      <c r="J980" s="42">
        <f t="shared" si="258"/>
        <v>1.1410417555555536E-3</v>
      </c>
      <c r="K980" s="42">
        <f t="shared" si="258"/>
        <v>7.3062193111111118E-3</v>
      </c>
      <c r="L980" s="34">
        <f t="shared" si="260"/>
        <v>6.2355683702908712E-3</v>
      </c>
      <c r="M980" s="34">
        <f t="shared" si="261"/>
        <v>0.11536342162021626</v>
      </c>
      <c r="N980" s="34">
        <f t="shared" si="262"/>
        <v>8.3343796011035171E-2</v>
      </c>
      <c r="O980" s="34">
        <f t="shared" si="263"/>
        <v>1</v>
      </c>
      <c r="P980" s="34">
        <f t="shared" si="264"/>
        <v>6.7635053479374345E-3</v>
      </c>
      <c r="Q980" s="34"/>
      <c r="R980" s="34">
        <f t="shared" si="265"/>
        <v>0.11972349247760135</v>
      </c>
      <c r="S980" s="34">
        <f t="shared" si="266"/>
        <v>8.4893120330083408E-2</v>
      </c>
      <c r="T980" s="34">
        <f t="shared" si="272"/>
        <v>1</v>
      </c>
      <c r="U980" s="34">
        <f t="shared" si="267"/>
        <v>1.2113801181556223</v>
      </c>
      <c r="V980" s="22">
        <f t="shared" si="268"/>
        <v>5.5833055591461732E-3</v>
      </c>
      <c r="W980" s="22">
        <f t="shared" si="269"/>
        <v>9.8832307616114293E-2</v>
      </c>
      <c r="X980" s="22">
        <f t="shared" si="273"/>
        <v>7.0079671159979734E-2</v>
      </c>
      <c r="Y980" s="22">
        <f t="shared" si="270"/>
        <v>0.82550471566475969</v>
      </c>
      <c r="Z980" s="22">
        <f t="shared" si="274"/>
        <v>0.99999999999999989</v>
      </c>
      <c r="AA980" s="22">
        <f t="array" ref="AA980:AD980">LINEST(V980:Y980,$AB$2:$AE$5,0,0)</f>
        <v>3.6861894206761248E-4</v>
      </c>
      <c r="AB980" s="22">
        <v>2.7929310241789216E-4</v>
      </c>
      <c r="AC980" s="22">
        <v>-1.9200248961610556E-5</v>
      </c>
      <c r="AD980" s="22">
        <v>0.99963731490910446</v>
      </c>
      <c r="AE980" s="35">
        <f t="shared" si="259"/>
        <v>-14.546327132336542</v>
      </c>
      <c r="AF980" s="17"/>
      <c r="AG980" s="31" t="str">
        <f t="shared" si="271"/>
        <v/>
      </c>
      <c r="AH980" s="34"/>
      <c r="AI980" s="17"/>
    </row>
    <row r="981" spans="1:35">
      <c r="A981" s="1">
        <v>192.8</v>
      </c>
      <c r="B981" s="41">
        <v>1.1512579999999999</v>
      </c>
      <c r="C981" s="41">
        <v>8.9566660000000006E-2</v>
      </c>
      <c r="D981" s="41">
        <v>0.13179950000000001</v>
      </c>
      <c r="E981" s="41">
        <v>-5.1723369999999999E-3</v>
      </c>
      <c r="F981" s="41">
        <v>3.042337E-3</v>
      </c>
      <c r="G981" s="42">
        <f t="shared" si="258"/>
        <v>1.1529466176888887</v>
      </c>
      <c r="H981" s="42">
        <f t="shared" si="258"/>
        <v>9.6116677266666672E-2</v>
      </c>
      <c r="I981" s="42">
        <f t="shared" si="258"/>
        <v>0.13292579237111113</v>
      </c>
      <c r="J981" s="42">
        <f t="shared" si="258"/>
        <v>9.3342175555555327E-4</v>
      </c>
      <c r="K981" s="42">
        <f t="shared" si="258"/>
        <v>7.3457033111111111E-3</v>
      </c>
      <c r="L981" s="34">
        <f t="shared" si="260"/>
        <v>6.3712432114469992E-3</v>
      </c>
      <c r="M981" s="34">
        <f t="shared" si="261"/>
        <v>0.11529223498444734</v>
      </c>
      <c r="N981" s="34">
        <f t="shared" si="262"/>
        <v>8.3366112352482577E-2</v>
      </c>
      <c r="O981" s="34">
        <f t="shared" si="263"/>
        <v>1</v>
      </c>
      <c r="P981" s="34">
        <f t="shared" si="264"/>
        <v>6.9106671556905313E-3</v>
      </c>
      <c r="Q981" s="34"/>
      <c r="R981" s="34">
        <f t="shared" si="265"/>
        <v>0.11964961539826122</v>
      </c>
      <c r="S981" s="34">
        <f t="shared" si="266"/>
        <v>8.4915851522451596E-2</v>
      </c>
      <c r="T981" s="34">
        <f t="shared" si="272"/>
        <v>1</v>
      </c>
      <c r="U981" s="34">
        <f t="shared" si="267"/>
        <v>1.2114761340764033</v>
      </c>
      <c r="V981" s="22">
        <f t="shared" si="268"/>
        <v>5.7043361906250322E-3</v>
      </c>
      <c r="W981" s="22">
        <f t="shared" si="269"/>
        <v>9.8763493586672135E-2</v>
      </c>
      <c r="X981" s="22">
        <f t="shared" si="273"/>
        <v>7.0092880192963225E-2</v>
      </c>
      <c r="Y981" s="22">
        <f t="shared" si="270"/>
        <v>0.82543929002973959</v>
      </c>
      <c r="Z981" s="22">
        <f t="shared" si="274"/>
        <v>1</v>
      </c>
      <c r="AA981" s="22">
        <f t="array" ref="AA981:AD981">LINEST(V981:Y981,$AB$2:$AE$5,0,0)</f>
        <v>4.3497475326474873E-4</v>
      </c>
      <c r="AB981" s="22">
        <v>2.1140571301066905E-4</v>
      </c>
      <c r="AC981" s="22">
        <v>1.4002341460264551E-4</v>
      </c>
      <c r="AD981" s="22">
        <v>0.99952751317043897</v>
      </c>
      <c r="AE981" s="35">
        <f t="shared" si="259"/>
        <v>1.5097882994111393</v>
      </c>
      <c r="AF981" s="17"/>
      <c r="AG981" s="31" t="str">
        <f t="shared" si="271"/>
        <v/>
      </c>
      <c r="AH981" s="34"/>
      <c r="AI981" s="17"/>
    </row>
    <row r="982" spans="1:35">
      <c r="A982" s="1">
        <v>193</v>
      </c>
      <c r="B982" s="41">
        <v>1.1697070000000001</v>
      </c>
      <c r="C982" s="41">
        <v>9.0778159999999997E-2</v>
      </c>
      <c r="D982" s="41">
        <v>0.13376669999999999</v>
      </c>
      <c r="E982" s="41">
        <v>-5.4563859999999997E-3</v>
      </c>
      <c r="F982" s="41">
        <v>3.0617629999999999E-3</v>
      </c>
      <c r="G982" s="42">
        <f t="shared" si="258"/>
        <v>1.1713956176888889</v>
      </c>
      <c r="H982" s="42">
        <f t="shared" si="258"/>
        <v>9.7328177266666663E-2</v>
      </c>
      <c r="I982" s="42">
        <f t="shared" si="258"/>
        <v>0.1348929923711111</v>
      </c>
      <c r="J982" s="42">
        <f t="shared" si="258"/>
        <v>6.4937275555555351E-4</v>
      </c>
      <c r="K982" s="42">
        <f t="shared" si="258"/>
        <v>7.3651293111111106E-3</v>
      </c>
      <c r="L982" s="34">
        <f t="shared" si="260"/>
        <v>6.2874823841685369E-3</v>
      </c>
      <c r="M982" s="34">
        <f t="shared" si="261"/>
        <v>0.11515579393855761</v>
      </c>
      <c r="N982" s="34">
        <f t="shared" si="262"/>
        <v>8.3087366724737113E-2</v>
      </c>
      <c r="O982" s="34">
        <f t="shared" si="263"/>
        <v>1</v>
      </c>
      <c r="P982" s="34">
        <f t="shared" si="264"/>
        <v>6.8198146832928758E-3</v>
      </c>
      <c r="Q982" s="34"/>
      <c r="R982" s="34">
        <f t="shared" si="265"/>
        <v>0.11950801766908679</v>
      </c>
      <c r="S982" s="34">
        <f t="shared" si="266"/>
        <v>8.4631924136728168E-2</v>
      </c>
      <c r="T982" s="34">
        <f t="shared" si="272"/>
        <v>1</v>
      </c>
      <c r="U982" s="34">
        <f t="shared" si="267"/>
        <v>1.2109597564891079</v>
      </c>
      <c r="V982" s="22">
        <f t="shared" si="268"/>
        <v>5.6317434553443124E-3</v>
      </c>
      <c r="W982" s="22">
        <f t="shared" si="269"/>
        <v>9.8688678156879539E-2</v>
      </c>
      <c r="X982" s="22">
        <f t="shared" si="273"/>
        <v>6.9888304448777444E-2</v>
      </c>
      <c r="Y982" s="22">
        <f t="shared" si="270"/>
        <v>0.82579127393899865</v>
      </c>
      <c r="Z982" s="22">
        <f t="shared" si="274"/>
        <v>1</v>
      </c>
      <c r="AA982" s="22">
        <f t="array" ref="AA982:AD982">LINEST(V982:Y982,$AB$2:$AE$5,0,0)</f>
        <v>-4.0210009974134915E-4</v>
      </c>
      <c r="AB982" s="22">
        <v>9.2343553134149805E-5</v>
      </c>
      <c r="AC982" s="22">
        <v>4.1708963277973921E-5</v>
      </c>
      <c r="AD982" s="22">
        <v>0.99997785009447515</v>
      </c>
      <c r="AE982" s="35">
        <f t="shared" si="259"/>
        <v>2.2139978047096531</v>
      </c>
      <c r="AF982" s="17"/>
      <c r="AG982" s="31" t="str">
        <f t="shared" si="271"/>
        <v/>
      </c>
      <c r="AH982" s="34"/>
      <c r="AI982" s="17"/>
    </row>
    <row r="983" spans="1:35">
      <c r="A983" s="1">
        <v>193.2</v>
      </c>
      <c r="B983" s="41">
        <v>1.153451</v>
      </c>
      <c r="C983" s="41">
        <v>8.9841480000000001E-2</v>
      </c>
      <c r="D983" s="41">
        <v>0.13199530000000001</v>
      </c>
      <c r="E983" s="41">
        <v>-5.3815790000000001E-3</v>
      </c>
      <c r="F983" s="41">
        <v>3.1489059999999999E-3</v>
      </c>
      <c r="G983" s="42">
        <f t="shared" si="258"/>
        <v>1.1551396176888888</v>
      </c>
      <c r="H983" s="42">
        <f t="shared" si="258"/>
        <v>9.6391497266666668E-2</v>
      </c>
      <c r="I983" s="42">
        <f t="shared" si="258"/>
        <v>0.13312159237111112</v>
      </c>
      <c r="J983" s="42">
        <f t="shared" si="258"/>
        <v>7.2417975555555316E-4</v>
      </c>
      <c r="K983" s="42">
        <f t="shared" si="258"/>
        <v>7.4522723111111111E-3</v>
      </c>
      <c r="L983" s="34">
        <f t="shared" si="260"/>
        <v>6.4514039662331235E-3</v>
      </c>
      <c r="M983" s="34">
        <f t="shared" si="261"/>
        <v>0.11524285924627031</v>
      </c>
      <c r="N983" s="34">
        <f t="shared" si="262"/>
        <v>8.344575477336591E-2</v>
      </c>
      <c r="O983" s="34">
        <f t="shared" si="263"/>
        <v>1</v>
      </c>
      <c r="P983" s="34">
        <f t="shared" si="264"/>
        <v>6.9976147539678258E-3</v>
      </c>
      <c r="Q983" s="34"/>
      <c r="R983" s="34">
        <f t="shared" si="265"/>
        <v>0.11959837354243559</v>
      </c>
      <c r="S983" s="34">
        <f t="shared" si="266"/>
        <v>8.4996974460726848E-2</v>
      </c>
      <c r="T983" s="34">
        <f t="shared" si="272"/>
        <v>1</v>
      </c>
      <c r="U983" s="34">
        <f t="shared" si="267"/>
        <v>1.2115929627571302</v>
      </c>
      <c r="V983" s="22">
        <f t="shared" si="268"/>
        <v>5.775549189427351E-3</v>
      </c>
      <c r="W983" s="22">
        <f t="shared" si="269"/>
        <v>9.8711677286631508E-2</v>
      </c>
      <c r="X983" s="22">
        <f t="shared" si="273"/>
        <v>7.0153077042727024E-2</v>
      </c>
      <c r="Y983" s="22">
        <f t="shared" si="270"/>
        <v>0.8253596964812141</v>
      </c>
      <c r="Z983" s="22">
        <f t="shared" si="274"/>
        <v>1</v>
      </c>
      <c r="AA983" s="22">
        <f t="array" ref="AA983:AD983">LINEST(V983:Y983,$AB$2:$AE$5,0,0)</f>
        <v>6.7509478725695353E-4</v>
      </c>
      <c r="AB983" s="22">
        <v>1.6476291298569236E-4</v>
      </c>
      <c r="AC983" s="22">
        <v>2.3407266173440053E-4</v>
      </c>
      <c r="AD983" s="22">
        <v>0.99941328225072812</v>
      </c>
      <c r="AE983" s="35">
        <f t="shared" si="259"/>
        <v>0.70389643867358964</v>
      </c>
      <c r="AF983" s="17"/>
      <c r="AG983" s="31">
        <f t="shared" si="271"/>
        <v>0.70389643867358964</v>
      </c>
      <c r="AH983" s="34"/>
      <c r="AI983" s="17"/>
    </row>
    <row r="984" spans="1:35">
      <c r="A984" s="1">
        <v>193.4</v>
      </c>
      <c r="B984" s="41">
        <v>1.157564</v>
      </c>
      <c r="C984" s="41">
        <v>8.9762750000000002E-2</v>
      </c>
      <c r="D984" s="41">
        <v>0.1324573</v>
      </c>
      <c r="E984" s="41">
        <v>-5.5067420000000002E-3</v>
      </c>
      <c r="F984" s="41">
        <v>2.936967E-3</v>
      </c>
      <c r="G984" s="42">
        <f t="shared" si="258"/>
        <v>1.1592526176888889</v>
      </c>
      <c r="H984" s="42">
        <f t="shared" si="258"/>
        <v>9.6312767266666668E-2</v>
      </c>
      <c r="I984" s="42">
        <f t="shared" si="258"/>
        <v>0.13358359237111112</v>
      </c>
      <c r="J984" s="42">
        <f t="shared" si="258"/>
        <v>5.9901675555555298E-4</v>
      </c>
      <c r="K984" s="42">
        <f t="shared" si="258"/>
        <v>7.2403333111111107E-3</v>
      </c>
      <c r="L984" s="34">
        <f t="shared" si="260"/>
        <v>6.245690715407308E-3</v>
      </c>
      <c r="M984" s="34">
        <f t="shared" si="261"/>
        <v>0.11523251302845988</v>
      </c>
      <c r="N984" s="34">
        <f t="shared" si="262"/>
        <v>8.3081776825035675E-2</v>
      </c>
      <c r="O984" s="34">
        <f t="shared" si="263"/>
        <v>1</v>
      </c>
      <c r="P984" s="34">
        <f t="shared" si="264"/>
        <v>6.7744847055938879E-3</v>
      </c>
      <c r="Q984" s="34"/>
      <c r="R984" s="34">
        <f t="shared" si="265"/>
        <v>0.11958763629736431</v>
      </c>
      <c r="S984" s="34">
        <f t="shared" si="266"/>
        <v>8.4626230323262747E-2</v>
      </c>
      <c r="T984" s="34">
        <f t="shared" si="272"/>
        <v>1</v>
      </c>
      <c r="U984" s="34">
        <f t="shared" si="267"/>
        <v>1.210988351326221</v>
      </c>
      <c r="V984" s="22">
        <f t="shared" si="268"/>
        <v>5.5941782579285518E-3</v>
      </c>
      <c r="W984" s="22">
        <f t="shared" si="269"/>
        <v>9.8752094655904177E-2</v>
      </c>
      <c r="X984" s="22">
        <f t="shared" si="273"/>
        <v>6.9881952399115849E-2</v>
      </c>
      <c r="Y984" s="22">
        <f t="shared" si="270"/>
        <v>0.82577177468705143</v>
      </c>
      <c r="Z984" s="22">
        <f t="shared" si="274"/>
        <v>1</v>
      </c>
      <c r="AA984" s="22">
        <f t="array" ref="AA984:AD984">LINEST(V984:Y984,$AB$2:$AE$5,0,0)</f>
        <v>-4.2005998647783776E-4</v>
      </c>
      <c r="AB984" s="22">
        <v>1.6217595208098566E-4</v>
      </c>
      <c r="AC984" s="22">
        <v>-7.3463043022075451E-6</v>
      </c>
      <c r="AD984" s="22">
        <v>0.99996206980293911</v>
      </c>
      <c r="AE984" s="35">
        <f t="shared" si="259"/>
        <v>-22.075855479094734</v>
      </c>
      <c r="AF984" s="17"/>
      <c r="AG984" s="31" t="str">
        <f t="shared" si="271"/>
        <v/>
      </c>
      <c r="AH984" s="34"/>
      <c r="AI984" s="17"/>
    </row>
    <row r="985" spans="1:35">
      <c r="A985" s="1">
        <v>193.6</v>
      </c>
      <c r="B985" s="41">
        <v>1.1684220000000001</v>
      </c>
      <c r="C985" s="41">
        <v>9.0948950000000001E-2</v>
      </c>
      <c r="D985" s="41">
        <v>0.1336483</v>
      </c>
      <c r="E985" s="41">
        <v>-5.4881180000000002E-3</v>
      </c>
      <c r="F985" s="41">
        <v>3.272619E-3</v>
      </c>
      <c r="G985" s="42">
        <f t="shared" si="258"/>
        <v>1.1701106176888889</v>
      </c>
      <c r="H985" s="42">
        <f t="shared" si="258"/>
        <v>9.7498967266666667E-2</v>
      </c>
      <c r="I985" s="42">
        <f t="shared" si="258"/>
        <v>0.13477459237111111</v>
      </c>
      <c r="J985" s="42">
        <f t="shared" si="258"/>
        <v>6.1764075555555305E-4</v>
      </c>
      <c r="K985" s="42">
        <f t="shared" si="258"/>
        <v>7.5759853111111112E-3</v>
      </c>
      <c r="L985" s="34">
        <f t="shared" si="260"/>
        <v>6.4745889803774328E-3</v>
      </c>
      <c r="M985" s="34">
        <f t="shared" si="261"/>
        <v>0.11518106949350426</v>
      </c>
      <c r="N985" s="34">
        <f t="shared" si="262"/>
        <v>8.3324572730772248E-2</v>
      </c>
      <c r="O985" s="34">
        <f t="shared" si="263"/>
        <v>1</v>
      </c>
      <c r="P985" s="34">
        <f t="shared" si="264"/>
        <v>7.0227627369334467E-3</v>
      </c>
      <c r="Q985" s="34"/>
      <c r="R985" s="34">
        <f t="shared" si="265"/>
        <v>0.11953424849398799</v>
      </c>
      <c r="S985" s="34">
        <f t="shared" si="266"/>
        <v>8.4873539697539593E-2</v>
      </c>
      <c r="T985" s="34">
        <f t="shared" si="272"/>
        <v>1</v>
      </c>
      <c r="U985" s="34">
        <f t="shared" si="267"/>
        <v>1.2114305509284611</v>
      </c>
      <c r="V985" s="22">
        <f t="shared" si="268"/>
        <v>5.7970824093474295E-3</v>
      </c>
      <c r="W985" s="22">
        <f t="shared" si="269"/>
        <v>9.86719778549211E-2</v>
      </c>
      <c r="X985" s="22">
        <f t="shared" si="273"/>
        <v>7.0060590458521171E-2</v>
      </c>
      <c r="Y985" s="22">
        <f t="shared" si="270"/>
        <v>0.82547034927721019</v>
      </c>
      <c r="Z985" s="22">
        <f t="shared" si="274"/>
        <v>0.99999999999999989</v>
      </c>
      <c r="AA985" s="22">
        <f t="array" ref="AA985:AD985">LINEST(V985:Y985,$AB$2:$AE$5,0,0)</f>
        <v>3.1014832261802344E-4</v>
      </c>
      <c r="AB985" s="22">
        <v>1.0889490751332327E-4</v>
      </c>
      <c r="AC985" s="22">
        <v>2.6130460849868608E-4</v>
      </c>
      <c r="AD985" s="22">
        <v>0.99954348402790505</v>
      </c>
      <c r="AE985" s="35">
        <f t="shared" si="259"/>
        <v>0.41673550320820624</v>
      </c>
      <c r="AF985" s="17"/>
      <c r="AG985" s="31">
        <f t="shared" si="271"/>
        <v>0.41673550320820624</v>
      </c>
      <c r="AH985" s="34"/>
      <c r="AI985" s="17"/>
    </row>
    <row r="986" spans="1:35">
      <c r="A986" s="1">
        <v>193.8</v>
      </c>
      <c r="B986" s="41">
        <v>1.1800189999999999</v>
      </c>
      <c r="C986" s="41">
        <v>9.198713E-2</v>
      </c>
      <c r="D986" s="41">
        <v>0.13486590000000001</v>
      </c>
      <c r="E986" s="41">
        <v>-5.2695520000000003E-3</v>
      </c>
      <c r="F986" s="41">
        <v>3.2592340000000002E-3</v>
      </c>
      <c r="G986" s="42">
        <f t="shared" si="258"/>
        <v>1.1817076176888888</v>
      </c>
      <c r="H986" s="42">
        <f t="shared" si="258"/>
        <v>9.8537147266666666E-2</v>
      </c>
      <c r="I986" s="42">
        <f t="shared" si="258"/>
        <v>0.13599219237111113</v>
      </c>
      <c r="J986" s="42">
        <f t="shared" si="258"/>
        <v>8.3620675555555295E-4</v>
      </c>
      <c r="K986" s="42">
        <f t="shared" si="258"/>
        <v>7.5626003111111118E-3</v>
      </c>
      <c r="L986" s="34">
        <f t="shared" si="260"/>
        <v>6.3997220614533919E-3</v>
      </c>
      <c r="M986" s="34">
        <f t="shared" si="261"/>
        <v>0.11508108294763836</v>
      </c>
      <c r="N986" s="34">
        <f t="shared" si="262"/>
        <v>8.3385387207183762E-2</v>
      </c>
      <c r="O986" s="34">
        <f t="shared" si="263"/>
        <v>1</v>
      </c>
      <c r="P986" s="34">
        <f t="shared" si="264"/>
        <v>6.9415571793231901E-3</v>
      </c>
      <c r="Q986" s="34">
        <f>AVERAGE(P977:P986)</f>
        <v>6.909289006179019E-3</v>
      </c>
      <c r="R986" s="34">
        <f t="shared" si="265"/>
        <v>0.11943048303433261</v>
      </c>
      <c r="S986" s="34">
        <f t="shared" si="266"/>
        <v>8.4935484688179685E-2</v>
      </c>
      <c r="T986" s="34">
        <f t="shared" si="272"/>
        <v>1</v>
      </c>
      <c r="U986" s="34">
        <f t="shared" si="267"/>
        <v>1.2113075249018355</v>
      </c>
      <c r="V986" s="22">
        <f t="shared" si="268"/>
        <v>5.7306315998373204E-3</v>
      </c>
      <c r="W986" s="22">
        <f t="shared" si="269"/>
        <v>9.8596335430188364E-2</v>
      </c>
      <c r="X986" s="22">
        <f t="shared" si="273"/>
        <v>7.0118845084416417E-2</v>
      </c>
      <c r="Y986" s="22">
        <f t="shared" si="270"/>
        <v>0.8255541878855579</v>
      </c>
      <c r="Z986" s="22">
        <f t="shared" si="274"/>
        <v>1</v>
      </c>
      <c r="AA986" s="22">
        <f t="array" ref="AA986:AD986">LINEST(V986:Y986,$AB$2:$AE$5,0,0)</f>
        <v>4.9804823889658314E-4</v>
      </c>
      <c r="AB986" s="22">
        <v>2.2044488217357032E-5</v>
      </c>
      <c r="AC986" s="22">
        <v>1.7343197358911486E-4</v>
      </c>
      <c r="AD986" s="22">
        <v>0.99966591627241896</v>
      </c>
      <c r="AE986" s="35">
        <f t="shared" si="259"/>
        <v>0.12710740563665368</v>
      </c>
      <c r="AF986" s="17"/>
      <c r="AG986" s="31">
        <f t="shared" si="271"/>
        <v>0.12710740563665368</v>
      </c>
      <c r="AH986" s="34">
        <f>AVERAGE(AG977:AG986)</f>
        <v>0.45290143732159621</v>
      </c>
      <c r="AI986" s="17"/>
    </row>
    <row r="987" spans="1:35">
      <c r="A987" s="1">
        <v>194</v>
      </c>
      <c r="B987" s="41">
        <v>1.168669</v>
      </c>
      <c r="C987" s="41">
        <v>9.0774900000000006E-2</v>
      </c>
      <c r="D987" s="41">
        <v>0.13350090000000001</v>
      </c>
      <c r="E987" s="41">
        <v>-5.3539709999999999E-3</v>
      </c>
      <c r="F987" s="41">
        <v>3.0961140000000001E-3</v>
      </c>
      <c r="G987" s="42">
        <f t="shared" ref="G987:K1037" si="275">B987-AVERAGE(B$17:B$106)</f>
        <v>1.1703576176888888</v>
      </c>
      <c r="H987" s="42">
        <f t="shared" si="275"/>
        <v>9.7324917266666672E-2</v>
      </c>
      <c r="I987" s="42">
        <f t="shared" si="275"/>
        <v>0.13462719237111112</v>
      </c>
      <c r="J987" s="42">
        <f t="shared" si="275"/>
        <v>7.5178775555555331E-4</v>
      </c>
      <c r="K987" s="42">
        <f t="shared" si="275"/>
        <v>7.3994803111111108E-3</v>
      </c>
      <c r="L987" s="34">
        <f t="shared" si="260"/>
        <v>6.3224096628882566E-3</v>
      </c>
      <c r="M987" s="34">
        <f t="shared" si="261"/>
        <v>0.11503081650970934</v>
      </c>
      <c r="N987" s="34">
        <f t="shared" si="262"/>
        <v>8.3158272134678538E-2</v>
      </c>
      <c r="O987" s="34">
        <f t="shared" si="263"/>
        <v>1</v>
      </c>
      <c r="P987" s="34">
        <f t="shared" si="264"/>
        <v>6.8576990945255776E-3</v>
      </c>
      <c r="Q987" s="34"/>
      <c r="R987" s="34">
        <f t="shared" si="265"/>
        <v>0.11937831681545014</v>
      </c>
      <c r="S987" s="34">
        <f t="shared" si="266"/>
        <v>8.4704147646890993E-2</v>
      </c>
      <c r="T987" s="34">
        <f t="shared" si="272"/>
        <v>1</v>
      </c>
      <c r="U987" s="34">
        <f t="shared" si="267"/>
        <v>1.2109401635568666</v>
      </c>
      <c r="V987" s="22">
        <f t="shared" si="268"/>
        <v>5.6631196989805144E-3</v>
      </c>
      <c r="W987" s="22">
        <f t="shared" si="269"/>
        <v>9.8583167367083571E-2</v>
      </c>
      <c r="X987" s="22">
        <f t="shared" si="273"/>
        <v>6.994907774641107E-2</v>
      </c>
      <c r="Y987" s="22">
        <f t="shared" si="270"/>
        <v>0.82580463518752489</v>
      </c>
      <c r="Z987" s="22">
        <f t="shared" si="274"/>
        <v>1</v>
      </c>
      <c r="AA987" s="22">
        <f t="array" ref="AA987:AD987">LINEST(V987:Y987,$AB$2:$AE$5,0,0)</f>
        <v>-1.8534994612276994E-4</v>
      </c>
      <c r="AB987" s="22">
        <v>-2.0363230370109543E-5</v>
      </c>
      <c r="AC987" s="22">
        <v>8.2696737461061167E-5</v>
      </c>
      <c r="AD987" s="22">
        <v>0.99998924979018</v>
      </c>
      <c r="AE987" s="35">
        <f t="shared" si="259"/>
        <v>-0.24623982753488713</v>
      </c>
      <c r="AF987" s="17"/>
      <c r="AG987" s="31" t="str">
        <f t="shared" si="271"/>
        <v/>
      </c>
      <c r="AH987" s="34"/>
      <c r="AI987" s="17"/>
    </row>
    <row r="988" spans="1:35">
      <c r="A988" s="1">
        <v>194.2</v>
      </c>
      <c r="B988" s="41">
        <v>1.1839440000000001</v>
      </c>
      <c r="C988" s="41">
        <v>9.216423E-2</v>
      </c>
      <c r="D988" s="41">
        <v>0.13564300000000001</v>
      </c>
      <c r="E988" s="41">
        <v>-5.4707410000000003E-3</v>
      </c>
      <c r="F988" s="41">
        <v>3.119807E-3</v>
      </c>
      <c r="G988" s="42">
        <f t="shared" si="275"/>
        <v>1.1856326176888889</v>
      </c>
      <c r="H988" s="42">
        <f t="shared" si="275"/>
        <v>9.8714247266666666E-2</v>
      </c>
      <c r="I988" s="42">
        <f t="shared" si="275"/>
        <v>0.13676929237111113</v>
      </c>
      <c r="J988" s="42">
        <f t="shared" si="275"/>
        <v>6.3501775555555289E-4</v>
      </c>
      <c r="K988" s="42">
        <f t="shared" si="275"/>
        <v>7.4231733111111108E-3</v>
      </c>
      <c r="L988" s="34">
        <f t="shared" si="260"/>
        <v>6.2609388442609109E-3</v>
      </c>
      <c r="M988" s="34">
        <f t="shared" si="261"/>
        <v>0.11535554127863874</v>
      </c>
      <c r="N988" s="34">
        <f t="shared" si="262"/>
        <v>8.3258714203634857E-2</v>
      </c>
      <c r="O988" s="34">
        <f t="shared" si="263"/>
        <v>1</v>
      </c>
      <c r="P988" s="34">
        <f t="shared" si="264"/>
        <v>6.7910238235897296E-3</v>
      </c>
      <c r="Q988" s="34"/>
      <c r="R988" s="34">
        <f t="shared" si="265"/>
        <v>0.11971531430463866</v>
      </c>
      <c r="S988" s="34">
        <f t="shared" si="266"/>
        <v>8.4806456889500753E-2</v>
      </c>
      <c r="T988" s="34">
        <f t="shared" si="272"/>
        <v>1</v>
      </c>
      <c r="U988" s="34">
        <f t="shared" si="267"/>
        <v>1.2113127950177291</v>
      </c>
      <c r="V988" s="22">
        <f t="shared" si="268"/>
        <v>5.6063337657473802E-3</v>
      </c>
      <c r="W988" s="22">
        <f t="shared" si="269"/>
        <v>9.8831049087437797E-2</v>
      </c>
      <c r="X988" s="22">
        <f t="shared" si="273"/>
        <v>7.0012021038925371E-2</v>
      </c>
      <c r="Y988" s="22">
        <f t="shared" si="270"/>
        <v>0.8255505961078895</v>
      </c>
      <c r="Z988" s="22">
        <f t="shared" si="274"/>
        <v>1</v>
      </c>
      <c r="AA988" s="22">
        <f t="array" ref="AA988:AD988">LINEST(V988:Y988,$AB$2:$AE$5,0,0)</f>
        <v>1.112286911704744E-4</v>
      </c>
      <c r="AB988" s="22">
        <v>2.7146450911045368E-4</v>
      </c>
      <c r="AC988" s="22">
        <v>1.0577420626144106E-5</v>
      </c>
      <c r="AD988" s="22">
        <v>0.99968699769622049</v>
      </c>
      <c r="AE988" s="35">
        <f t="shared" si="259"/>
        <v>25.664528121296183</v>
      </c>
      <c r="AF988" s="17"/>
      <c r="AG988" s="31" t="str">
        <f t="shared" si="271"/>
        <v/>
      </c>
      <c r="AH988" s="34"/>
      <c r="AI988" s="17"/>
    </row>
    <row r="989" spans="1:35">
      <c r="A989" s="1">
        <v>194.4</v>
      </c>
      <c r="B989" s="41">
        <v>1.176045</v>
      </c>
      <c r="C989" s="41">
        <v>9.1550450000000005E-2</v>
      </c>
      <c r="D989" s="41">
        <v>0.1343782</v>
      </c>
      <c r="E989" s="41">
        <v>-5.3838649999999998E-3</v>
      </c>
      <c r="F989" s="41">
        <v>3.085151E-3</v>
      </c>
      <c r="G989" s="42">
        <f t="shared" si="275"/>
        <v>1.1777336176888888</v>
      </c>
      <c r="H989" s="42">
        <f t="shared" si="275"/>
        <v>9.8100467266666672E-2</v>
      </c>
      <c r="I989" s="42">
        <f t="shared" si="275"/>
        <v>0.13550449237111112</v>
      </c>
      <c r="J989" s="42">
        <f t="shared" si="275"/>
        <v>7.2189375555555338E-4</v>
      </c>
      <c r="K989" s="42">
        <f t="shared" si="275"/>
        <v>7.3885173111111115E-3</v>
      </c>
      <c r="L989" s="34">
        <f t="shared" si="260"/>
        <v>6.2735046364812766E-3</v>
      </c>
      <c r="M989" s="34">
        <f t="shared" si="261"/>
        <v>0.11505529801978201</v>
      </c>
      <c r="N989" s="34">
        <f t="shared" si="262"/>
        <v>8.3295972699813842E-2</v>
      </c>
      <c r="O989" s="34">
        <f t="shared" si="263"/>
        <v>1</v>
      </c>
      <c r="P989" s="34">
        <f t="shared" si="264"/>
        <v>6.8046535038107725E-3</v>
      </c>
      <c r="Q989" s="34"/>
      <c r="R989" s="34">
        <f t="shared" si="265"/>
        <v>0.11940372358516849</v>
      </c>
      <c r="S989" s="34">
        <f t="shared" si="266"/>
        <v>8.4844408004650596E-2</v>
      </c>
      <c r="T989" s="34">
        <f t="shared" si="272"/>
        <v>1</v>
      </c>
      <c r="U989" s="34">
        <f t="shared" si="267"/>
        <v>1.2110527850936299</v>
      </c>
      <c r="V989" s="22">
        <f t="shared" si="268"/>
        <v>5.6187918376197658E-3</v>
      </c>
      <c r="W989" s="22">
        <f t="shared" si="269"/>
        <v>9.8594978728311203E-2</v>
      </c>
      <c r="X989" s="22">
        <f t="shared" si="273"/>
        <v>7.0058389732443438E-2</v>
      </c>
      <c r="Y989" s="22">
        <f t="shared" si="270"/>
        <v>0.82572783970162555</v>
      </c>
      <c r="Z989" s="22">
        <f t="shared" si="274"/>
        <v>1</v>
      </c>
      <c r="AA989" s="22">
        <f t="array" ref="AA989:AD989">LINEST(V989:Y989,$AB$2:$AE$5,0,0)</f>
        <v>2.3122915833890325E-4</v>
      </c>
      <c r="AB989" s="22">
        <v>3.0577903024510132E-6</v>
      </c>
      <c r="AC989" s="22">
        <v>2.5275931501714062E-5</v>
      </c>
      <c r="AD989" s="22">
        <v>0.99990731514227438</v>
      </c>
      <c r="AE989" s="35">
        <f t="shared" si="259"/>
        <v>0.12097636450089494</v>
      </c>
      <c r="AF989" s="17"/>
      <c r="AG989" s="31" t="str">
        <f t="shared" si="271"/>
        <v/>
      </c>
      <c r="AH989" s="34"/>
      <c r="AI989" s="17"/>
    </row>
    <row r="990" spans="1:35">
      <c r="A990" s="1">
        <v>194.6</v>
      </c>
      <c r="B990" s="41">
        <v>1.1397900000000001</v>
      </c>
      <c r="C990" s="41">
        <v>8.8582179999999996E-2</v>
      </c>
      <c r="D990" s="41">
        <v>0.1303984</v>
      </c>
      <c r="E990" s="41">
        <v>-5.3652229999999997E-3</v>
      </c>
      <c r="F990" s="41">
        <v>2.7928229999999998E-3</v>
      </c>
      <c r="G990" s="42">
        <f t="shared" si="275"/>
        <v>1.1414786176888889</v>
      </c>
      <c r="H990" s="42">
        <f t="shared" si="275"/>
        <v>9.5132197266666663E-2</v>
      </c>
      <c r="I990" s="42">
        <f t="shared" si="275"/>
        <v>0.13152469237111111</v>
      </c>
      <c r="J990" s="42">
        <f t="shared" si="275"/>
        <v>7.4053575555555352E-4</v>
      </c>
      <c r="K990" s="42">
        <f t="shared" si="275"/>
        <v>7.096189311111111E-3</v>
      </c>
      <c r="L990" s="34">
        <f t="shared" si="260"/>
        <v>6.2166642468332103E-3</v>
      </c>
      <c r="M990" s="34">
        <f t="shared" si="261"/>
        <v>0.11522308901186819</v>
      </c>
      <c r="N990" s="34">
        <f t="shared" si="262"/>
        <v>8.3341199556832196E-2</v>
      </c>
      <c r="O990" s="34">
        <f t="shared" si="263"/>
        <v>1</v>
      </c>
      <c r="P990" s="34">
        <f t="shared" si="264"/>
        <v>6.7430006990407704E-3</v>
      </c>
      <c r="Q990" s="34"/>
      <c r="R990" s="34">
        <f t="shared" si="265"/>
        <v>0.11957785610739007</v>
      </c>
      <c r="S990" s="34">
        <f t="shared" si="266"/>
        <v>8.4890475608944777E-2</v>
      </c>
      <c r="T990" s="34">
        <f t="shared" si="272"/>
        <v>1</v>
      </c>
      <c r="U990" s="34">
        <f t="shared" si="267"/>
        <v>1.2112113324153757</v>
      </c>
      <c r="V990" s="22">
        <f t="shared" si="268"/>
        <v>5.5671545654993179E-3</v>
      </c>
      <c r="W990" s="22">
        <f t="shared" si="269"/>
        <v>9.8725839915095634E-2</v>
      </c>
      <c r="X990" s="22">
        <f t="shared" si="273"/>
        <v>7.0087253427242729E-2</v>
      </c>
      <c r="Y990" s="22">
        <f t="shared" si="270"/>
        <v>0.82561975209216221</v>
      </c>
      <c r="Z990" s="22">
        <f t="shared" si="274"/>
        <v>0.99999999999999989</v>
      </c>
      <c r="AA990" s="22">
        <f t="array" ref="AA990:AD990">LINEST(V990:Y990,$AB$2:$AE$5,0,0)</f>
        <v>3.6479034870947642E-4</v>
      </c>
      <c r="AB990" s="22">
        <v>1.5465989728555144E-4</v>
      </c>
      <c r="AC990" s="22">
        <v>-4.1421277016488743E-5</v>
      </c>
      <c r="AD990" s="22">
        <v>0.99978523713248679</v>
      </c>
      <c r="AE990" s="35">
        <f t="shared" si="259"/>
        <v>-3.7338273569881806</v>
      </c>
      <c r="AF990" s="17"/>
      <c r="AG990" s="31" t="str">
        <f t="shared" si="271"/>
        <v/>
      </c>
      <c r="AH990" s="34"/>
      <c r="AI990" s="17"/>
    </row>
    <row r="991" spans="1:35">
      <c r="A991" s="1">
        <v>194.8</v>
      </c>
      <c r="B991" s="41">
        <v>1.1701459999999999</v>
      </c>
      <c r="C991" s="41">
        <v>9.096978E-2</v>
      </c>
      <c r="D991" s="41">
        <v>0.1336725</v>
      </c>
      <c r="E991" s="41">
        <v>-5.3660449999999998E-3</v>
      </c>
      <c r="F991" s="41">
        <v>3.4000089999999998E-3</v>
      </c>
      <c r="G991" s="42">
        <f t="shared" si="275"/>
        <v>1.1718346176888887</v>
      </c>
      <c r="H991" s="42">
        <f t="shared" si="275"/>
        <v>9.7519797266666666E-2</v>
      </c>
      <c r="I991" s="42">
        <f t="shared" si="275"/>
        <v>0.13479879237111111</v>
      </c>
      <c r="J991" s="42">
        <f t="shared" si="275"/>
        <v>7.3971375555555337E-4</v>
      </c>
      <c r="K991" s="42">
        <f t="shared" si="275"/>
        <v>7.703375311111111E-3</v>
      </c>
      <c r="L991" s="34">
        <f t="shared" si="260"/>
        <v>6.5737734615690336E-3</v>
      </c>
      <c r="M991" s="34">
        <f t="shared" si="261"/>
        <v>0.11503226678604485</v>
      </c>
      <c r="N991" s="34">
        <f t="shared" si="262"/>
        <v>8.3219761384927163E-2</v>
      </c>
      <c r="O991" s="34">
        <f t="shared" si="263"/>
        <v>1</v>
      </c>
      <c r="P991" s="34">
        <f t="shared" si="264"/>
        <v>7.1303447132883141E-3</v>
      </c>
      <c r="Q991" s="34"/>
      <c r="R991" s="34">
        <f t="shared" si="265"/>
        <v>0.11937982190385257</v>
      </c>
      <c r="S991" s="34">
        <f t="shared" si="266"/>
        <v>8.4766779955115487E-2</v>
      </c>
      <c r="T991" s="34">
        <f t="shared" si="272"/>
        <v>1</v>
      </c>
      <c r="U991" s="34">
        <f t="shared" si="267"/>
        <v>1.2112769465722564</v>
      </c>
      <c r="V991" s="22">
        <f t="shared" si="268"/>
        <v>5.8866345417257285E-3</v>
      </c>
      <c r="W991" s="22">
        <f t="shared" si="269"/>
        <v>9.8556999901369124E-2</v>
      </c>
      <c r="X991" s="22">
        <f t="shared" si="273"/>
        <v>6.9981336799147018E-2</v>
      </c>
      <c r="Y991" s="22">
        <f t="shared" si="270"/>
        <v>0.82557502875775812</v>
      </c>
      <c r="Z991" s="22">
        <f t="shared" si="274"/>
        <v>1</v>
      </c>
      <c r="AA991" s="22">
        <f t="array" ref="AA991:AD991">LINEST(V991:Y991,$AB$2:$AE$5,0,0)</f>
        <v>-4.8107188162803188E-6</v>
      </c>
      <c r="AB991" s="22">
        <v>-2.7087318430915377E-5</v>
      </c>
      <c r="AC991" s="22">
        <v>3.7773720206509204E-4</v>
      </c>
      <c r="AD991" s="22">
        <v>0.99965068948115887</v>
      </c>
      <c r="AE991" s="35">
        <f t="shared" si="259"/>
        <v>-7.1709427302444159E-2</v>
      </c>
      <c r="AF991" s="17"/>
      <c r="AG991" s="31">
        <f t="shared" si="271"/>
        <v>-7.1709427302444159E-2</v>
      </c>
      <c r="AH991" s="34"/>
      <c r="AI991" s="17"/>
    </row>
    <row r="992" spans="1:35">
      <c r="A992" s="1">
        <v>195</v>
      </c>
      <c r="B992" s="41">
        <v>1.1872860000000001</v>
      </c>
      <c r="C992" s="41">
        <v>9.2518550000000005E-2</v>
      </c>
      <c r="D992" s="41">
        <v>0.13621059999999999</v>
      </c>
      <c r="E992" s="41">
        <v>-5.541631E-3</v>
      </c>
      <c r="F992" s="41">
        <v>3.178967E-3</v>
      </c>
      <c r="G992" s="42">
        <f t="shared" si="275"/>
        <v>1.1889746176888889</v>
      </c>
      <c r="H992" s="42">
        <f t="shared" si="275"/>
        <v>9.9068567266666671E-2</v>
      </c>
      <c r="I992" s="42">
        <f t="shared" si="275"/>
        <v>0.1373368923711111</v>
      </c>
      <c r="J992" s="42">
        <f t="shared" si="275"/>
        <v>5.6412775555555322E-4</v>
      </c>
      <c r="K992" s="42">
        <f t="shared" si="275"/>
        <v>7.4823333111111116E-3</v>
      </c>
      <c r="L992" s="34">
        <f t="shared" si="260"/>
        <v>6.2930975983786427E-3</v>
      </c>
      <c r="M992" s="34">
        <f t="shared" si="261"/>
        <v>0.11550868313578005</v>
      </c>
      <c r="N992" s="34">
        <f t="shared" si="262"/>
        <v>8.332269317845882E-2</v>
      </c>
      <c r="O992" s="34">
        <f t="shared" si="263"/>
        <v>1</v>
      </c>
      <c r="P992" s="34">
        <f t="shared" si="264"/>
        <v>6.8259053119388248E-3</v>
      </c>
      <c r="Q992" s="34"/>
      <c r="R992" s="34">
        <f t="shared" si="265"/>
        <v>0.11987424403924574</v>
      </c>
      <c r="S992" s="34">
        <f t="shared" si="266"/>
        <v>8.4871625205179657E-2</v>
      </c>
      <c r="T992" s="34">
        <f t="shared" si="272"/>
        <v>1</v>
      </c>
      <c r="U992" s="34">
        <f t="shared" si="267"/>
        <v>1.2115717745563641</v>
      </c>
      <c r="V992" s="22">
        <f t="shared" si="268"/>
        <v>5.6339256619264153E-3</v>
      </c>
      <c r="W992" s="22">
        <f t="shared" si="269"/>
        <v>9.8941099946917757E-2</v>
      </c>
      <c r="X992" s="22">
        <f t="shared" si="273"/>
        <v>7.0050843860452863E-2</v>
      </c>
      <c r="Y992" s="22">
        <f t="shared" si="270"/>
        <v>0.82537413053070308</v>
      </c>
      <c r="Z992" s="22">
        <f t="shared" si="274"/>
        <v>1</v>
      </c>
      <c r="AA992" s="22">
        <f t="array" ref="AA992:AD992">LINEST(V992:Y992,$AB$2:$AE$5,0,0)</f>
        <v>2.9991067177132495E-4</v>
      </c>
      <c r="AB992" s="22">
        <v>4.0704997004128876E-4</v>
      </c>
      <c r="AC992" s="22">
        <v>4.8344476704527073E-5</v>
      </c>
      <c r="AD992" s="22">
        <v>0.99946113227230116</v>
      </c>
      <c r="AE992" s="35">
        <f t="shared" si="259"/>
        <v>8.419782316170398</v>
      </c>
      <c r="AF992" s="17"/>
      <c r="AG992" s="31" t="str">
        <f t="shared" si="271"/>
        <v/>
      </c>
      <c r="AH992" s="34"/>
      <c r="AI992" s="17"/>
    </row>
    <row r="993" spans="1:35">
      <c r="A993" s="1">
        <v>195.2</v>
      </c>
      <c r="B993" s="41">
        <v>1.17441</v>
      </c>
      <c r="C993" s="41">
        <v>9.1306219999999993E-2</v>
      </c>
      <c r="D993" s="41">
        <v>0.13423860000000001</v>
      </c>
      <c r="E993" s="41">
        <v>-5.3920410000000002E-3</v>
      </c>
      <c r="F993" s="41">
        <v>3.1025480000000001E-3</v>
      </c>
      <c r="G993" s="42">
        <f t="shared" si="275"/>
        <v>1.1760986176888888</v>
      </c>
      <c r="H993" s="42">
        <f t="shared" si="275"/>
        <v>9.785623726666666E-2</v>
      </c>
      <c r="I993" s="42">
        <f t="shared" si="275"/>
        <v>0.13536489237111113</v>
      </c>
      <c r="J993" s="42">
        <f t="shared" si="275"/>
        <v>7.1371775555555302E-4</v>
      </c>
      <c r="K993" s="42">
        <f t="shared" si="275"/>
        <v>7.4059143111111113E-3</v>
      </c>
      <c r="L993" s="34">
        <f t="shared" si="260"/>
        <v>6.2970181239258832E-3</v>
      </c>
      <c r="M993" s="34">
        <f t="shared" si="261"/>
        <v>0.1150965491627837</v>
      </c>
      <c r="N993" s="34">
        <f t="shared" si="262"/>
        <v>8.3204108732786886E-2</v>
      </c>
      <c r="O993" s="34">
        <f t="shared" si="263"/>
        <v>1</v>
      </c>
      <c r="P993" s="34">
        <f t="shared" si="264"/>
        <v>6.8301577704046514E-3</v>
      </c>
      <c r="Q993" s="34"/>
      <c r="R993" s="34">
        <f t="shared" si="265"/>
        <v>0.11944653378305872</v>
      </c>
      <c r="S993" s="34">
        <f t="shared" si="266"/>
        <v>8.4750836327092433E-2</v>
      </c>
      <c r="T993" s="34">
        <f t="shared" si="272"/>
        <v>1</v>
      </c>
      <c r="U993" s="34">
        <f t="shared" si="267"/>
        <v>1.2110275278805558</v>
      </c>
      <c r="V993" s="22">
        <f t="shared" si="268"/>
        <v>5.6399690454256241E-3</v>
      </c>
      <c r="W993" s="22">
        <f t="shared" si="269"/>
        <v>9.8632385336528697E-2</v>
      </c>
      <c r="X993" s="22">
        <f t="shared" si="273"/>
        <v>6.9982584520945301E-2</v>
      </c>
      <c r="Y993" s="22">
        <f t="shared" si="270"/>
        <v>0.82574506109710044</v>
      </c>
      <c r="Z993" s="22">
        <f t="shared" si="274"/>
        <v>1</v>
      </c>
      <c r="AA993" s="22">
        <f t="array" ref="AA993:AD993">LINEST(V993:Y993,$AB$2:$AE$5,0,0)</f>
        <v>-4.7945735136234807E-5</v>
      </c>
      <c r="AB993" s="22">
        <v>3.9137768651464928E-5</v>
      </c>
      <c r="AC993" s="22">
        <v>5.2891239568653366E-5</v>
      </c>
      <c r="AD993" s="22">
        <v>0.99992131350711311</v>
      </c>
      <c r="AE993" s="35">
        <f t="shared" si="259"/>
        <v>0.73996693914998357</v>
      </c>
      <c r="AF993" s="17"/>
      <c r="AG993" s="31" t="str">
        <f t="shared" si="271"/>
        <v/>
      </c>
      <c r="AH993" s="34"/>
      <c r="AI993" s="17"/>
    </row>
    <row r="994" spans="1:35">
      <c r="A994" s="1">
        <v>195.4</v>
      </c>
      <c r="B994" s="41">
        <v>1.163097</v>
      </c>
      <c r="C994" s="41">
        <v>9.0726810000000005E-2</v>
      </c>
      <c r="D994" s="41">
        <v>0.13322039999999999</v>
      </c>
      <c r="E994" s="41">
        <v>-5.2078719999999997E-3</v>
      </c>
      <c r="F994" s="41">
        <v>2.9909310000000001E-3</v>
      </c>
      <c r="G994" s="42">
        <f t="shared" si="275"/>
        <v>1.1647856176888889</v>
      </c>
      <c r="H994" s="42">
        <f t="shared" si="275"/>
        <v>9.7276827266666671E-2</v>
      </c>
      <c r="I994" s="42">
        <f t="shared" si="275"/>
        <v>0.1343466923711111</v>
      </c>
      <c r="J994" s="42">
        <f t="shared" si="275"/>
        <v>8.9788675555555354E-4</v>
      </c>
      <c r="K994" s="42">
        <f t="shared" si="275"/>
        <v>7.2942973111111108E-3</v>
      </c>
      <c r="L994" s="34">
        <f t="shared" si="260"/>
        <v>6.2623518013418655E-3</v>
      </c>
      <c r="M994" s="34">
        <f t="shared" si="261"/>
        <v>0.11534027406491788</v>
      </c>
      <c r="N994" s="34">
        <f t="shared" si="262"/>
        <v>8.3514790867420419E-2</v>
      </c>
      <c r="O994" s="34">
        <f t="shared" si="263"/>
        <v>1</v>
      </c>
      <c r="P994" s="34">
        <f t="shared" si="264"/>
        <v>6.7925564092669189E-3</v>
      </c>
      <c r="Q994" s="34"/>
      <c r="R994" s="34">
        <f t="shared" si="265"/>
        <v>0.11969947007844121</v>
      </c>
      <c r="S994" s="34">
        <f t="shared" si="266"/>
        <v>8.5067293905246893E-2</v>
      </c>
      <c r="T994" s="34">
        <f t="shared" si="272"/>
        <v>1</v>
      </c>
      <c r="U994" s="34">
        <f t="shared" si="267"/>
        <v>1.2115593203929551</v>
      </c>
      <c r="V994" s="22">
        <f t="shared" si="268"/>
        <v>5.6064579710911992E-3</v>
      </c>
      <c r="W994" s="22">
        <f t="shared" si="269"/>
        <v>9.8797861618214522E-2</v>
      </c>
      <c r="X994" s="22">
        <f t="shared" si="273"/>
        <v>7.0213065487917101E-2</v>
      </c>
      <c r="Y994" s="22">
        <f t="shared" si="270"/>
        <v>0.82538261492277709</v>
      </c>
      <c r="Z994" s="22">
        <f t="shared" si="274"/>
        <v>0.99999999999999989</v>
      </c>
      <c r="AA994" s="22">
        <f t="array" ref="AA994:AD994">LINEST(V994:Y994,$AB$2:$AE$5,0,0)</f>
        <v>8.8515549875014274E-4</v>
      </c>
      <c r="AB994" s="22">
        <v>2.5773897107173721E-4</v>
      </c>
      <c r="AC994" s="22">
        <v>1.223059145342345E-5</v>
      </c>
      <c r="AD994" s="22">
        <v>0.99948368650739328</v>
      </c>
      <c r="AE994" s="35">
        <f t="shared" si="259"/>
        <v>21.073303940635988</v>
      </c>
      <c r="AF994" s="17"/>
      <c r="AG994" s="31" t="str">
        <f t="shared" si="271"/>
        <v/>
      </c>
      <c r="AH994" s="34"/>
      <c r="AI994" s="17"/>
    </row>
    <row r="995" spans="1:35">
      <c r="A995" s="1">
        <v>195.6</v>
      </c>
      <c r="B995" s="41">
        <v>1.184029</v>
      </c>
      <c r="C995" s="41">
        <v>9.2357649999999999E-2</v>
      </c>
      <c r="D995" s="41">
        <v>0.1356562</v>
      </c>
      <c r="E995" s="41">
        <v>-5.2911759999999999E-3</v>
      </c>
      <c r="F995" s="41">
        <v>3.3995919999999999E-3</v>
      </c>
      <c r="G995" s="42">
        <f t="shared" si="275"/>
        <v>1.1857176176888888</v>
      </c>
      <c r="H995" s="42">
        <f t="shared" si="275"/>
        <v>9.8907667266666666E-2</v>
      </c>
      <c r="I995" s="42">
        <f t="shared" si="275"/>
        <v>0.13678249237111112</v>
      </c>
      <c r="J995" s="42">
        <f t="shared" si="275"/>
        <v>8.1458275555555335E-4</v>
      </c>
      <c r="K995" s="42">
        <f t="shared" si="275"/>
        <v>7.702958311111111E-3</v>
      </c>
      <c r="L995" s="34">
        <f t="shared" si="260"/>
        <v>6.4964526091171142E-3</v>
      </c>
      <c r="M995" s="34">
        <f t="shared" si="261"/>
        <v>0.11535840433721245</v>
      </c>
      <c r="N995" s="34">
        <f t="shared" si="262"/>
        <v>8.3415870516835217E-2</v>
      </c>
      <c r="O995" s="34">
        <f t="shared" si="263"/>
        <v>1</v>
      </c>
      <c r="P995" s="34">
        <f t="shared" si="264"/>
        <v>7.0464774588520924E-3</v>
      </c>
      <c r="Q995" s="34"/>
      <c r="R995" s="34">
        <f t="shared" si="265"/>
        <v>0.11971828557028595</v>
      </c>
      <c r="S995" s="34">
        <f t="shared" si="266"/>
        <v>8.4966534669079982E-2</v>
      </c>
      <c r="T995" s="34">
        <f t="shared" si="272"/>
        <v>1</v>
      </c>
      <c r="U995" s="34">
        <f t="shared" si="267"/>
        <v>1.211731297698218</v>
      </c>
      <c r="V995" s="22">
        <f t="shared" si="268"/>
        <v>5.8152145382705297E-3</v>
      </c>
      <c r="W995" s="22">
        <f t="shared" si="269"/>
        <v>9.8799367316582939E-2</v>
      </c>
      <c r="X995" s="22">
        <f t="shared" si="273"/>
        <v>7.0119947244476413E-2</v>
      </c>
      <c r="Y995" s="22">
        <f t="shared" si="270"/>
        <v>0.82526547090067015</v>
      </c>
      <c r="Z995" s="22">
        <f t="shared" si="274"/>
        <v>1</v>
      </c>
      <c r="AA995" s="22">
        <f t="array" ref="AA995:AD995">LINEST(V995:Y995,$AB$2:$AE$5,0,0)</f>
        <v>5.8086971792022958E-4</v>
      </c>
      <c r="AB995" s="22">
        <v>2.6640997696877113E-4</v>
      </c>
      <c r="AC995" s="22">
        <v>2.8692828272421035E-4</v>
      </c>
      <c r="AD995" s="22">
        <v>0.99928500036961054</v>
      </c>
      <c r="AE995" s="35">
        <f t="shared" si="259"/>
        <v>0.9284897760491565</v>
      </c>
      <c r="AF995" s="17"/>
      <c r="AG995" s="31">
        <f t="shared" si="271"/>
        <v>0.9284897760491565</v>
      </c>
      <c r="AH995" s="34"/>
      <c r="AI995" s="17"/>
    </row>
    <row r="996" spans="1:35">
      <c r="A996" s="1">
        <v>195.8</v>
      </c>
      <c r="B996" s="41">
        <v>1.1896009999999999</v>
      </c>
      <c r="C996" s="41">
        <v>9.2706300000000005E-2</v>
      </c>
      <c r="D996" s="41">
        <v>0.13614270000000001</v>
      </c>
      <c r="E996" s="41">
        <v>-5.5058379999999999E-3</v>
      </c>
      <c r="F996" s="41">
        <v>3.1974149999999999E-3</v>
      </c>
      <c r="G996" s="42">
        <f t="shared" si="275"/>
        <v>1.1912896176888887</v>
      </c>
      <c r="H996" s="42">
        <f t="shared" si="275"/>
        <v>9.9256317266666672E-2</v>
      </c>
      <c r="I996" s="42">
        <f t="shared" si="275"/>
        <v>0.13726899237111112</v>
      </c>
      <c r="J996" s="42">
        <f t="shared" si="275"/>
        <v>5.9992075555555333E-4</v>
      </c>
      <c r="K996" s="42">
        <f t="shared" si="275"/>
        <v>7.5007813111111106E-3</v>
      </c>
      <c r="L996" s="34">
        <f t="shared" si="260"/>
        <v>6.2963541356657552E-3</v>
      </c>
      <c r="M996" s="34">
        <f t="shared" si="261"/>
        <v>0.11522722126749836</v>
      </c>
      <c r="N996" s="34">
        <f t="shared" si="262"/>
        <v>8.3318376818581452E-2</v>
      </c>
      <c r="O996" s="34">
        <f t="shared" si="263"/>
        <v>1</v>
      </c>
      <c r="P996" s="34">
        <f t="shared" si="264"/>
        <v>6.8294375653035833E-3</v>
      </c>
      <c r="Q996" s="34">
        <f>AVERAGE(P987:P996)</f>
        <v>6.8651256350021226E-3</v>
      </c>
      <c r="R996" s="34">
        <f t="shared" si="265"/>
        <v>0.11958214453841011</v>
      </c>
      <c r="S996" s="34">
        <f t="shared" si="266"/>
        <v>8.4867228606080564E-2</v>
      </c>
      <c r="T996" s="34">
        <f t="shared" si="272"/>
        <v>1</v>
      </c>
      <c r="U996" s="34">
        <f t="shared" si="267"/>
        <v>1.2112788107097943</v>
      </c>
      <c r="V996" s="22">
        <f t="shared" si="268"/>
        <v>5.6382044372605003E-3</v>
      </c>
      <c r="W996" s="22">
        <f t="shared" si="269"/>
        <v>9.8723880481601481E-2</v>
      </c>
      <c r="X996" s="22">
        <f t="shared" si="273"/>
        <v>7.0064156869341601E-2</v>
      </c>
      <c r="Y996" s="22">
        <f t="shared" si="270"/>
        <v>0.82557375821179646</v>
      </c>
      <c r="Z996" s="22">
        <f t="shared" si="274"/>
        <v>1</v>
      </c>
      <c r="AA996" s="22">
        <f t="array" ref="AA996:AD996">LINEST(V996:Y996,$AB$2:$AE$5,0,0)</f>
        <v>2.9403103207609134E-4</v>
      </c>
      <c r="AB996" s="22">
        <v>1.5579600558034338E-4</v>
      </c>
      <c r="AC996" s="22">
        <v>5.2125577404613258E-5</v>
      </c>
      <c r="AD996" s="22">
        <v>0.99971024646486828</v>
      </c>
      <c r="AE996" s="35">
        <f t="shared" si="259"/>
        <v>2.9888590848790293</v>
      </c>
      <c r="AF996" s="17"/>
      <c r="AG996" s="31" t="str">
        <f t="shared" si="271"/>
        <v/>
      </c>
      <c r="AH996" s="34">
        <f>AVERAGE(AG987:AG996)</f>
        <v>0.42839017437335619</v>
      </c>
      <c r="AI996" s="17"/>
    </row>
    <row r="997" spans="1:35">
      <c r="A997" s="1">
        <v>196</v>
      </c>
      <c r="B997" s="41">
        <v>1.14907</v>
      </c>
      <c r="C997" s="41">
        <v>8.8923390000000005E-2</v>
      </c>
      <c r="D997" s="41">
        <v>0.1314254</v>
      </c>
      <c r="E997" s="41">
        <v>-5.3235849999999996E-3</v>
      </c>
      <c r="F997" s="41">
        <v>2.946719E-3</v>
      </c>
      <c r="G997" s="42">
        <f t="shared" si="275"/>
        <v>1.1507586176888889</v>
      </c>
      <c r="H997" s="42">
        <f t="shared" si="275"/>
        <v>9.5473407266666671E-2</v>
      </c>
      <c r="I997" s="42">
        <f t="shared" si="275"/>
        <v>0.13255169237111111</v>
      </c>
      <c r="J997" s="42">
        <f t="shared" si="275"/>
        <v>7.8217375555555361E-4</v>
      </c>
      <c r="K997" s="42">
        <f t="shared" si="275"/>
        <v>7.2500853111111107E-3</v>
      </c>
      <c r="L997" s="34">
        <f t="shared" si="260"/>
        <v>6.3002659286373417E-3</v>
      </c>
      <c r="M997" s="34">
        <f t="shared" si="261"/>
        <v>0.11518635649005139</v>
      </c>
      <c r="N997" s="34">
        <f t="shared" si="262"/>
        <v>8.2965624414275033E-2</v>
      </c>
      <c r="O997" s="34">
        <f t="shared" si="263"/>
        <v>1</v>
      </c>
      <c r="P997" s="34">
        <f t="shared" si="264"/>
        <v>6.833680551846623E-3</v>
      </c>
      <c r="Q997" s="34"/>
      <c r="R997" s="34">
        <f t="shared" si="265"/>
        <v>0.11953973530846045</v>
      </c>
      <c r="S997" s="34">
        <f t="shared" si="266"/>
        <v>8.4507918690540529E-2</v>
      </c>
      <c r="T997" s="34">
        <f t="shared" si="272"/>
        <v>1</v>
      </c>
      <c r="U997" s="34">
        <f t="shared" si="267"/>
        <v>1.2108813345508476</v>
      </c>
      <c r="V997" s="22">
        <f t="shared" si="268"/>
        <v>5.6435592463578944E-3</v>
      </c>
      <c r="W997" s="22">
        <f t="shared" si="269"/>
        <v>9.8721263510764531E-2</v>
      </c>
      <c r="X997" s="22">
        <f t="shared" si="273"/>
        <v>6.979042147171842E-2</v>
      </c>
      <c r="Y997" s="22">
        <f t="shared" si="270"/>
        <v>0.82584475577115923</v>
      </c>
      <c r="Z997" s="22">
        <f t="shared" si="274"/>
        <v>1</v>
      </c>
      <c r="AA997" s="22">
        <f t="array" ref="AA997:AD997">LINEST(V997:Y997,$AB$2:$AE$5,0,0)</f>
        <v>-7.7115349235350617E-4</v>
      </c>
      <c r="AB997" s="22">
        <v>1.1923209001537852E-4</v>
      </c>
      <c r="AC997" s="22">
        <v>5.6728306275606008E-5</v>
      </c>
      <c r="AD997" s="22">
        <v>1.0000386492359892</v>
      </c>
      <c r="AE997" s="35">
        <f t="shared" si="259"/>
        <v>2.1018094465240544</v>
      </c>
      <c r="AF997" s="17"/>
      <c r="AG997" s="31" t="str">
        <f t="shared" si="271"/>
        <v/>
      </c>
      <c r="AH997" s="34"/>
      <c r="AI997" s="17"/>
    </row>
    <row r="998" spans="1:35">
      <c r="A998" s="1">
        <v>196.2</v>
      </c>
      <c r="B998" s="41">
        <v>1.149421</v>
      </c>
      <c r="C998" s="41">
        <v>8.9400370000000007E-2</v>
      </c>
      <c r="D998" s="41">
        <v>0.1313481</v>
      </c>
      <c r="E998" s="41">
        <v>-5.2975310000000003E-3</v>
      </c>
      <c r="F998" s="41">
        <v>3.0736660000000001E-3</v>
      </c>
      <c r="G998" s="42">
        <f t="shared" si="275"/>
        <v>1.1511096176888889</v>
      </c>
      <c r="H998" s="42">
        <f t="shared" si="275"/>
        <v>9.5950387266666673E-2</v>
      </c>
      <c r="I998" s="42">
        <f t="shared" si="275"/>
        <v>0.13247439237111111</v>
      </c>
      <c r="J998" s="42">
        <f t="shared" si="275"/>
        <v>8.0822775555555292E-4</v>
      </c>
      <c r="K998" s="42">
        <f t="shared" si="275"/>
        <v>7.3770323111111112E-3</v>
      </c>
      <c r="L998" s="34">
        <f t="shared" si="260"/>
        <v>6.4086271174783171E-3</v>
      </c>
      <c r="M998" s="34">
        <f t="shared" si="261"/>
        <v>0.11508408090367901</v>
      </c>
      <c r="N998" s="34">
        <f t="shared" si="262"/>
        <v>8.3354691675071424E-2</v>
      </c>
      <c r="O998" s="34">
        <f t="shared" si="263"/>
        <v>1</v>
      </c>
      <c r="P998" s="34">
        <f t="shared" si="264"/>
        <v>6.9512161856032312E-3</v>
      </c>
      <c r="Q998" s="34"/>
      <c r="R998" s="34">
        <f t="shared" si="265"/>
        <v>0.11943359429579176</v>
      </c>
      <c r="S998" s="34">
        <f t="shared" si="266"/>
        <v>8.4904218539696805E-2</v>
      </c>
      <c r="T998" s="34">
        <f t="shared" si="272"/>
        <v>1</v>
      </c>
      <c r="U998" s="34">
        <f t="shared" si="267"/>
        <v>1.2112890290210918</v>
      </c>
      <c r="V998" s="22">
        <f t="shared" si="268"/>
        <v>5.7386932590489034E-3</v>
      </c>
      <c r="W998" s="22">
        <f t="shared" si="269"/>
        <v>9.860040950945663E-2</v>
      </c>
      <c r="X998" s="22">
        <f t="shared" si="273"/>
        <v>7.0094103476122868E-2</v>
      </c>
      <c r="Y998" s="22">
        <f t="shared" si="270"/>
        <v>0.82556679375537156</v>
      </c>
      <c r="Z998" s="22">
        <f t="shared" si="274"/>
        <v>1</v>
      </c>
      <c r="AA998" s="22">
        <f t="array" ref="AA998:AD998">LINEST(V998:Y998,$AB$2:$AE$5,0,0)</f>
        <v>4.050428766398055E-4</v>
      </c>
      <c r="AB998" s="22">
        <v>2.4436668417263024E-5</v>
      </c>
      <c r="AC998" s="22">
        <v>1.8388827744993268E-4</v>
      </c>
      <c r="AD998" s="22">
        <v>0.99967895113283067</v>
      </c>
      <c r="AE998" s="35">
        <f t="shared" si="259"/>
        <v>0.13288866890341286</v>
      </c>
      <c r="AF998" s="17"/>
      <c r="AG998" s="31">
        <f t="shared" si="271"/>
        <v>0.13288866890341286</v>
      </c>
      <c r="AH998" s="34"/>
      <c r="AI998" s="17"/>
    </row>
    <row r="999" spans="1:35">
      <c r="A999" s="1">
        <v>196.4</v>
      </c>
      <c r="B999" s="41">
        <v>1.147019</v>
      </c>
      <c r="C999" s="41">
        <v>8.9588409999999993E-2</v>
      </c>
      <c r="D999" s="41">
        <v>0.13101989999999999</v>
      </c>
      <c r="E999" s="41">
        <v>-4.1644469999999999E-3</v>
      </c>
      <c r="F999" s="41">
        <v>2.9504729999999999E-3</v>
      </c>
      <c r="G999" s="42">
        <f t="shared" si="275"/>
        <v>1.1487076176888888</v>
      </c>
      <c r="H999" s="42">
        <f t="shared" si="275"/>
        <v>9.6138427266666659E-2</v>
      </c>
      <c r="I999" s="42">
        <f t="shared" si="275"/>
        <v>0.13214619237111111</v>
      </c>
      <c r="J999" s="42">
        <f t="shared" si="275"/>
        <v>1.9413117555555533E-3</v>
      </c>
      <c r="K999" s="42">
        <f t="shared" si="275"/>
        <v>7.2538393111111106E-3</v>
      </c>
      <c r="L999" s="34">
        <f t="shared" si="260"/>
        <v>6.3147829782005593E-3</v>
      </c>
      <c r="M999" s="34">
        <f t="shared" si="261"/>
        <v>0.11503901457272396</v>
      </c>
      <c r="N999" s="34">
        <f t="shared" si="262"/>
        <v>8.3692687143565536E-2</v>
      </c>
      <c r="O999" s="34">
        <f t="shared" si="263"/>
        <v>1</v>
      </c>
      <c r="P999" s="34">
        <f t="shared" si="264"/>
        <v>6.849426693421287E-3</v>
      </c>
      <c r="Q999" s="34"/>
      <c r="R999" s="34">
        <f t="shared" si="265"/>
        <v>0.1193868247178847</v>
      </c>
      <c r="S999" s="34">
        <f t="shared" si="266"/>
        <v>8.524849719451226E-2</v>
      </c>
      <c r="T999" s="34">
        <f t="shared" si="272"/>
        <v>1</v>
      </c>
      <c r="U999" s="34">
        <f t="shared" si="267"/>
        <v>1.2114847486058182</v>
      </c>
      <c r="V999" s="22">
        <f t="shared" si="268"/>
        <v>5.6537457044371683E-3</v>
      </c>
      <c r="W999" s="22">
        <f t="shared" si="269"/>
        <v>9.854587509688055E-2</v>
      </c>
      <c r="X999" s="22">
        <f t="shared" si="273"/>
        <v>7.0366958637008509E-2</v>
      </c>
      <c r="Y999" s="22">
        <f t="shared" si="270"/>
        <v>0.82543342056167379</v>
      </c>
      <c r="Z999" s="22">
        <f t="shared" si="274"/>
        <v>1</v>
      </c>
      <c r="AA999" s="22">
        <f t="array" ref="AA999:AD999">LINEST(V999:Y999,$AB$2:$AE$5,0,0)</f>
        <v>1.4292170769379326E-3</v>
      </c>
      <c r="AB999" s="22">
        <v>-1.2793848717311978E-5</v>
      </c>
      <c r="AC999" s="22">
        <v>7.3710073257574741E-5</v>
      </c>
      <c r="AD999" s="22">
        <v>0.99954133291882508</v>
      </c>
      <c r="AE999" s="35">
        <f t="shared" si="259"/>
        <v>-0.17356988199706111</v>
      </c>
      <c r="AF999" s="17"/>
      <c r="AG999" s="31" t="str">
        <f t="shared" si="271"/>
        <v/>
      </c>
      <c r="AH999" s="34"/>
      <c r="AI999" s="17"/>
    </row>
    <row r="1000" spans="1:35">
      <c r="A1000" s="1">
        <v>196.6</v>
      </c>
      <c r="B1000" s="41">
        <v>1.1612929999999999</v>
      </c>
      <c r="C1000" s="41">
        <v>9.0546119999999994E-2</v>
      </c>
      <c r="D1000" s="41">
        <v>0.13287650000000001</v>
      </c>
      <c r="E1000" s="41">
        <v>-4.8039959999999996E-3</v>
      </c>
      <c r="F1000" s="41">
        <v>3.1223869999999999E-3</v>
      </c>
      <c r="G1000" s="42">
        <f t="shared" si="275"/>
        <v>1.1629816176888887</v>
      </c>
      <c r="H1000" s="42">
        <f t="shared" si="275"/>
        <v>9.709613726666666E-2</v>
      </c>
      <c r="I1000" s="42">
        <f t="shared" si="275"/>
        <v>0.13400279237111112</v>
      </c>
      <c r="J1000" s="42">
        <f t="shared" si="275"/>
        <v>1.3017627555555536E-3</v>
      </c>
      <c r="K1000" s="42">
        <f t="shared" si="275"/>
        <v>7.425753311111111E-3</v>
      </c>
      <c r="L1000" s="34">
        <f t="shared" si="260"/>
        <v>6.3850994703319444E-3</v>
      </c>
      <c r="M1000" s="34">
        <f t="shared" si="261"/>
        <v>0.11522348275581983</v>
      </c>
      <c r="N1000" s="34">
        <f t="shared" si="262"/>
        <v>8.3488969894140674E-2</v>
      </c>
      <c r="O1000" s="34">
        <f t="shared" si="263"/>
        <v>1</v>
      </c>
      <c r="P1000" s="34">
        <f t="shared" si="264"/>
        <v>6.9256965604705739E-3</v>
      </c>
      <c r="Q1000" s="34"/>
      <c r="R1000" s="34">
        <f t="shared" si="265"/>
        <v>0.11957826473258833</v>
      </c>
      <c r="S1000" s="34">
        <f t="shared" si="266"/>
        <v>8.5040992931490117E-2</v>
      </c>
      <c r="T1000" s="34">
        <f t="shared" si="272"/>
        <v>1</v>
      </c>
      <c r="U1000" s="34">
        <f t="shared" si="267"/>
        <v>1.2115449542245491</v>
      </c>
      <c r="V1000" s="22">
        <f t="shared" si="268"/>
        <v>5.7164173201508439E-3</v>
      </c>
      <c r="W1000" s="22">
        <f t="shared" si="269"/>
        <v>9.8698991164652694E-2</v>
      </c>
      <c r="X1000" s="22">
        <f t="shared" si="273"/>
        <v>7.0192189431320537E-2</v>
      </c>
      <c r="Y1000" s="22">
        <f t="shared" si="270"/>
        <v>0.82539240208387588</v>
      </c>
      <c r="Z1000" s="22">
        <f t="shared" si="274"/>
        <v>1</v>
      </c>
      <c r="AA1000" s="22">
        <f t="array" ref="AA1000:AD1000">LINEST(V1000:Y1000,$AB$2:$AE$5,0,0)</f>
        <v>8.0755664111433888E-4</v>
      </c>
      <c r="AB1000" s="22">
        <v>1.4959289928569779E-4</v>
      </c>
      <c r="AC1000" s="22">
        <v>1.5626401128344432E-4</v>
      </c>
      <c r="AD1000" s="22">
        <v>0.9994693970843509</v>
      </c>
      <c r="AE1000" s="35">
        <f t="shared" si="259"/>
        <v>0.95730871143678808</v>
      </c>
      <c r="AF1000" s="17"/>
      <c r="AG1000" s="31" t="str">
        <f t="shared" si="271"/>
        <v/>
      </c>
      <c r="AH1000" s="34"/>
      <c r="AI1000" s="17"/>
    </row>
    <row r="1001" spans="1:35">
      <c r="A1001" s="1">
        <v>196.8</v>
      </c>
      <c r="B1001" s="41">
        <v>1.1246119999999999</v>
      </c>
      <c r="C1001" s="41">
        <v>8.7403800000000004E-2</v>
      </c>
      <c r="D1001" s="41">
        <v>0.1287141</v>
      </c>
      <c r="E1001" s="41">
        <v>-5.4169750000000001E-3</v>
      </c>
      <c r="F1001" s="41">
        <v>2.8651750000000002E-3</v>
      </c>
      <c r="G1001" s="42">
        <f t="shared" si="275"/>
        <v>1.1263006176888888</v>
      </c>
      <c r="H1001" s="42">
        <f t="shared" si="275"/>
        <v>9.395381726666667E-2</v>
      </c>
      <c r="I1001" s="42">
        <f t="shared" si="275"/>
        <v>0.12984039237111111</v>
      </c>
      <c r="J1001" s="42">
        <f t="shared" si="275"/>
        <v>6.8878375555555312E-4</v>
      </c>
      <c r="K1001" s="42">
        <f t="shared" si="275"/>
        <v>7.1685413111111113E-3</v>
      </c>
      <c r="L1001" s="34">
        <f t="shared" si="260"/>
        <v>6.3646784868329302E-3</v>
      </c>
      <c r="M1001" s="34">
        <f t="shared" si="261"/>
        <v>0.11528040589868178</v>
      </c>
      <c r="N1001" s="34">
        <f t="shared" si="262"/>
        <v>8.3418064228229838E-2</v>
      </c>
      <c r="O1001" s="34">
        <f t="shared" si="263"/>
        <v>1</v>
      </c>
      <c r="P1001" s="34">
        <f t="shared" si="264"/>
        <v>6.9035466259491623E-3</v>
      </c>
      <c r="Q1001" s="34"/>
      <c r="R1001" s="34">
        <f t="shared" si="265"/>
        <v>0.11963733924139296</v>
      </c>
      <c r="S1001" s="34">
        <f t="shared" si="266"/>
        <v>8.4968769160599519E-2</v>
      </c>
      <c r="T1001" s="34">
        <f t="shared" si="272"/>
        <v>1</v>
      </c>
      <c r="U1001" s="34">
        <f t="shared" si="267"/>
        <v>1.2115096550279416</v>
      </c>
      <c r="V1001" s="22">
        <f t="shared" si="268"/>
        <v>5.6983009564128837E-3</v>
      </c>
      <c r="W1001" s="22">
        <f t="shared" si="269"/>
        <v>9.8750627982930689E-2</v>
      </c>
      <c r="X1001" s="22">
        <f t="shared" si="273"/>
        <v>7.0134619900028644E-2</v>
      </c>
      <c r="Y1001" s="22">
        <f t="shared" si="270"/>
        <v>0.82541645116062778</v>
      </c>
      <c r="Z1001" s="22">
        <f t="shared" si="274"/>
        <v>1</v>
      </c>
      <c r="AA1001" s="22">
        <f t="array" ref="AA1001:AD1001">LINEST(V1001:Y1001,$AB$2:$AE$5,0,0)</f>
        <v>5.923508776786541E-4</v>
      </c>
      <c r="AB1001" s="22">
        <v>2.0105210550193272E-4</v>
      </c>
      <c r="AC1001" s="22">
        <v>1.323127857004915E-4</v>
      </c>
      <c r="AD1001" s="22">
        <v>0.99950177983849742</v>
      </c>
      <c r="AE1001" s="35">
        <f t="shared" si="259"/>
        <v>1.5195213707996618</v>
      </c>
      <c r="AF1001" s="17"/>
      <c r="AG1001" s="31" t="str">
        <f t="shared" si="271"/>
        <v/>
      </c>
      <c r="AH1001" s="34"/>
      <c r="AI1001" s="17"/>
    </row>
    <row r="1002" spans="1:35">
      <c r="A1002" s="1">
        <v>197</v>
      </c>
      <c r="B1002" s="41">
        <v>1.1248910000000001</v>
      </c>
      <c r="C1002" s="41">
        <v>8.7214040000000007E-2</v>
      </c>
      <c r="D1002" s="41">
        <v>0.1285732</v>
      </c>
      <c r="E1002" s="41">
        <v>-5.254664E-3</v>
      </c>
      <c r="F1002" s="41">
        <v>3.037699E-3</v>
      </c>
      <c r="G1002" s="42">
        <f t="shared" si="275"/>
        <v>1.1265796176888889</v>
      </c>
      <c r="H1002" s="42">
        <f t="shared" si="275"/>
        <v>9.3764057266666673E-2</v>
      </c>
      <c r="I1002" s="42">
        <f t="shared" si="275"/>
        <v>0.12969949237111111</v>
      </c>
      <c r="J1002" s="42">
        <f t="shared" si="275"/>
        <v>8.5109475555555317E-4</v>
      </c>
      <c r="K1002" s="42">
        <f t="shared" si="275"/>
        <v>7.3410653111111116E-3</v>
      </c>
      <c r="L1002" s="34">
        <f t="shared" si="260"/>
        <v>6.5162419023440795E-3</v>
      </c>
      <c r="M1002" s="34">
        <f t="shared" si="261"/>
        <v>0.11512678760972252</v>
      </c>
      <c r="N1002" s="34">
        <f t="shared" si="262"/>
        <v>8.3228966505730029E-2</v>
      </c>
      <c r="O1002" s="34">
        <f t="shared" si="263"/>
        <v>1</v>
      </c>
      <c r="P1002" s="34">
        <f t="shared" si="264"/>
        <v>7.067942220783047E-3</v>
      </c>
      <c r="Q1002" s="34"/>
      <c r="R1002" s="34">
        <f t="shared" si="265"/>
        <v>0.11947791506859767</v>
      </c>
      <c r="S1002" s="34">
        <f t="shared" si="266"/>
        <v>8.4776156195044222E-2</v>
      </c>
      <c r="T1002" s="34">
        <f t="shared" si="272"/>
        <v>1</v>
      </c>
      <c r="U1002" s="34">
        <f t="shared" si="267"/>
        <v>1.2113220134844249</v>
      </c>
      <c r="V1002" s="22">
        <f t="shared" si="268"/>
        <v>5.8348995082255443E-3</v>
      </c>
      <c r="W1002" s="22">
        <f t="shared" si="269"/>
        <v>9.8634313368840557E-2</v>
      </c>
      <c r="X1002" s="22">
        <f t="shared" si="273"/>
        <v>6.9986473663746607E-2</v>
      </c>
      <c r="Y1002" s="22">
        <f t="shared" si="270"/>
        <v>0.82554431345918733</v>
      </c>
      <c r="Z1002" s="22">
        <f t="shared" si="274"/>
        <v>1</v>
      </c>
      <c r="AA1002" s="22">
        <f t="array" ref="AA1002:AD1002">LINEST(V1002:Y1002,$AB$2:$AE$5,0,0)</f>
        <v>2.1806045393202205E-5</v>
      </c>
      <c r="AB1002" s="22">
        <v>5.9121729349749004E-5</v>
      </c>
      <c r="AC1002" s="22">
        <v>3.1021017719221977E-4</v>
      </c>
      <c r="AD1002" s="22">
        <v>0.9996245982885904</v>
      </c>
      <c r="AE1002" s="35">
        <f t="shared" si="259"/>
        <v>0.19058604035777524</v>
      </c>
      <c r="AF1002" s="17"/>
      <c r="AG1002" s="31">
        <f t="shared" si="271"/>
        <v>0.19058604035777524</v>
      </c>
      <c r="AH1002" s="34"/>
      <c r="AI1002" s="17"/>
    </row>
    <row r="1003" spans="1:35">
      <c r="A1003" s="1">
        <v>197.2</v>
      </c>
      <c r="B1003" s="41">
        <v>1.106652</v>
      </c>
      <c r="C1003" s="41">
        <v>8.5521159999999999E-2</v>
      </c>
      <c r="D1003" s="41">
        <v>0.1263021</v>
      </c>
      <c r="E1003" s="41">
        <v>-5.5131690000000001E-3</v>
      </c>
      <c r="F1003" s="41">
        <v>2.4317090000000002E-3</v>
      </c>
      <c r="G1003" s="42">
        <f t="shared" si="275"/>
        <v>1.1083406176888888</v>
      </c>
      <c r="H1003" s="42">
        <f t="shared" si="275"/>
        <v>9.2071177266666665E-2</v>
      </c>
      <c r="I1003" s="42">
        <f t="shared" si="275"/>
        <v>0.12742839237111112</v>
      </c>
      <c r="J1003" s="42">
        <f t="shared" si="275"/>
        <v>5.9258975555555315E-4</v>
      </c>
      <c r="K1003" s="42">
        <f t="shared" si="275"/>
        <v>6.7350753111111109E-3</v>
      </c>
      <c r="L1003" s="34">
        <f t="shared" si="260"/>
        <v>6.0767197408636764E-3</v>
      </c>
      <c r="M1003" s="34">
        <f t="shared" si="261"/>
        <v>0.11497222996015857</v>
      </c>
      <c r="N1003" s="34">
        <f t="shared" si="262"/>
        <v>8.3071192914190434E-2</v>
      </c>
      <c r="O1003" s="34">
        <f t="shared" si="263"/>
        <v>1</v>
      </c>
      <c r="P1003" s="34">
        <f t="shared" si="264"/>
        <v>6.5912077335351649E-3</v>
      </c>
      <c r="Q1003" s="34"/>
      <c r="R1003" s="34">
        <f t="shared" si="265"/>
        <v>0.11931751603279374</v>
      </c>
      <c r="S1003" s="34">
        <f t="shared" si="266"/>
        <v>8.461544966219435E-2</v>
      </c>
      <c r="T1003" s="34">
        <f t="shared" si="272"/>
        <v>1</v>
      </c>
      <c r="U1003" s="34">
        <f t="shared" si="267"/>
        <v>1.2105241734285233</v>
      </c>
      <c r="V1003" s="22">
        <f t="shared" si="268"/>
        <v>5.4449203726903931E-3</v>
      </c>
      <c r="W1003" s="22">
        <f t="shared" si="269"/>
        <v>9.8566818120496599E-2</v>
      </c>
      <c r="X1003" s="22">
        <f t="shared" si="273"/>
        <v>6.9899842993255648E-2</v>
      </c>
      <c r="Y1003" s="22">
        <f t="shared" si="270"/>
        <v>0.8260884185135573</v>
      </c>
      <c r="Z1003" s="22">
        <f t="shared" si="274"/>
        <v>1</v>
      </c>
      <c r="AA1003" s="22">
        <f t="array" ref="AA1003:AD1003">LINEST(V1003:Y1003,$AB$2:$AE$5,0,0)</f>
        <v>-4.4205032825879947E-4</v>
      </c>
      <c r="AB1003" s="22">
        <v>-6.4852332284415663E-5</v>
      </c>
      <c r="AC1003" s="22">
        <v>-2.0586819248775019E-4</v>
      </c>
      <c r="AD1003" s="22">
        <v>1.0003937444281734</v>
      </c>
      <c r="AE1003" s="35">
        <f t="shared" si="259"/>
        <v>0.31501870930486059</v>
      </c>
      <c r="AF1003" s="17"/>
      <c r="AG1003" s="31" t="str">
        <f t="shared" si="271"/>
        <v/>
      </c>
      <c r="AH1003" s="34"/>
      <c r="AI1003" s="17"/>
    </row>
    <row r="1004" spans="1:35">
      <c r="A1004" s="1">
        <v>197.4</v>
      </c>
      <c r="B1004" s="41">
        <v>1.1314599999999999</v>
      </c>
      <c r="C1004" s="41">
        <v>8.7662610000000002E-2</v>
      </c>
      <c r="D1004" s="41">
        <v>0.1292846</v>
      </c>
      <c r="E1004" s="41">
        <v>-5.3979350000000004E-3</v>
      </c>
      <c r="F1004" s="41">
        <v>2.774019E-3</v>
      </c>
      <c r="G1004" s="42">
        <f t="shared" si="275"/>
        <v>1.1331486176888887</v>
      </c>
      <c r="H1004" s="42">
        <f t="shared" si="275"/>
        <v>9.4212627266666668E-2</v>
      </c>
      <c r="I1004" s="42">
        <f t="shared" si="275"/>
        <v>0.13041089237111111</v>
      </c>
      <c r="J1004" s="42">
        <f t="shared" si="275"/>
        <v>7.078237555555528E-4</v>
      </c>
      <c r="K1004" s="42">
        <f t="shared" si="275"/>
        <v>7.0773853111111111E-3</v>
      </c>
      <c r="L1004" s="34">
        <f t="shared" si="260"/>
        <v>6.245769708077463E-3</v>
      </c>
      <c r="M1004" s="34">
        <f t="shared" si="261"/>
        <v>0.11508719186110858</v>
      </c>
      <c r="N1004" s="34">
        <f t="shared" si="262"/>
        <v>8.3142339668399248E-2</v>
      </c>
      <c r="O1004" s="34">
        <f t="shared" si="263"/>
        <v>1</v>
      </c>
      <c r="P1004" s="34">
        <f t="shared" si="264"/>
        <v>6.7745703862111652E-3</v>
      </c>
      <c r="Q1004" s="34"/>
      <c r="R1004" s="34">
        <f t="shared" si="265"/>
        <v>0.11943682282943947</v>
      </c>
      <c r="S1004" s="34">
        <f t="shared" si="266"/>
        <v>8.4687919003107792E-2</v>
      </c>
      <c r="T1004" s="34">
        <f t="shared" si="272"/>
        <v>1</v>
      </c>
      <c r="U1004" s="34">
        <f t="shared" si="267"/>
        <v>1.2108993122187584</v>
      </c>
      <c r="V1004" s="22">
        <f t="shared" si="268"/>
        <v>5.5946603634599197E-3</v>
      </c>
      <c r="W1004" s="22">
        <f t="shared" si="269"/>
        <v>9.8634809372046522E-2</v>
      </c>
      <c r="X1004" s="22">
        <f t="shared" si="273"/>
        <v>6.9938035432468945E-2</v>
      </c>
      <c r="Y1004" s="22">
        <f t="shared" si="270"/>
        <v>0.8258324948320247</v>
      </c>
      <c r="Z1004" s="22">
        <f t="shared" si="274"/>
        <v>1</v>
      </c>
      <c r="AA1004" s="22">
        <f t="array" ref="AA1004:AD1004">LINEST(V1004:Y1004,$AB$2:$AE$5,0,0)</f>
        <v>-2.3333920994778235E-4</v>
      </c>
      <c r="AB1004" s="22">
        <v>3.2422975189324308E-5</v>
      </c>
      <c r="AC1004" s="22">
        <v>-7.2816023191878536E-6</v>
      </c>
      <c r="AD1004" s="22">
        <v>1.0000397962807994</v>
      </c>
      <c r="AE1004" s="35">
        <f t="shared" si="259"/>
        <v>-4.4527253436906413</v>
      </c>
      <c r="AF1004" s="17"/>
      <c r="AG1004" s="31" t="str">
        <f t="shared" si="271"/>
        <v/>
      </c>
      <c r="AH1004" s="34"/>
      <c r="AI1004" s="17"/>
    </row>
    <row r="1005" spans="1:35">
      <c r="A1005" s="1">
        <v>197.6</v>
      </c>
      <c r="B1005" s="41">
        <v>1.132555</v>
      </c>
      <c r="C1005" s="41">
        <v>8.7991009999999995E-2</v>
      </c>
      <c r="D1005" s="41">
        <v>0.12969310000000001</v>
      </c>
      <c r="E1005" s="41">
        <v>-5.3242360000000004E-3</v>
      </c>
      <c r="F1005" s="41">
        <v>2.8633280000000001E-3</v>
      </c>
      <c r="G1005" s="42">
        <f t="shared" si="275"/>
        <v>1.1342436176888888</v>
      </c>
      <c r="H1005" s="42">
        <f t="shared" si="275"/>
        <v>9.4541027266666661E-2</v>
      </c>
      <c r="I1005" s="42">
        <f t="shared" si="275"/>
        <v>0.13081939237111112</v>
      </c>
      <c r="J1005" s="42">
        <f t="shared" si="275"/>
        <v>7.8152275555555279E-4</v>
      </c>
      <c r="K1005" s="42">
        <f t="shared" si="275"/>
        <v>7.1666943111111112E-3</v>
      </c>
      <c r="L1005" s="34">
        <f t="shared" si="260"/>
        <v>6.3184788517600989E-3</v>
      </c>
      <c r="M1005" s="34">
        <f t="shared" si="261"/>
        <v>0.1153362384684747</v>
      </c>
      <c r="N1005" s="34">
        <f t="shared" si="262"/>
        <v>8.3351606120827454E-2</v>
      </c>
      <c r="O1005" s="34">
        <f t="shared" si="263"/>
        <v>1</v>
      </c>
      <c r="P1005" s="34">
        <f t="shared" si="264"/>
        <v>6.8534354796458662E-3</v>
      </c>
      <c r="Q1005" s="34"/>
      <c r="R1005" s="34">
        <f t="shared" si="265"/>
        <v>0.119695281959767</v>
      </c>
      <c r="S1005" s="34">
        <f t="shared" si="266"/>
        <v>8.4901075626363648E-2</v>
      </c>
      <c r="T1005" s="34">
        <f t="shared" si="272"/>
        <v>1</v>
      </c>
      <c r="U1005" s="34">
        <f t="shared" si="267"/>
        <v>1.2114497930657766</v>
      </c>
      <c r="V1005" s="22">
        <f t="shared" si="268"/>
        <v>5.6572179209359551E-3</v>
      </c>
      <c r="W1005" s="22">
        <f t="shared" si="269"/>
        <v>9.8803336832356911E-2</v>
      </c>
      <c r="X1005" s="22">
        <f t="shared" si="273"/>
        <v>7.0082207378571792E-2</v>
      </c>
      <c r="Y1005" s="22">
        <f t="shared" si="270"/>
        <v>0.8254572378681353</v>
      </c>
      <c r="Z1005" s="22">
        <f t="shared" si="274"/>
        <v>1</v>
      </c>
      <c r="AA1005" s="22">
        <f t="array" ref="AA1005:AD1005">LINEST(V1005:Y1005,$AB$2:$AE$5,0,0)</f>
        <v>3.9114572255814149E-4</v>
      </c>
      <c r="AB1005" s="22">
        <v>2.5236888267976521E-4</v>
      </c>
      <c r="AC1005" s="22">
        <v>7.8106224093196216E-5</v>
      </c>
      <c r="AD1005" s="22">
        <v>0.99956066399126131</v>
      </c>
      <c r="AE1005" s="35">
        <f t="shared" si="259"/>
        <v>3.2310982333320721</v>
      </c>
      <c r="AF1005" s="17"/>
      <c r="AG1005" s="31" t="str">
        <f t="shared" si="271"/>
        <v/>
      </c>
      <c r="AH1005" s="34"/>
      <c r="AI1005" s="17"/>
    </row>
    <row r="1006" spans="1:35">
      <c r="A1006" s="1">
        <v>197.8</v>
      </c>
      <c r="B1006" s="41">
        <v>1.1348959999999999</v>
      </c>
      <c r="C1006" s="41">
        <v>8.8130589999999995E-2</v>
      </c>
      <c r="D1006" s="41">
        <v>0.13000800000000001</v>
      </c>
      <c r="E1006" s="41">
        <v>-5.3038640000000001E-3</v>
      </c>
      <c r="F1006" s="41">
        <v>3.0813799999999999E-3</v>
      </c>
      <c r="G1006" s="42">
        <f t="shared" si="275"/>
        <v>1.1365846176888887</v>
      </c>
      <c r="H1006" s="42">
        <f t="shared" si="275"/>
        <v>9.4680607266666661E-2</v>
      </c>
      <c r="I1006" s="42">
        <f t="shared" si="275"/>
        <v>0.13113429237111113</v>
      </c>
      <c r="J1006" s="42">
        <f t="shared" si="275"/>
        <v>8.0189475555555306E-4</v>
      </c>
      <c r="K1006" s="42">
        <f t="shared" si="275"/>
        <v>7.384746311111111E-3</v>
      </c>
      <c r="L1006" s="34">
        <f t="shared" si="260"/>
        <v>6.4973132630697789E-3</v>
      </c>
      <c r="M1006" s="34">
        <f t="shared" si="261"/>
        <v>0.1153757409085452</v>
      </c>
      <c r="N1006" s="34">
        <f t="shared" si="262"/>
        <v>8.3302735047733223E-2</v>
      </c>
      <c r="O1006" s="34">
        <f t="shared" si="263"/>
        <v>1</v>
      </c>
      <c r="P1006" s="34">
        <f t="shared" si="264"/>
        <v>7.0474109804279771E-3</v>
      </c>
      <c r="Q1006" s="34">
        <f>AVERAGE(P997:P1006)</f>
        <v>6.8798133417894104E-3</v>
      </c>
      <c r="R1006" s="34">
        <f t="shared" si="265"/>
        <v>0.11973627736385789</v>
      </c>
      <c r="S1006" s="34">
        <f t="shared" si="266"/>
        <v>8.4851296061627973E-2</v>
      </c>
      <c r="T1006" s="34">
        <f t="shared" si="272"/>
        <v>1</v>
      </c>
      <c r="U1006" s="34">
        <f t="shared" si="267"/>
        <v>1.2116349844059138</v>
      </c>
      <c r="V1006" s="22">
        <f t="shared" si="268"/>
        <v>5.8164472560879778E-3</v>
      </c>
      <c r="W1006" s="22">
        <f t="shared" si="269"/>
        <v>9.8822070099409284E-2</v>
      </c>
      <c r="X1006" s="22">
        <f t="shared" si="273"/>
        <v>7.0030411100445472E-2</v>
      </c>
      <c r="Y1006" s="22">
        <f t="shared" si="270"/>
        <v>0.82533107154405727</v>
      </c>
      <c r="Z1006" s="22">
        <f t="shared" si="274"/>
        <v>1</v>
      </c>
      <c r="AA1006" s="22">
        <f t="array" ref="AA1006:AD1006">LINEST(V1006:Y1006,$AB$2:$AE$5,0,0)</f>
        <v>2.3870352138083965E-4</v>
      </c>
      <c r="AB1006" s="22">
        <v>2.818747219876707E-4</v>
      </c>
      <c r="AC1006" s="22">
        <v>2.8796435030407544E-4</v>
      </c>
      <c r="AD1006" s="22">
        <v>0.99936372410021357</v>
      </c>
      <c r="AE1006" s="35">
        <f t="shared" si="259"/>
        <v>0.9788528395616527</v>
      </c>
      <c r="AF1006" s="17"/>
      <c r="AG1006" s="31">
        <f t="shared" si="271"/>
        <v>0.9788528395616527</v>
      </c>
      <c r="AH1006" s="34">
        <f>AVERAGE(AG997:AG1006)</f>
        <v>0.43410918294094691</v>
      </c>
      <c r="AI1006" s="17"/>
    </row>
    <row r="1007" spans="1:35">
      <c r="A1007" s="1">
        <v>198</v>
      </c>
      <c r="B1007" s="41">
        <v>1.122698</v>
      </c>
      <c r="C1007" s="41">
        <v>8.7400229999999995E-2</v>
      </c>
      <c r="D1007" s="41">
        <v>0.1283531</v>
      </c>
      <c r="E1007" s="41">
        <v>-5.5533620000000001E-3</v>
      </c>
      <c r="F1007" s="41">
        <v>2.81526E-3</v>
      </c>
      <c r="G1007" s="42">
        <f t="shared" si="275"/>
        <v>1.1243866176888888</v>
      </c>
      <c r="H1007" s="42">
        <f t="shared" si="275"/>
        <v>9.3950247266666662E-2</v>
      </c>
      <c r="I1007" s="42">
        <f t="shared" si="275"/>
        <v>0.12947939237111111</v>
      </c>
      <c r="J1007" s="42">
        <f t="shared" si="275"/>
        <v>5.5239675555555316E-4</v>
      </c>
      <c r="K1007" s="42">
        <f t="shared" si="275"/>
        <v>7.1186263111111111E-3</v>
      </c>
      <c r="L1007" s="34">
        <f t="shared" si="260"/>
        <v>6.3311197404172532E-3</v>
      </c>
      <c r="M1007" s="34">
        <f t="shared" si="261"/>
        <v>0.11515557934800795</v>
      </c>
      <c r="N1007" s="34">
        <f t="shared" si="262"/>
        <v>8.355688851916071E-2</v>
      </c>
      <c r="O1007" s="34">
        <f t="shared" si="263"/>
        <v>1</v>
      </c>
      <c r="P1007" s="34">
        <f t="shared" si="264"/>
        <v>6.8671466143746095E-3</v>
      </c>
      <c r="Q1007" s="34"/>
      <c r="R1007" s="34">
        <f t="shared" si="265"/>
        <v>0.11950779496825409</v>
      </c>
      <c r="S1007" s="34">
        <f t="shared" si="266"/>
        <v>8.5110174133720407E-2</v>
      </c>
      <c r="T1007" s="34">
        <f t="shared" si="272"/>
        <v>1</v>
      </c>
      <c r="U1007" s="34">
        <f t="shared" si="267"/>
        <v>1.2114851157163491</v>
      </c>
      <c r="V1007" s="22">
        <f t="shared" si="268"/>
        <v>5.6683706017420423E-3</v>
      </c>
      <c r="W1007" s="22">
        <f t="shared" si="269"/>
        <v>9.8645698092286779E-2</v>
      </c>
      <c r="X1007" s="22">
        <f t="shared" si="273"/>
        <v>7.0252760871432507E-2</v>
      </c>
      <c r="Y1007" s="22">
        <f t="shared" si="270"/>
        <v>0.82543317043453868</v>
      </c>
      <c r="Z1007" s="22">
        <f t="shared" si="274"/>
        <v>1</v>
      </c>
      <c r="AA1007" s="22">
        <f t="array" ref="AA1007:AD1007">LINEST(V1007:Y1007,$AB$2:$AE$5,0,0)</f>
        <v>1.0156458876868692E-3</v>
      </c>
      <c r="AB1007" s="22">
        <v>9.0719178887985232E-5</v>
      </c>
      <c r="AC1007" s="22">
        <v>9.2905707705628061E-5</v>
      </c>
      <c r="AD1007" s="22">
        <v>0.99953371904847976</v>
      </c>
      <c r="AE1007" s="35">
        <f t="shared" si="259"/>
        <v>0.97646507548738715</v>
      </c>
      <c r="AF1007" s="17"/>
      <c r="AG1007" s="31" t="str">
        <f t="shared" si="271"/>
        <v/>
      </c>
      <c r="AH1007" s="34"/>
      <c r="AI1007" s="17"/>
    </row>
    <row r="1008" spans="1:35">
      <c r="A1008" s="1">
        <v>198.2</v>
      </c>
      <c r="B1008" s="41">
        <v>1.1523699999999999</v>
      </c>
      <c r="C1008" s="41">
        <v>8.9311349999999998E-2</v>
      </c>
      <c r="D1008" s="41">
        <v>0.1317546</v>
      </c>
      <c r="E1008" s="41">
        <v>-5.3916880000000004E-3</v>
      </c>
      <c r="F1008" s="41">
        <v>3.0026300000000001E-3</v>
      </c>
      <c r="G1008" s="42">
        <f t="shared" si="275"/>
        <v>1.1540586176888887</v>
      </c>
      <c r="H1008" s="42">
        <f t="shared" si="275"/>
        <v>9.5861367266666664E-2</v>
      </c>
      <c r="I1008" s="42">
        <f t="shared" si="275"/>
        <v>0.13288089237111111</v>
      </c>
      <c r="J1008" s="42">
        <f t="shared" si="275"/>
        <v>7.1407075555555283E-4</v>
      </c>
      <c r="K1008" s="42">
        <f t="shared" si="275"/>
        <v>7.3059963111111112E-3</v>
      </c>
      <c r="L1008" s="34">
        <f t="shared" si="260"/>
        <v>6.3306977645052886E-3</v>
      </c>
      <c r="M1008" s="34">
        <f t="shared" si="261"/>
        <v>0.11514223830087386</v>
      </c>
      <c r="N1008" s="34">
        <f t="shared" si="262"/>
        <v>8.3064556511555795E-2</v>
      </c>
      <c r="O1008" s="34">
        <f t="shared" si="263"/>
        <v>1</v>
      </c>
      <c r="P1008" s="34">
        <f t="shared" si="264"/>
        <v>6.8666889116973566E-3</v>
      </c>
      <c r="Q1008" s="34"/>
      <c r="R1008" s="34">
        <f t="shared" si="265"/>
        <v>0.11949394970661249</v>
      </c>
      <c r="S1008" s="34">
        <f t="shared" si="266"/>
        <v>8.4608689891768896E-2</v>
      </c>
      <c r="T1008" s="34">
        <f t="shared" si="272"/>
        <v>1</v>
      </c>
      <c r="U1008" s="34">
        <f t="shared" si="267"/>
        <v>1.2109693285100787</v>
      </c>
      <c r="V1008" s="22">
        <f t="shared" si="268"/>
        <v>5.6704069624503349E-3</v>
      </c>
      <c r="W1008" s="22">
        <f t="shared" si="269"/>
        <v>9.8676280970412672E-2</v>
      </c>
      <c r="X1008" s="22">
        <f t="shared" si="273"/>
        <v>6.986856553655868E-2</v>
      </c>
      <c r="Y1008" s="22">
        <f t="shared" si="270"/>
        <v>0.82578474653057843</v>
      </c>
      <c r="Z1008" s="22">
        <f t="shared" si="274"/>
        <v>1</v>
      </c>
      <c r="AA1008" s="22">
        <f t="array" ref="AA1008:AD1008">LINEST(V1008:Y1008,$AB$2:$AE$5,0,0)</f>
        <v>-4.7160070897058468E-4</v>
      </c>
      <c r="AB1008" s="22">
        <v>7.885929185100476E-5</v>
      </c>
      <c r="AC1008" s="22">
        <v>9.2447291479822E-5</v>
      </c>
      <c r="AD1008" s="22">
        <v>0.99995993831679009</v>
      </c>
      <c r="AE1008" s="35">
        <f t="shared" si="259"/>
        <v>0.85301895370527947</v>
      </c>
      <c r="AF1008" s="17"/>
      <c r="AG1008" s="31" t="str">
        <f t="shared" si="271"/>
        <v/>
      </c>
      <c r="AH1008" s="34"/>
      <c r="AI1008" s="17"/>
    </row>
    <row r="1009" spans="1:35">
      <c r="A1009" s="1">
        <v>198.4</v>
      </c>
      <c r="B1009" s="41">
        <v>1.121489</v>
      </c>
      <c r="C1009" s="41">
        <v>8.6967569999999994E-2</v>
      </c>
      <c r="D1009" s="41">
        <v>0.12824940000000001</v>
      </c>
      <c r="E1009" s="41">
        <v>-5.2342880000000001E-3</v>
      </c>
      <c r="F1009" s="41">
        <v>2.8206260000000001E-3</v>
      </c>
      <c r="G1009" s="42">
        <f t="shared" si="275"/>
        <v>1.1231776176888888</v>
      </c>
      <c r="H1009" s="42">
        <f t="shared" si="275"/>
        <v>9.351758726666666E-2</v>
      </c>
      <c r="I1009" s="42">
        <f t="shared" si="275"/>
        <v>0.12937569237111113</v>
      </c>
      <c r="J1009" s="42">
        <f t="shared" si="275"/>
        <v>8.7147075555555308E-4</v>
      </c>
      <c r="K1009" s="42">
        <f t="shared" si="275"/>
        <v>7.1239923111111117E-3</v>
      </c>
      <c r="L1009" s="34">
        <f t="shared" si="260"/>
        <v>6.3427121400173774E-3</v>
      </c>
      <c r="M1009" s="34">
        <f t="shared" si="261"/>
        <v>0.11518720666578236</v>
      </c>
      <c r="N1009" s="34">
        <f t="shared" si="262"/>
        <v>8.3261619350191038E-2</v>
      </c>
      <c r="O1009" s="34">
        <f t="shared" si="263"/>
        <v>1</v>
      </c>
      <c r="P1009" s="34">
        <f t="shared" si="264"/>
        <v>6.879720489286225E-3</v>
      </c>
      <c r="Q1009" s="34"/>
      <c r="R1009" s="34">
        <f t="shared" si="265"/>
        <v>0.1195406176159224</v>
      </c>
      <c r="S1009" s="34">
        <f t="shared" si="266"/>
        <v>8.4809416041446956E-2</v>
      </c>
      <c r="T1009" s="34">
        <f t="shared" si="272"/>
        <v>1</v>
      </c>
      <c r="U1009" s="34">
        <f t="shared" si="267"/>
        <v>1.2112297541466557</v>
      </c>
      <c r="V1009" s="22">
        <f t="shared" si="268"/>
        <v>5.6799467365571572E-3</v>
      </c>
      <c r="W1009" s="22">
        <f t="shared" si="269"/>
        <v>9.8693594016060163E-2</v>
      </c>
      <c r="X1009" s="22">
        <f t="shared" si="273"/>
        <v>7.0019264100061263E-2</v>
      </c>
      <c r="Y1009" s="22">
        <f t="shared" si="270"/>
        <v>0.82560719514732128</v>
      </c>
      <c r="Z1009" s="22">
        <f t="shared" si="274"/>
        <v>0.99999999999999989</v>
      </c>
      <c r="AA1009" s="22">
        <f t="array" ref="AA1009:AD1009">LINEST(V1009:Y1009,$AB$2:$AE$5,0,0)</f>
        <v>1.2258079331244225E-4</v>
      </c>
      <c r="AB1009" s="22">
        <v>1.1860166295589898E-4</v>
      </c>
      <c r="AC1009" s="22">
        <v>1.0653953960257E-4</v>
      </c>
      <c r="AD1009" s="22">
        <v>0.99974074219062925</v>
      </c>
      <c r="AE1009" s="35">
        <f t="shared" si="259"/>
        <v>1.1132173407011607</v>
      </c>
      <c r="AF1009" s="17"/>
      <c r="AG1009" s="31" t="str">
        <f t="shared" si="271"/>
        <v/>
      </c>
      <c r="AH1009" s="34"/>
      <c r="AI1009" s="17"/>
    </row>
    <row r="1010" spans="1:35">
      <c r="A1010" s="1">
        <v>198.6</v>
      </c>
      <c r="B1010" s="41">
        <v>1.1043449999999999</v>
      </c>
      <c r="C1010" s="41">
        <v>8.550394E-2</v>
      </c>
      <c r="D1010" s="41">
        <v>0.1261524</v>
      </c>
      <c r="E1010" s="41">
        <v>-5.4300249999999998E-3</v>
      </c>
      <c r="F1010" s="41">
        <v>2.7241470000000001E-3</v>
      </c>
      <c r="G1010" s="42">
        <f t="shared" si="275"/>
        <v>1.1060336176888887</v>
      </c>
      <c r="H1010" s="42">
        <f t="shared" si="275"/>
        <v>9.2053957266666667E-2</v>
      </c>
      <c r="I1010" s="42">
        <f t="shared" si="275"/>
        <v>0.12727869237111111</v>
      </c>
      <c r="J1010" s="42">
        <f t="shared" si="275"/>
        <v>6.7573375555555343E-4</v>
      </c>
      <c r="K1010" s="42">
        <f t="shared" si="275"/>
        <v>7.0275133111111117E-3</v>
      </c>
      <c r="L1010" s="34">
        <f t="shared" si="260"/>
        <v>6.3537972071730005E-3</v>
      </c>
      <c r="M1010" s="34">
        <f t="shared" si="261"/>
        <v>0.11507669417595656</v>
      </c>
      <c r="N1010" s="34">
        <f t="shared" si="262"/>
        <v>8.3228896296134197E-2</v>
      </c>
      <c r="O1010" s="34">
        <f t="shared" si="263"/>
        <v>1</v>
      </c>
      <c r="P1010" s="34">
        <f t="shared" si="264"/>
        <v>6.8917440782418869E-3</v>
      </c>
      <c r="Q1010" s="34"/>
      <c r="R1010" s="34">
        <f t="shared" si="265"/>
        <v>0.11942592839243614</v>
      </c>
      <c r="S1010" s="34">
        <f t="shared" si="266"/>
        <v>8.477608468028304E-2</v>
      </c>
      <c r="T1010" s="34">
        <f t="shared" si="272"/>
        <v>1</v>
      </c>
      <c r="U1010" s="34">
        <f t="shared" si="267"/>
        <v>1.211093757150961</v>
      </c>
      <c r="V1010" s="22">
        <f t="shared" si="268"/>
        <v>5.6905124294046221E-3</v>
      </c>
      <c r="W1010" s="22">
        <f t="shared" si="269"/>
        <v>9.8609977705920809E-2</v>
      </c>
      <c r="X1010" s="22">
        <f t="shared" si="273"/>
        <v>6.9999605050986846E-2</v>
      </c>
      <c r="Y1010" s="22">
        <f t="shared" si="270"/>
        <v>0.82569990481368782</v>
      </c>
      <c r="Z1010" s="22">
        <f t="shared" si="274"/>
        <v>1</v>
      </c>
      <c r="AA1010" s="22">
        <f t="array" ref="AA1010:AD1010">LINEST(V1010:Y1010,$AB$2:$AE$5,0,0)</f>
        <v>2.6280911498120206E-5</v>
      </c>
      <c r="AB1010" s="22">
        <v>1.9596412165214498E-5</v>
      </c>
      <c r="AC1010" s="22">
        <v>1.1954474928033653E-4</v>
      </c>
      <c r="AD1010" s="22">
        <v>0.99985354446895636</v>
      </c>
      <c r="AE1010" s="35">
        <f t="shared" si="259"/>
        <v>0.16392532740405219</v>
      </c>
      <c r="AF1010" s="17"/>
      <c r="AG1010" s="31" t="str">
        <f t="shared" si="271"/>
        <v/>
      </c>
      <c r="AH1010" s="34"/>
      <c r="AI1010" s="17"/>
    </row>
    <row r="1011" spans="1:35">
      <c r="A1011" s="1">
        <v>198.8</v>
      </c>
      <c r="B1011" s="41">
        <v>1.1583859999999999</v>
      </c>
      <c r="C1011" s="41">
        <v>8.9891650000000003E-2</v>
      </c>
      <c r="D1011" s="41">
        <v>0.13291439999999999</v>
      </c>
      <c r="E1011" s="41">
        <v>-5.4104299999999999E-3</v>
      </c>
      <c r="F1011" s="41">
        <v>3.1562930000000001E-3</v>
      </c>
      <c r="G1011" s="42">
        <f t="shared" si="275"/>
        <v>1.1600746176888888</v>
      </c>
      <c r="H1011" s="42">
        <f t="shared" si="275"/>
        <v>9.644166726666667E-2</v>
      </c>
      <c r="I1011" s="42">
        <f t="shared" si="275"/>
        <v>0.1340406923711111</v>
      </c>
      <c r="J1011" s="42">
        <f t="shared" si="275"/>
        <v>6.9532875555555328E-4</v>
      </c>
      <c r="K1011" s="42">
        <f t="shared" si="275"/>
        <v>7.4596593111111113E-3</v>
      </c>
      <c r="L1011" s="34">
        <f t="shared" si="260"/>
        <v>6.4303271508278602E-3</v>
      </c>
      <c r="M1011" s="34">
        <f t="shared" si="261"/>
        <v>0.11554488851600615</v>
      </c>
      <c r="N1011" s="34">
        <f t="shared" si="262"/>
        <v>8.3134020688081803E-2</v>
      </c>
      <c r="O1011" s="34">
        <f t="shared" si="263"/>
        <v>1</v>
      </c>
      <c r="P1011" s="34">
        <f t="shared" si="264"/>
        <v>6.9747534612603027E-3</v>
      </c>
      <c r="Q1011" s="34"/>
      <c r="R1011" s="34">
        <f t="shared" si="265"/>
        <v>0.11991181777367793</v>
      </c>
      <c r="S1011" s="34">
        <f t="shared" si="266"/>
        <v>8.4679445376624321E-2</v>
      </c>
      <c r="T1011" s="34">
        <f t="shared" si="272"/>
        <v>1</v>
      </c>
      <c r="U1011" s="34">
        <f t="shared" si="267"/>
        <v>1.2115660166115625</v>
      </c>
      <c r="V1011" s="22">
        <f t="shared" si="268"/>
        <v>5.7568084327479637E-3</v>
      </c>
      <c r="W1011" s="22">
        <f t="shared" si="269"/>
        <v>9.8972582698415676E-2</v>
      </c>
      <c r="X1011" s="22">
        <f t="shared" si="273"/>
        <v>6.9892555763037059E-2</v>
      </c>
      <c r="Y1011" s="22">
        <f t="shared" si="270"/>
        <v>0.82537805310579937</v>
      </c>
      <c r="Z1011" s="22">
        <f t="shared" si="274"/>
        <v>1</v>
      </c>
      <c r="AA1011" s="22">
        <f t="array" ref="AA1011:AD1011">LINEST(V1011:Y1011,$AB$2:$AE$5,0,0)</f>
        <v>-2.7385108749993051E-4</v>
      </c>
      <c r="AB1011" s="22">
        <v>4.3498340350627544E-4</v>
      </c>
      <c r="AC1011" s="22">
        <v>2.0939991747749074E-4</v>
      </c>
      <c r="AD1011" s="22">
        <v>0.99943182073699965</v>
      </c>
      <c r="AE1011" s="35">
        <f t="shared" si="259"/>
        <v>2.0772854581140585</v>
      </c>
      <c r="AF1011" s="17"/>
      <c r="AG1011" s="31">
        <f t="shared" si="271"/>
        <v>2.0772854581140585</v>
      </c>
      <c r="AH1011" s="34"/>
      <c r="AI1011" s="17"/>
    </row>
    <row r="1012" spans="1:35">
      <c r="A1012" s="1">
        <v>199</v>
      </c>
      <c r="B1012" s="41">
        <v>1.155022</v>
      </c>
      <c r="C1012" s="41">
        <v>8.9974929999999995E-2</v>
      </c>
      <c r="D1012" s="41">
        <v>0.13198090000000001</v>
      </c>
      <c r="E1012" s="41">
        <v>-5.2663900000000001E-3</v>
      </c>
      <c r="F1012" s="41">
        <v>2.8817059999999999E-3</v>
      </c>
      <c r="G1012" s="42">
        <f t="shared" si="275"/>
        <v>1.1567106176888888</v>
      </c>
      <c r="H1012" s="42">
        <f t="shared" si="275"/>
        <v>9.6524947266666661E-2</v>
      </c>
      <c r="I1012" s="42">
        <f t="shared" si="275"/>
        <v>0.13310719237111113</v>
      </c>
      <c r="J1012" s="42">
        <f t="shared" si="275"/>
        <v>8.3936875555555308E-4</v>
      </c>
      <c r="K1012" s="42">
        <f t="shared" si="275"/>
        <v>7.1850723111111115E-3</v>
      </c>
      <c r="L1012" s="34">
        <f t="shared" si="260"/>
        <v>6.2116420487839099E-3</v>
      </c>
      <c r="M1012" s="34">
        <f t="shared" si="261"/>
        <v>0.11507389171983196</v>
      </c>
      <c r="N1012" s="34">
        <f t="shared" si="262"/>
        <v>8.3447792205386506E-2</v>
      </c>
      <c r="O1012" s="34">
        <f t="shared" si="263"/>
        <v>1</v>
      </c>
      <c r="P1012" s="34">
        <f t="shared" si="264"/>
        <v>6.7375532945143949E-3</v>
      </c>
      <c r="Q1012" s="34"/>
      <c r="R1012" s="34">
        <f t="shared" si="265"/>
        <v>0.11942302001966043</v>
      </c>
      <c r="S1012" s="34">
        <f t="shared" si="266"/>
        <v>8.499904976770789E-2</v>
      </c>
      <c r="T1012" s="34">
        <f t="shared" si="272"/>
        <v>1</v>
      </c>
      <c r="U1012" s="34">
        <f t="shared" si="267"/>
        <v>1.2111596230818826</v>
      </c>
      <c r="V1012" s="22">
        <f t="shared" si="268"/>
        <v>5.5628945731944126E-3</v>
      </c>
      <c r="W1012" s="22">
        <f t="shared" si="269"/>
        <v>9.8602213732802604E-2</v>
      </c>
      <c r="X1012" s="22">
        <f t="shared" si="273"/>
        <v>7.0179890534512457E-2</v>
      </c>
      <c r="Y1012" s="22">
        <f t="shared" si="270"/>
        <v>0.82565500115949064</v>
      </c>
      <c r="Z1012" s="22">
        <f t="shared" si="274"/>
        <v>1</v>
      </c>
      <c r="AA1012" s="22">
        <f t="array" ref="AA1012:AD1012">LINEST(V1012:Y1012,$AB$2:$AE$5,0,0)</f>
        <v>6.9082200134283655E-4</v>
      </c>
      <c r="AB1012" s="22">
        <v>2.1631966642833652E-5</v>
      </c>
      <c r="AC1012" s="22">
        <v>-4.7347159462278518E-5</v>
      </c>
      <c r="AD1012" s="22">
        <v>0.99983345899720666</v>
      </c>
      <c r="AE1012" s="35">
        <f t="shared" si="259"/>
        <v>-0.45687992455107768</v>
      </c>
      <c r="AF1012" s="17"/>
      <c r="AG1012" s="31" t="str">
        <f t="shared" si="271"/>
        <v/>
      </c>
      <c r="AH1012" s="34"/>
      <c r="AI1012" s="17"/>
    </row>
    <row r="1013" spans="1:35">
      <c r="A1013" s="1">
        <v>199.2</v>
      </c>
      <c r="B1013" s="41">
        <v>1.1564129999999999</v>
      </c>
      <c r="C1013" s="41">
        <v>8.9914170000000002E-2</v>
      </c>
      <c r="D1013" s="41">
        <v>0.13192619999999999</v>
      </c>
      <c r="E1013" s="41">
        <v>-5.214359E-3</v>
      </c>
      <c r="F1013" s="41">
        <v>3.0188329999999998E-3</v>
      </c>
      <c r="G1013" s="42">
        <f t="shared" si="275"/>
        <v>1.1581016176888888</v>
      </c>
      <c r="H1013" s="42">
        <f t="shared" si="275"/>
        <v>9.6464187266666668E-2</v>
      </c>
      <c r="I1013" s="42">
        <f t="shared" si="275"/>
        <v>0.13305249237111111</v>
      </c>
      <c r="J1013" s="42">
        <f t="shared" si="275"/>
        <v>8.913997555555532E-4</v>
      </c>
      <c r="K1013" s="42">
        <f t="shared" si="275"/>
        <v>7.3221993111111106E-3</v>
      </c>
      <c r="L1013" s="34">
        <f t="shared" si="260"/>
        <v>6.3225879312070344E-3</v>
      </c>
      <c r="M1013" s="34">
        <f t="shared" si="261"/>
        <v>0.11488844358635046</v>
      </c>
      <c r="N1013" s="34">
        <f t="shared" si="262"/>
        <v>8.3295097591842504E-2</v>
      </c>
      <c r="O1013" s="34">
        <f t="shared" si="263"/>
        <v>1</v>
      </c>
      <c r="P1013" s="34">
        <f t="shared" si="264"/>
        <v>6.8578924560053689E-3</v>
      </c>
      <c r="Q1013" s="34"/>
      <c r="R1013" s="34">
        <f t="shared" si="265"/>
        <v>0.11923056301810799</v>
      </c>
      <c r="S1013" s="34">
        <f t="shared" si="266"/>
        <v>8.4843516628808985E-2</v>
      </c>
      <c r="T1013" s="34">
        <f t="shared" si="272"/>
        <v>1</v>
      </c>
      <c r="U1013" s="34">
        <f t="shared" si="267"/>
        <v>1.2109319721029224</v>
      </c>
      <c r="V1013" s="22">
        <f t="shared" si="268"/>
        <v>5.6633176875294251E-3</v>
      </c>
      <c r="W1013" s="22">
        <f t="shared" si="269"/>
        <v>9.8461817645338429E-2</v>
      </c>
      <c r="X1013" s="22">
        <f t="shared" si="273"/>
        <v>7.0064643252806744E-2</v>
      </c>
      <c r="Y1013" s="22">
        <f t="shared" si="270"/>
        <v>0.82581022141432536</v>
      </c>
      <c r="Z1013" s="22">
        <f t="shared" si="274"/>
        <v>1</v>
      </c>
      <c r="AA1013" s="22">
        <f t="array" ref="AA1013:AD1013">LINEST(V1013:Y1013,$AB$2:$AE$5,0,0)</f>
        <v>2.3182206558327125E-4</v>
      </c>
      <c r="AB1013" s="22">
        <v>-1.4749542055578113E-4</v>
      </c>
      <c r="AC1013" s="22">
        <v>8.2879663259702318E-5</v>
      </c>
      <c r="AD1013" s="22">
        <v>1.000000102626353</v>
      </c>
      <c r="AE1013" s="35">
        <f t="shared" si="259"/>
        <v>-1.7796334438957142</v>
      </c>
      <c r="AF1013" s="17"/>
      <c r="AG1013" s="31" t="str">
        <f t="shared" si="271"/>
        <v/>
      </c>
      <c r="AH1013" s="34"/>
      <c r="AI1013" s="17"/>
    </row>
    <row r="1014" spans="1:35">
      <c r="A1014" s="1">
        <v>199.4</v>
      </c>
      <c r="B1014" s="41">
        <v>1.1201989999999999</v>
      </c>
      <c r="C1014" s="41">
        <v>8.6743249999999994E-2</v>
      </c>
      <c r="D1014" s="41">
        <v>0.1279631</v>
      </c>
      <c r="E1014" s="41">
        <v>-5.3936710000000001E-3</v>
      </c>
      <c r="F1014" s="41">
        <v>2.593897E-3</v>
      </c>
      <c r="G1014" s="42">
        <f t="shared" si="275"/>
        <v>1.1218876176888888</v>
      </c>
      <c r="H1014" s="42">
        <f t="shared" si="275"/>
        <v>9.329326726666666E-2</v>
      </c>
      <c r="I1014" s="42">
        <f t="shared" si="275"/>
        <v>0.12908939237111111</v>
      </c>
      <c r="J1014" s="42">
        <f t="shared" si="275"/>
        <v>7.1208775555555315E-4</v>
      </c>
      <c r="K1014" s="42">
        <f t="shared" si="275"/>
        <v>6.8972633111111115E-3</v>
      </c>
      <c r="L1014" s="34">
        <f t="shared" si="260"/>
        <v>6.147909293552605E-3</v>
      </c>
      <c r="M1014" s="34">
        <f t="shared" si="261"/>
        <v>0.11506445951960667</v>
      </c>
      <c r="N1014" s="34">
        <f t="shared" si="262"/>
        <v>8.3157408813239853E-2</v>
      </c>
      <c r="O1014" s="34">
        <f t="shared" si="263"/>
        <v>1</v>
      </c>
      <c r="P1014" s="34">
        <f t="shared" si="264"/>
        <v>6.6684245791755539E-3</v>
      </c>
      <c r="Q1014" s="34"/>
      <c r="R1014" s="34">
        <f t="shared" si="265"/>
        <v>0.11941323133675853</v>
      </c>
      <c r="S1014" s="34">
        <f t="shared" si="266"/>
        <v>8.4703268276688462E-2</v>
      </c>
      <c r="T1014" s="34">
        <f t="shared" si="272"/>
        <v>1</v>
      </c>
      <c r="U1014" s="34">
        <f t="shared" si="267"/>
        <v>1.2107849241926225</v>
      </c>
      <c r="V1014" s="22">
        <f t="shared" si="268"/>
        <v>5.5075219768054209E-3</v>
      </c>
      <c r="W1014" s="22">
        <f t="shared" si="269"/>
        <v>9.8624643362144479E-2</v>
      </c>
      <c r="X1014" s="22">
        <f t="shared" si="273"/>
        <v>6.9957319904003945E-2</v>
      </c>
      <c r="Y1014" s="22">
        <f t="shared" si="270"/>
        <v>0.82591051475704613</v>
      </c>
      <c r="Z1014" s="22">
        <f t="shared" si="274"/>
        <v>1</v>
      </c>
      <c r="AA1014" s="22">
        <f t="array" ref="AA1014:AD1014">LINEST(V1014:Y1014,$AB$2:$AE$5,0,0)</f>
        <v>-1.8517684234174695E-4</v>
      </c>
      <c r="AB1014" s="22">
        <v>1.5250905467211483E-5</v>
      </c>
      <c r="AC1014" s="22">
        <v>-1.2220664008324699E-4</v>
      </c>
      <c r="AD1014" s="22">
        <v>1.0001584901448217</v>
      </c>
      <c r="AE1014" s="35">
        <f t="shared" si="259"/>
        <v>-0.12479604591716612</v>
      </c>
      <c r="AF1014" s="17"/>
      <c r="AG1014" s="31" t="str">
        <f t="shared" si="271"/>
        <v/>
      </c>
      <c r="AH1014" s="34"/>
      <c r="AI1014" s="17"/>
    </row>
    <row r="1015" spans="1:35">
      <c r="A1015" s="1">
        <v>199.6</v>
      </c>
      <c r="B1015" s="41">
        <v>1.0867389999999999</v>
      </c>
      <c r="C1015" s="41">
        <v>8.4213319999999994E-2</v>
      </c>
      <c r="D1015" s="41">
        <v>0.1240573</v>
      </c>
      <c r="E1015" s="41">
        <v>-5.3776539999999999E-3</v>
      </c>
      <c r="F1015" s="41">
        <v>2.6232640000000002E-3</v>
      </c>
      <c r="G1015" s="42">
        <f t="shared" si="275"/>
        <v>1.0884276176888887</v>
      </c>
      <c r="H1015" s="42">
        <f t="shared" si="275"/>
        <v>9.076333726666666E-2</v>
      </c>
      <c r="I1015" s="42">
        <f t="shared" si="275"/>
        <v>0.1251835923711111</v>
      </c>
      <c r="J1015" s="42">
        <f t="shared" si="275"/>
        <v>7.2810475555555327E-4</v>
      </c>
      <c r="K1015" s="42">
        <f t="shared" si="275"/>
        <v>6.9266303111111113E-3</v>
      </c>
      <c r="L1015" s="34">
        <f t="shared" si="260"/>
        <v>6.363886948972098E-3</v>
      </c>
      <c r="M1015" s="34">
        <f t="shared" si="261"/>
        <v>0.11501324510390457</v>
      </c>
      <c r="N1015" s="34">
        <f t="shared" si="262"/>
        <v>8.3389410367396652E-2</v>
      </c>
      <c r="O1015" s="34">
        <f t="shared" si="263"/>
        <v>1</v>
      </c>
      <c r="P1015" s="34">
        <f t="shared" si="264"/>
        <v>6.9026880722076397E-3</v>
      </c>
      <c r="Q1015" s="34"/>
      <c r="R1015" s="34">
        <f t="shared" si="265"/>
        <v>0.11936008131201982</v>
      </c>
      <c r="S1015" s="34">
        <f t="shared" si="266"/>
        <v>8.493958263716217E-2</v>
      </c>
      <c r="T1015" s="34">
        <f t="shared" si="272"/>
        <v>1</v>
      </c>
      <c r="U1015" s="34">
        <f t="shared" si="267"/>
        <v>1.2112023520213897</v>
      </c>
      <c r="V1015" s="22">
        <f t="shared" si="268"/>
        <v>5.6990378698387294E-3</v>
      </c>
      <c r="W1015" s="22">
        <f t="shared" si="269"/>
        <v>9.8546771406791273E-2</v>
      </c>
      <c r="X1015" s="22">
        <f t="shared" si="273"/>
        <v>7.012831711844475E-2</v>
      </c>
      <c r="Y1015" s="22">
        <f t="shared" si="270"/>
        <v>0.82562587360492523</v>
      </c>
      <c r="Z1015" s="22">
        <f t="shared" si="274"/>
        <v>1</v>
      </c>
      <c r="AA1015" s="22">
        <f t="array" ref="AA1015:AD1015">LINEST(V1015:Y1015,$AB$2:$AE$5,0,0)</f>
        <v>5.1272613012802101E-4</v>
      </c>
      <c r="AB1015" s="22">
        <v>-3.7369193955100706E-5</v>
      </c>
      <c r="AC1015" s="22">
        <v>1.3136658619532121E-4</v>
      </c>
      <c r="AD1015" s="22">
        <v>0.99976331167312926</v>
      </c>
      <c r="AE1015" s="35">
        <f t="shared" si="259"/>
        <v>-0.28446498487475852</v>
      </c>
      <c r="AF1015" s="17"/>
      <c r="AG1015" s="31" t="str">
        <f t="shared" si="271"/>
        <v/>
      </c>
      <c r="AH1015" s="34"/>
      <c r="AI1015" s="17"/>
    </row>
    <row r="1016" spans="1:35">
      <c r="A1016" s="1">
        <v>199.8</v>
      </c>
      <c r="B1016" s="41">
        <v>1.1119380000000001</v>
      </c>
      <c r="C1016" s="41">
        <v>8.6277119999999999E-2</v>
      </c>
      <c r="D1016" s="41">
        <v>0.1274226</v>
      </c>
      <c r="E1016" s="41">
        <v>-5.3950990000000004E-3</v>
      </c>
      <c r="F1016" s="41">
        <v>2.6295939999999999E-3</v>
      </c>
      <c r="G1016" s="42">
        <f t="shared" si="275"/>
        <v>1.1136266176888889</v>
      </c>
      <c r="H1016" s="42">
        <f t="shared" si="275"/>
        <v>9.2827137266666665E-2</v>
      </c>
      <c r="I1016" s="42">
        <f t="shared" si="275"/>
        <v>0.12854889237111111</v>
      </c>
      <c r="J1016" s="42">
        <f t="shared" si="275"/>
        <v>7.1065975555555279E-4</v>
      </c>
      <c r="K1016" s="42">
        <f t="shared" si="275"/>
        <v>6.932960311111111E-3</v>
      </c>
      <c r="L1016" s="34">
        <f t="shared" si="260"/>
        <v>6.2255698642504562E-3</v>
      </c>
      <c r="M1016" s="34">
        <f t="shared" si="261"/>
        <v>0.11543266866042483</v>
      </c>
      <c r="N1016" s="34">
        <f t="shared" si="262"/>
        <v>8.3355709887135213E-2</v>
      </c>
      <c r="O1016" s="34">
        <f t="shared" si="263"/>
        <v>1</v>
      </c>
      <c r="P1016" s="34">
        <f t="shared" si="264"/>
        <v>6.7526603142436456E-3</v>
      </c>
      <c r="Q1016" s="34">
        <f>AVERAGE(P1007:P1016)</f>
        <v>6.8399272271006976E-3</v>
      </c>
      <c r="R1016" s="34">
        <f t="shared" si="265"/>
        <v>0.11979535665587442</v>
      </c>
      <c r="S1016" s="34">
        <f t="shared" si="266"/>
        <v>8.4905255679872671E-2</v>
      </c>
      <c r="T1016" s="34">
        <f t="shared" si="272"/>
        <v>1</v>
      </c>
      <c r="U1016" s="34">
        <f t="shared" si="267"/>
        <v>1.2114532726499907</v>
      </c>
      <c r="V1016" s="22">
        <f t="shared" si="268"/>
        <v>5.5740163213002462E-3</v>
      </c>
      <c r="W1016" s="22">
        <f t="shared" si="269"/>
        <v>9.888566019044906E-2</v>
      </c>
      <c r="X1016" s="22">
        <f t="shared" si="273"/>
        <v>7.0085456531184948E-2</v>
      </c>
      <c r="Y1016" s="22">
        <f t="shared" si="270"/>
        <v>0.82545486695706582</v>
      </c>
      <c r="Z1016" s="22">
        <f t="shared" si="274"/>
        <v>1</v>
      </c>
      <c r="AA1016" s="22">
        <f t="array" ref="AA1016:AD1016">LINEST(V1016:Y1016,$AB$2:$AE$5,0,0)</f>
        <v>4.030396647780861E-4</v>
      </c>
      <c r="AB1016" s="22">
        <v>3.414002177800343E-4</v>
      </c>
      <c r="AC1016" s="22">
        <v>-3.092101528365177E-5</v>
      </c>
      <c r="AD1016" s="22">
        <v>0.99957734803079124</v>
      </c>
      <c r="AE1016" s="35">
        <f t="shared" si="259"/>
        <v>-11.041041655593236</v>
      </c>
      <c r="AF1016" s="17"/>
      <c r="AG1016" s="31" t="str">
        <f t="shared" si="271"/>
        <v/>
      </c>
      <c r="AH1016" s="34">
        <f>AVERAGE(AG1007:AG1016)</f>
        <v>2.0772854581140585</v>
      </c>
      <c r="AI1016" s="17"/>
    </row>
    <row r="1017" spans="1:35">
      <c r="A1017" s="1">
        <v>200</v>
      </c>
      <c r="B1017" s="41">
        <v>1.1096109999999999</v>
      </c>
      <c r="C1017" s="41">
        <v>8.6161459999999995E-2</v>
      </c>
      <c r="D1017" s="41">
        <v>0.1270126</v>
      </c>
      <c r="E1017" s="41">
        <v>-5.5016689999999998E-3</v>
      </c>
      <c r="F1017" s="41">
        <v>2.7032039999999999E-3</v>
      </c>
      <c r="G1017" s="42">
        <f t="shared" si="275"/>
        <v>1.1112996176888887</v>
      </c>
      <c r="H1017" s="42">
        <f t="shared" si="275"/>
        <v>9.2711477266666661E-2</v>
      </c>
      <c r="I1017" s="42">
        <f t="shared" si="275"/>
        <v>0.12813889237111112</v>
      </c>
      <c r="J1017" s="42">
        <f t="shared" si="275"/>
        <v>6.0408975555555338E-4</v>
      </c>
      <c r="K1017" s="42">
        <f t="shared" si="275"/>
        <v>7.006570311111111E-3</v>
      </c>
      <c r="L1017" s="34">
        <f t="shared" si="260"/>
        <v>6.3048436259541835E-3</v>
      </c>
      <c r="M1017" s="34">
        <f t="shared" si="261"/>
        <v>0.11530544088334595</v>
      </c>
      <c r="N1017" s="34">
        <f t="shared" si="262"/>
        <v>8.3426175795393354E-2</v>
      </c>
      <c r="O1017" s="34">
        <f t="shared" si="263"/>
        <v>1</v>
      </c>
      <c r="P1017" s="34">
        <f t="shared" si="264"/>
        <v>6.8386458218019988E-3</v>
      </c>
      <c r="Q1017" s="34"/>
      <c r="R1017" s="34">
        <f t="shared" si="265"/>
        <v>0.11966332040384481</v>
      </c>
      <c r="S1017" s="34">
        <f t="shared" si="266"/>
        <v>8.4977031518210233E-2</v>
      </c>
      <c r="T1017" s="34">
        <f t="shared" si="272"/>
        <v>1</v>
      </c>
      <c r="U1017" s="34">
        <f t="shared" si="267"/>
        <v>1.2114789977438569</v>
      </c>
      <c r="V1017" s="22">
        <f t="shared" si="268"/>
        <v>5.6448736086532588E-3</v>
      </c>
      <c r="W1017" s="22">
        <f t="shared" si="269"/>
        <v>9.8774572755032791E-2</v>
      </c>
      <c r="X1017" s="22">
        <f t="shared" si="273"/>
        <v>7.0143214761843473E-2</v>
      </c>
      <c r="Y1017" s="22">
        <f t="shared" si="270"/>
        <v>0.82543733887447057</v>
      </c>
      <c r="Z1017" s="22">
        <f t="shared" si="274"/>
        <v>1</v>
      </c>
      <c r="AA1017" s="22">
        <f t="array" ref="AA1017:AD1017">LINEST(V1017:Y1017,$AB$2:$AE$5,0,0)</f>
        <v>6.1749053456994555E-4</v>
      </c>
      <c r="AB1017" s="22">
        <v>2.2531091919623732E-4</v>
      </c>
      <c r="AC1017" s="22">
        <v>6.2095484527266624E-5</v>
      </c>
      <c r="AD1017" s="22">
        <v>0.99954074147428729</v>
      </c>
      <c r="AE1017" s="35">
        <f t="shared" si="259"/>
        <v>3.6284589920109487</v>
      </c>
      <c r="AF1017" s="17"/>
      <c r="AG1017" s="31" t="str">
        <f t="shared" si="271"/>
        <v/>
      </c>
      <c r="AH1017" s="34"/>
      <c r="AI1017" s="17"/>
    </row>
    <row r="1018" spans="1:35">
      <c r="A1018" s="1">
        <v>200.2</v>
      </c>
      <c r="B1018" s="41">
        <v>1.108168</v>
      </c>
      <c r="C1018" s="41">
        <v>8.5803580000000004E-2</v>
      </c>
      <c r="D1018" s="41">
        <v>0.1268252</v>
      </c>
      <c r="E1018" s="41">
        <v>-5.3670929999999999E-3</v>
      </c>
      <c r="F1018" s="41">
        <v>2.572726E-3</v>
      </c>
      <c r="G1018" s="42">
        <f t="shared" si="275"/>
        <v>1.1098566176888889</v>
      </c>
      <c r="H1018" s="42">
        <f t="shared" si="275"/>
        <v>9.235359726666667E-2</v>
      </c>
      <c r="I1018" s="42">
        <f t="shared" si="275"/>
        <v>0.12795149237111111</v>
      </c>
      <c r="J1018" s="42">
        <f t="shared" si="275"/>
        <v>7.3866575555555335E-4</v>
      </c>
      <c r="K1018" s="42">
        <f t="shared" si="275"/>
        <v>6.8760923111111111E-3</v>
      </c>
      <c r="L1018" s="34">
        <f t="shared" si="260"/>
        <v>6.1954780478126531E-3</v>
      </c>
      <c r="M1018" s="34">
        <f t="shared" si="261"/>
        <v>0.11528650668187305</v>
      </c>
      <c r="N1018" s="34">
        <f t="shared" si="262"/>
        <v>8.3212187767983295E-2</v>
      </c>
      <c r="O1018" s="34">
        <f t="shared" si="263"/>
        <v>1</v>
      </c>
      <c r="P1018" s="34">
        <f t="shared" si="264"/>
        <v>6.7200207617088793E-3</v>
      </c>
      <c r="Q1018" s="34"/>
      <c r="R1018" s="34">
        <f t="shared" si="265"/>
        <v>0.11964367059894329</v>
      </c>
      <c r="S1018" s="34">
        <f t="shared" si="266"/>
        <v>8.4759065547981155E-2</v>
      </c>
      <c r="T1018" s="34">
        <f t="shared" si="272"/>
        <v>1</v>
      </c>
      <c r="U1018" s="34">
        <f t="shared" si="267"/>
        <v>1.2111227569086334</v>
      </c>
      <c r="V1018" s="22">
        <f t="shared" si="268"/>
        <v>5.5485876418189008E-3</v>
      </c>
      <c r="W1018" s="22">
        <f t="shared" si="269"/>
        <v>9.8787401951170806E-2</v>
      </c>
      <c r="X1018" s="22">
        <f t="shared" si="273"/>
        <v>6.9983876584341437E-2</v>
      </c>
      <c r="Y1018" s="22">
        <f t="shared" si="270"/>
        <v>0.8256801338226688</v>
      </c>
      <c r="Z1018" s="22">
        <f t="shared" si="274"/>
        <v>1</v>
      </c>
      <c r="AA1018" s="22">
        <f t="array" ref="AA1018:AD1018">LINEST(V1018:Y1018,$AB$2:$AE$5,0,0)</f>
        <v>-2.6228239037561091E-5</v>
      </c>
      <c r="AB1018" s="22">
        <v>2.1196504637670694E-4</v>
      </c>
      <c r="AC1018" s="22">
        <v>-6.6284870343111171E-5</v>
      </c>
      <c r="AD1018" s="22">
        <v>0.9998616149035896</v>
      </c>
      <c r="AE1018" s="35">
        <f t="shared" si="259"/>
        <v>-3.1977892583859595</v>
      </c>
      <c r="AF1018" s="17"/>
      <c r="AG1018" s="31" t="str">
        <f t="shared" si="271"/>
        <v/>
      </c>
      <c r="AH1018" s="34"/>
      <c r="AI1018" s="17"/>
    </row>
    <row r="1019" spans="1:35">
      <c r="A1019" s="1">
        <v>200.4</v>
      </c>
      <c r="B1019" s="41">
        <v>1.110036</v>
      </c>
      <c r="C1019" s="41">
        <v>8.5982089999999997E-2</v>
      </c>
      <c r="D1019" s="41">
        <v>0.12681719999999999</v>
      </c>
      <c r="E1019" s="41">
        <v>-5.2554860000000002E-3</v>
      </c>
      <c r="F1019" s="41">
        <v>2.7694210000000002E-3</v>
      </c>
      <c r="G1019" s="42">
        <f t="shared" si="275"/>
        <v>1.1117246176888889</v>
      </c>
      <c r="H1019" s="42">
        <f t="shared" si="275"/>
        <v>9.2532107266666663E-2</v>
      </c>
      <c r="I1019" s="42">
        <f t="shared" si="275"/>
        <v>0.12794349237111111</v>
      </c>
      <c r="J1019" s="42">
        <f t="shared" si="275"/>
        <v>8.5027275555555303E-4</v>
      </c>
      <c r="K1019" s="42">
        <f t="shared" si="275"/>
        <v>7.0727873111111113E-3</v>
      </c>
      <c r="L1019" s="34">
        <f t="shared" si="260"/>
        <v>6.3619957663745815E-3</v>
      </c>
      <c r="M1019" s="34">
        <f t="shared" si="261"/>
        <v>0.1150855979397908</v>
      </c>
      <c r="N1019" s="34">
        <f t="shared" si="262"/>
        <v>8.3232938980003196E-2</v>
      </c>
      <c r="O1019" s="34">
        <f t="shared" si="263"/>
        <v>1</v>
      </c>
      <c r="P1019" s="34">
        <f t="shared" si="264"/>
        <v>6.9006367718525401E-3</v>
      </c>
      <c r="Q1019" s="34"/>
      <c r="R1019" s="34">
        <f t="shared" si="265"/>
        <v>0.11943516866710431</v>
      </c>
      <c r="S1019" s="34">
        <f t="shared" si="266"/>
        <v>8.4780202515857772E-2</v>
      </c>
      <c r="T1019" s="34">
        <f t="shared" si="272"/>
        <v>1</v>
      </c>
      <c r="U1019" s="34">
        <f t="shared" si="267"/>
        <v>1.2111160079548147</v>
      </c>
      <c r="V1019" s="22">
        <f t="shared" si="268"/>
        <v>5.6977504438286601E-3</v>
      </c>
      <c r="W1019" s="22">
        <f t="shared" si="269"/>
        <v>9.8615795582449525E-2</v>
      </c>
      <c r="X1019" s="22">
        <f t="shared" si="273"/>
        <v>7.0001719041782179E-2</v>
      </c>
      <c r="Y1019" s="22">
        <f t="shared" si="270"/>
        <v>0.82568473493193961</v>
      </c>
      <c r="Z1019" s="22">
        <f t="shared" si="274"/>
        <v>1</v>
      </c>
      <c r="AA1019" s="22">
        <f t="array" ref="AA1019:AD1019">LINEST(V1019:Y1019,$AB$2:$AE$5,0,0)</f>
        <v>3.8099064412333806E-5</v>
      </c>
      <c r="AB1019" s="22">
        <v>2.7283353961183232E-5</v>
      </c>
      <c r="AC1019" s="22">
        <v>1.2916938901561608E-4</v>
      </c>
      <c r="AD1019" s="22">
        <v>0.99983294374173015</v>
      </c>
      <c r="AE1019" s="35">
        <f t="shared" si="259"/>
        <v>0.21122151439366785</v>
      </c>
      <c r="AF1019" s="17"/>
      <c r="AG1019" s="31" t="str">
        <f t="shared" si="271"/>
        <v/>
      </c>
      <c r="AH1019" s="34"/>
      <c r="AI1019" s="17"/>
    </row>
    <row r="1020" spans="1:35">
      <c r="A1020" s="1">
        <v>200.6</v>
      </c>
      <c r="B1020" s="41">
        <v>1.1120939999999999</v>
      </c>
      <c r="C1020" s="41">
        <v>8.6225319999999994E-2</v>
      </c>
      <c r="D1020" s="41">
        <v>0.12733269999999999</v>
      </c>
      <c r="E1020" s="41">
        <v>-5.1215970000000003E-3</v>
      </c>
      <c r="F1020" s="41">
        <v>2.7311269999999999E-3</v>
      </c>
      <c r="G1020" s="42">
        <f t="shared" si="275"/>
        <v>1.1137826176888888</v>
      </c>
      <c r="H1020" s="42">
        <f t="shared" si="275"/>
        <v>9.277533726666666E-2</v>
      </c>
      <c r="I1020" s="42">
        <f t="shared" si="275"/>
        <v>0.12845899237111111</v>
      </c>
      <c r="J1020" s="42">
        <f t="shared" si="275"/>
        <v>9.8416175555555291E-4</v>
      </c>
      <c r="K1020" s="42">
        <f t="shared" si="275"/>
        <v>7.034493311111111E-3</v>
      </c>
      <c r="L1020" s="34">
        <f t="shared" si="260"/>
        <v>6.3158584084457726E-3</v>
      </c>
      <c r="M1020" s="34">
        <f t="shared" si="261"/>
        <v>0.1153357848568915</v>
      </c>
      <c r="N1020" s="34">
        <f t="shared" si="262"/>
        <v>8.3297526638704877E-2</v>
      </c>
      <c r="O1020" s="34">
        <f t="shared" si="263"/>
        <v>1</v>
      </c>
      <c r="P1020" s="34">
        <f t="shared" si="264"/>
        <v>6.850593175413448E-3</v>
      </c>
      <c r="Q1020" s="34"/>
      <c r="R1020" s="34">
        <f t="shared" si="265"/>
        <v>0.11969481120428657</v>
      </c>
      <c r="S1020" s="34">
        <f t="shared" si="266"/>
        <v>8.4845990830578574E-2</v>
      </c>
      <c r="T1020" s="34">
        <f t="shared" si="272"/>
        <v>1</v>
      </c>
      <c r="U1020" s="34">
        <f t="shared" si="267"/>
        <v>1.2113913952102786</v>
      </c>
      <c r="V1020" s="22">
        <f t="shared" si="268"/>
        <v>5.6551443261855863E-3</v>
      </c>
      <c r="W1020" s="22">
        <f t="shared" si="269"/>
        <v>9.8807711262889911E-2</v>
      </c>
      <c r="X1020" s="22">
        <f t="shared" si="273"/>
        <v>7.0040113514138538E-2</v>
      </c>
      <c r="Y1020" s="22">
        <f t="shared" si="270"/>
        <v>0.82549703089678594</v>
      </c>
      <c r="Z1020" s="22">
        <f t="shared" si="274"/>
        <v>1</v>
      </c>
      <c r="AA1020" s="22">
        <f t="array" ref="AA1020:AD1020">LINEST(V1020:Y1020,$AB$2:$AE$5,0,0)</f>
        <v>2.2783785944329628E-4</v>
      </c>
      <c r="AB1020" s="22">
        <v>2.5205981265362913E-4</v>
      </c>
      <c r="AC1020" s="22">
        <v>7.5034188974358162E-5</v>
      </c>
      <c r="AD1020" s="22">
        <v>0.99960949368089291</v>
      </c>
      <c r="AE1020" s="35">
        <f t="shared" si="259"/>
        <v>3.3592661705155082</v>
      </c>
      <c r="AF1020" s="17"/>
      <c r="AG1020" s="31" t="str">
        <f t="shared" si="271"/>
        <v/>
      </c>
      <c r="AH1020" s="34"/>
      <c r="AI1020" s="17"/>
    </row>
    <row r="1021" spans="1:35">
      <c r="A1021" s="1">
        <v>200.8</v>
      </c>
      <c r="B1021" s="41">
        <v>1.1216189999999999</v>
      </c>
      <c r="C1021" s="41">
        <v>8.6931460000000002E-2</v>
      </c>
      <c r="D1021" s="41">
        <v>0.1282403</v>
      </c>
      <c r="E1021" s="41">
        <v>-5.4375949999999999E-3</v>
      </c>
      <c r="F1021" s="41">
        <v>3.054794E-3</v>
      </c>
      <c r="G1021" s="42">
        <f t="shared" si="275"/>
        <v>1.1233076176888888</v>
      </c>
      <c r="H1021" s="42">
        <f t="shared" si="275"/>
        <v>9.3481477266666668E-2</v>
      </c>
      <c r="I1021" s="42">
        <f t="shared" si="275"/>
        <v>0.12936659237111112</v>
      </c>
      <c r="J1021" s="42">
        <f t="shared" si="275"/>
        <v>6.6816375555555328E-4</v>
      </c>
      <c r="K1021" s="42">
        <f t="shared" si="275"/>
        <v>7.3581603111111116E-3</v>
      </c>
      <c r="L1021" s="34">
        <f t="shared" si="260"/>
        <v>6.5504410325729918E-3</v>
      </c>
      <c r="M1021" s="34">
        <f t="shared" si="261"/>
        <v>0.11516577501474799</v>
      </c>
      <c r="N1021" s="34">
        <f t="shared" si="262"/>
        <v>8.3219837375443931E-2</v>
      </c>
      <c r="O1021" s="34">
        <f t="shared" si="263"/>
        <v>1</v>
      </c>
      <c r="P1021" s="34">
        <f t="shared" si="264"/>
        <v>7.1050368345315076E-3</v>
      </c>
      <c r="Q1021" s="34"/>
      <c r="R1021" s="34">
        <f t="shared" si="265"/>
        <v>0.1195183759722943</v>
      </c>
      <c r="S1021" s="34">
        <f t="shared" si="266"/>
        <v>8.4766857358262365E-2</v>
      </c>
      <c r="T1021" s="34">
        <f t="shared" si="272"/>
        <v>1</v>
      </c>
      <c r="U1021" s="34">
        <f t="shared" si="267"/>
        <v>1.2113902701650883</v>
      </c>
      <c r="V1021" s="22">
        <f t="shared" si="268"/>
        <v>5.8651922584480008E-3</v>
      </c>
      <c r="W1021" s="22">
        <f t="shared" si="269"/>
        <v>9.8662156132396817E-2</v>
      </c>
      <c r="X1021" s="22">
        <f t="shared" si="273"/>
        <v>6.9974854054845867E-2</v>
      </c>
      <c r="Y1021" s="22">
        <f t="shared" si="270"/>
        <v>0.82549779755430919</v>
      </c>
      <c r="Z1021" s="22">
        <f t="shared" si="274"/>
        <v>0.99999999999999989</v>
      </c>
      <c r="AA1021" s="22">
        <f t="array" ref="AA1021:AD1021">LINEST(V1021:Y1021,$AB$2:$AE$5,0,0)</f>
        <v>-7.4864861092344872E-6</v>
      </c>
      <c r="AB1021" s="22">
        <v>9.282586828515472E-5</v>
      </c>
      <c r="AC1021" s="22">
        <v>3.5034094099502944E-4</v>
      </c>
      <c r="AD1021" s="22">
        <v>0.99955891482328652</v>
      </c>
      <c r="AE1021" s="35">
        <f t="shared" si="259"/>
        <v>0.26495866575431648</v>
      </c>
      <c r="AF1021" s="17"/>
      <c r="AG1021" s="31">
        <f t="shared" si="271"/>
        <v>0.26495866575431648</v>
      </c>
      <c r="AH1021" s="34"/>
      <c r="AI1021" s="17"/>
    </row>
    <row r="1022" spans="1:35">
      <c r="A1022" s="1">
        <v>201</v>
      </c>
      <c r="B1022" s="41">
        <v>1.121283</v>
      </c>
      <c r="C1022" s="41">
        <v>8.7171540000000006E-2</v>
      </c>
      <c r="D1022" s="41">
        <v>0.12828970000000001</v>
      </c>
      <c r="E1022" s="41">
        <v>-5.2067559999999999E-3</v>
      </c>
      <c r="F1022" s="41">
        <v>2.7725509999999998E-3</v>
      </c>
      <c r="G1022" s="42">
        <f t="shared" si="275"/>
        <v>1.1229716176888889</v>
      </c>
      <c r="H1022" s="42">
        <f t="shared" si="275"/>
        <v>9.3721557266666672E-2</v>
      </c>
      <c r="I1022" s="42">
        <f t="shared" si="275"/>
        <v>0.12941599237111112</v>
      </c>
      <c r="J1022" s="42">
        <f t="shared" si="275"/>
        <v>8.9900275555555333E-4</v>
      </c>
      <c r="K1022" s="42">
        <f t="shared" si="275"/>
        <v>7.075917311111111E-3</v>
      </c>
      <c r="L1022" s="34">
        <f t="shared" si="260"/>
        <v>6.301065137936053E-3</v>
      </c>
      <c r="M1022" s="34">
        <f t="shared" si="261"/>
        <v>0.11524422374757194</v>
      </c>
      <c r="N1022" s="34">
        <f t="shared" si="262"/>
        <v>8.3458527170569632E-2</v>
      </c>
      <c r="O1022" s="34">
        <f t="shared" si="263"/>
        <v>1</v>
      </c>
      <c r="P1022" s="34">
        <f t="shared" si="264"/>
        <v>6.8345474265314888E-3</v>
      </c>
      <c r="Q1022" s="34"/>
      <c r="R1022" s="34">
        <f t="shared" si="265"/>
        <v>0.1195997896140034</v>
      </c>
      <c r="S1022" s="34">
        <f t="shared" si="266"/>
        <v>8.500998429114752E-2</v>
      </c>
      <c r="T1022" s="34">
        <f t="shared" si="272"/>
        <v>1</v>
      </c>
      <c r="U1022" s="34">
        <f t="shared" si="267"/>
        <v>1.2114443213316823</v>
      </c>
      <c r="V1022" s="22">
        <f t="shared" si="268"/>
        <v>5.6416521223349335E-3</v>
      </c>
      <c r="W1022" s="22">
        <f t="shared" si="269"/>
        <v>9.8724957893676135E-2</v>
      </c>
      <c r="X1022" s="22">
        <f t="shared" si="273"/>
        <v>7.0172423770743453E-2</v>
      </c>
      <c r="Y1022" s="22">
        <f t="shared" si="270"/>
        <v>0.8254609662132455</v>
      </c>
      <c r="Z1022" s="22">
        <f t="shared" si="274"/>
        <v>1</v>
      </c>
      <c r="AA1022" s="22">
        <f t="array" ref="AA1022:AD1022">LINEST(V1022:Y1022,$AB$2:$AE$5,0,0)</f>
        <v>7.1688490423405557E-4</v>
      </c>
      <c r="AB1022" s="22">
        <v>1.7079963264999783E-4</v>
      </c>
      <c r="AC1022" s="22">
        <v>5.7650915348472338E-5</v>
      </c>
      <c r="AD1022" s="22">
        <v>0.99957203696716057</v>
      </c>
      <c r="AE1022" s="35">
        <f t="shared" si="259"/>
        <v>2.9626525722548438</v>
      </c>
      <c r="AF1022" s="17"/>
      <c r="AG1022" s="31" t="str">
        <f t="shared" si="271"/>
        <v/>
      </c>
      <c r="AH1022" s="34"/>
      <c r="AI1022" s="17"/>
    </row>
    <row r="1023" spans="1:35">
      <c r="A1023" s="1">
        <v>201.2</v>
      </c>
      <c r="B1023" s="41">
        <v>1.045439</v>
      </c>
      <c r="C1023" s="41">
        <v>8.0689830000000004E-2</v>
      </c>
      <c r="D1023" s="41">
        <v>0.1194282</v>
      </c>
      <c r="E1023" s="41">
        <v>-5.2896219999999999E-3</v>
      </c>
      <c r="F1023" s="41">
        <v>2.289311E-3</v>
      </c>
      <c r="G1023" s="42">
        <f t="shared" si="275"/>
        <v>1.0471276176888888</v>
      </c>
      <c r="H1023" s="42">
        <f t="shared" si="275"/>
        <v>8.723984726666667E-2</v>
      </c>
      <c r="I1023" s="42">
        <f t="shared" si="275"/>
        <v>0.12055449237111111</v>
      </c>
      <c r="J1023" s="42">
        <f t="shared" si="275"/>
        <v>8.1613675555555331E-4</v>
      </c>
      <c r="K1023" s="42">
        <f t="shared" si="275"/>
        <v>6.5926773111111107E-3</v>
      </c>
      <c r="L1023" s="34">
        <f t="shared" si="260"/>
        <v>6.295963548036086E-3</v>
      </c>
      <c r="M1023" s="34">
        <f t="shared" si="261"/>
        <v>0.11512874871659526</v>
      </c>
      <c r="N1023" s="34">
        <f t="shared" si="262"/>
        <v>8.3313481368406064E-2</v>
      </c>
      <c r="O1023" s="34">
        <f t="shared" si="263"/>
        <v>1</v>
      </c>
      <c r="P1023" s="34">
        <f t="shared" si="264"/>
        <v>6.8290139084105413E-3</v>
      </c>
      <c r="Q1023" s="34"/>
      <c r="R1023" s="34">
        <f t="shared" si="265"/>
        <v>0.11947995029398045</v>
      </c>
      <c r="S1023" s="34">
        <f t="shared" si="266"/>
        <v>8.4862242151650849E-2</v>
      </c>
      <c r="T1023" s="34">
        <f t="shared" si="272"/>
        <v>1</v>
      </c>
      <c r="U1023" s="34">
        <f t="shared" si="267"/>
        <v>1.2111712063540419</v>
      </c>
      <c r="V1023" s="22">
        <f t="shared" si="268"/>
        <v>5.638355562437576E-3</v>
      </c>
      <c r="W1023" s="22">
        <f t="shared" si="269"/>
        <v>9.8648275047462472E-2</v>
      </c>
      <c r="X1023" s="22">
        <f t="shared" si="273"/>
        <v>7.0066264543317144E-2</v>
      </c>
      <c r="Y1023" s="22">
        <f t="shared" si="270"/>
        <v>0.82564710484678283</v>
      </c>
      <c r="Z1023" s="22">
        <f t="shared" si="274"/>
        <v>1</v>
      </c>
      <c r="AA1023" s="22">
        <f t="array" ref="AA1023:AD1023">LINEST(V1023:Y1023,$AB$2:$AE$5,0,0)</f>
        <v>2.8177651664061692E-4</v>
      </c>
      <c r="AB1023" s="22">
        <v>6.7912453379231642E-5</v>
      </c>
      <c r="AC1023" s="22">
        <v>5.1653038765031788E-5</v>
      </c>
      <c r="AD1023" s="22">
        <v>0.99980201474502584</v>
      </c>
      <c r="AE1023" s="35">
        <f t="shared" si="259"/>
        <v>1.3147813759450526</v>
      </c>
      <c r="AF1023" s="17"/>
      <c r="AG1023" s="31" t="str">
        <f t="shared" si="271"/>
        <v/>
      </c>
      <c r="AH1023" s="34"/>
      <c r="AI1023" s="17"/>
    </row>
    <row r="1024" spans="1:35">
      <c r="A1024" s="1">
        <v>201.4</v>
      </c>
      <c r="B1024" s="41">
        <v>1.0632699999999999</v>
      </c>
      <c r="C1024" s="41">
        <v>8.19854E-2</v>
      </c>
      <c r="D1024" s="41">
        <v>0.1215092</v>
      </c>
      <c r="E1024" s="41">
        <v>-5.3676039999999998E-3</v>
      </c>
      <c r="F1024" s="41">
        <v>2.4401650000000002E-3</v>
      </c>
      <c r="G1024" s="42">
        <f t="shared" si="275"/>
        <v>1.0649586176888888</v>
      </c>
      <c r="H1024" s="42">
        <f t="shared" si="275"/>
        <v>8.8535417266666666E-2</v>
      </c>
      <c r="I1024" s="42">
        <f t="shared" si="275"/>
        <v>0.12263549237111111</v>
      </c>
      <c r="J1024" s="42">
        <f t="shared" si="275"/>
        <v>7.3815475555555343E-4</v>
      </c>
      <c r="K1024" s="42">
        <f t="shared" si="275"/>
        <v>6.7435313111111114E-3</v>
      </c>
      <c r="L1024" s="34">
        <f t="shared" si="260"/>
        <v>6.332200330699732E-3</v>
      </c>
      <c r="M1024" s="34">
        <f t="shared" si="261"/>
        <v>0.11515517160398919</v>
      </c>
      <c r="N1024" s="34">
        <f t="shared" si="262"/>
        <v>8.3135077547708922E-2</v>
      </c>
      <c r="O1024" s="34">
        <f t="shared" si="263"/>
        <v>1</v>
      </c>
      <c r="P1024" s="34">
        <f t="shared" si="264"/>
        <v>6.8683186932807271E-3</v>
      </c>
      <c r="Q1024" s="34"/>
      <c r="R1024" s="34">
        <f t="shared" si="265"/>
        <v>0.11950737181386704</v>
      </c>
      <c r="S1024" s="34">
        <f t="shared" si="266"/>
        <v>8.468052188280463E-2</v>
      </c>
      <c r="T1024" s="34">
        <f t="shared" si="272"/>
        <v>1</v>
      </c>
      <c r="U1024" s="34">
        <f t="shared" si="267"/>
        <v>1.2110562123899524</v>
      </c>
      <c r="V1024" s="22">
        <f t="shared" si="268"/>
        <v>5.6713459069967368E-3</v>
      </c>
      <c r="W1024" s="22">
        <f t="shared" si="269"/>
        <v>9.868028468969732E-2</v>
      </c>
      <c r="X1024" s="22">
        <f t="shared" si="273"/>
        <v>6.9922866516404142E-2</v>
      </c>
      <c r="Y1024" s="22">
        <f t="shared" si="270"/>
        <v>0.82572550288690183</v>
      </c>
      <c r="Z1024" s="22">
        <f t="shared" si="274"/>
        <v>1</v>
      </c>
      <c r="AA1024" s="22">
        <f t="array" ref="AA1024:AD1024">LINEST(V1024:Y1024,$AB$2:$AE$5,0,0)</f>
        <v>-2.5879946297613154E-4</v>
      </c>
      <c r="AB1024" s="22">
        <v>9.0352763628872773E-5</v>
      </c>
      <c r="AC1024" s="22">
        <v>9.420721486061159E-5</v>
      </c>
      <c r="AD1024" s="22">
        <v>0.99988746210500157</v>
      </c>
      <c r="AE1024" s="35">
        <f t="shared" si="259"/>
        <v>0.959085392372104</v>
      </c>
      <c r="AF1024" s="17"/>
      <c r="AG1024" s="31" t="str">
        <f t="shared" si="271"/>
        <v/>
      </c>
      <c r="AH1024" s="34"/>
      <c r="AI1024" s="17"/>
    </row>
    <row r="1025" spans="1:35">
      <c r="A1025" s="1">
        <v>201.6</v>
      </c>
      <c r="B1025" s="41">
        <v>1.079269</v>
      </c>
      <c r="C1025" s="41">
        <v>8.3579959999999995E-2</v>
      </c>
      <c r="D1025" s="41">
        <v>0.1234381</v>
      </c>
      <c r="E1025" s="41">
        <v>-5.367658E-3</v>
      </c>
      <c r="F1025" s="41">
        <v>2.6013780000000001E-3</v>
      </c>
      <c r="G1025" s="42">
        <f t="shared" si="275"/>
        <v>1.0809576176888889</v>
      </c>
      <c r="H1025" s="42">
        <f t="shared" si="275"/>
        <v>9.0129977266666661E-2</v>
      </c>
      <c r="I1025" s="42">
        <f t="shared" si="275"/>
        <v>0.12456439237111111</v>
      </c>
      <c r="J1025" s="42">
        <f t="shared" si="275"/>
        <v>7.3810075555555323E-4</v>
      </c>
      <c r="K1025" s="42">
        <f t="shared" si="275"/>
        <v>6.9047443111111117E-3</v>
      </c>
      <c r="L1025" s="34">
        <f t="shared" si="260"/>
        <v>6.3876179769874848E-3</v>
      </c>
      <c r="M1025" s="34">
        <f t="shared" si="261"/>
        <v>0.11523522322497021</v>
      </c>
      <c r="N1025" s="34">
        <f t="shared" si="262"/>
        <v>8.3379751242575573E-2</v>
      </c>
      <c r="O1025" s="34">
        <f t="shared" si="263"/>
        <v>1</v>
      </c>
      <c r="P1025" s="34">
        <f t="shared" si="264"/>
        <v>6.928428297534788E-3</v>
      </c>
      <c r="Q1025" s="34"/>
      <c r="R1025" s="34">
        <f t="shared" si="265"/>
        <v>0.11959044892364531</v>
      </c>
      <c r="S1025" s="34">
        <f t="shared" si="266"/>
        <v>8.4929743953481268E-2</v>
      </c>
      <c r="T1025" s="34">
        <f t="shared" si="272"/>
        <v>1</v>
      </c>
      <c r="U1025" s="34">
        <f t="shared" si="267"/>
        <v>1.2114486211746613</v>
      </c>
      <c r="V1025" s="22">
        <f t="shared" si="268"/>
        <v>5.7191268176249614E-3</v>
      </c>
      <c r="W1025" s="22">
        <f t="shared" si="269"/>
        <v>9.871689713731846E-2</v>
      </c>
      <c r="X1025" s="22">
        <f t="shared" si="273"/>
        <v>7.0105939673389142E-2</v>
      </c>
      <c r="Y1025" s="22">
        <f t="shared" si="270"/>
        <v>0.82545803637166748</v>
      </c>
      <c r="Z1025" s="22">
        <f t="shared" si="274"/>
        <v>1</v>
      </c>
      <c r="AA1025" s="22">
        <f t="array" ref="AA1025:AD1025">LINEST(V1025:Y1025,$AB$2:$AE$5,0,0)</f>
        <v>4.7729690566793241E-4</v>
      </c>
      <c r="AB1025" s="22">
        <v>1.6000313135679822E-4</v>
      </c>
      <c r="AC1025" s="22">
        <v>1.5923458689323886E-4</v>
      </c>
      <c r="AD1025" s="22">
        <v>0.99954792735283993</v>
      </c>
      <c r="AE1025" s="35">
        <f t="shared" si="259"/>
        <v>1.0048264920238381</v>
      </c>
      <c r="AF1025" s="17"/>
      <c r="AG1025" s="31" t="str">
        <f t="shared" si="271"/>
        <v/>
      </c>
      <c r="AH1025" s="34"/>
      <c r="AI1025" s="17"/>
    </row>
    <row r="1026" spans="1:35">
      <c r="A1026" s="1">
        <v>201.8</v>
      </c>
      <c r="B1026" s="41">
        <v>1.1043750000000001</v>
      </c>
      <c r="C1026" s="41">
        <v>8.5627800000000004E-2</v>
      </c>
      <c r="D1026" s="41">
        <v>0.1263745</v>
      </c>
      <c r="E1026" s="41">
        <v>-5.5975119999999998E-3</v>
      </c>
      <c r="F1026" s="41">
        <v>2.648067E-3</v>
      </c>
      <c r="G1026" s="42">
        <f t="shared" si="275"/>
        <v>1.1060636176888889</v>
      </c>
      <c r="H1026" s="42">
        <f t="shared" si="275"/>
        <v>9.217781726666667E-2</v>
      </c>
      <c r="I1026" s="42">
        <f t="shared" si="275"/>
        <v>0.12750079237111112</v>
      </c>
      <c r="J1026" s="42">
        <f t="shared" si="275"/>
        <v>5.0824675555555341E-4</v>
      </c>
      <c r="K1026" s="42">
        <f t="shared" si="275"/>
        <v>6.9514333111111107E-3</v>
      </c>
      <c r="L1026" s="34">
        <f t="shared" si="260"/>
        <v>6.2848404015277849E-3</v>
      </c>
      <c r="M1026" s="34">
        <f t="shared" si="261"/>
        <v>0.1152743751191482</v>
      </c>
      <c r="N1026" s="34">
        <f t="shared" si="262"/>
        <v>8.333862156977144E-2</v>
      </c>
      <c r="O1026" s="34">
        <f t="shared" si="263"/>
        <v>1</v>
      </c>
      <c r="P1026" s="34">
        <f t="shared" si="264"/>
        <v>6.8169490160980423E-3</v>
      </c>
      <c r="Q1026" s="34">
        <f>AVERAGE(P1017:P1026)</f>
        <v>6.8692190707163965E-3</v>
      </c>
      <c r="R1026" s="34">
        <f t="shared" si="265"/>
        <v>0.11963108053323414</v>
      </c>
      <c r="S1026" s="34">
        <f t="shared" si="266"/>
        <v>8.4887849698244366E-2</v>
      </c>
      <c r="T1026" s="34">
        <f t="shared" si="272"/>
        <v>1</v>
      </c>
      <c r="U1026" s="34">
        <f t="shared" si="267"/>
        <v>1.2113358792475766</v>
      </c>
      <c r="V1026" s="22">
        <f t="shared" si="268"/>
        <v>5.6276290770256076E-3</v>
      </c>
      <c r="W1026" s="22">
        <f t="shared" si="269"/>
        <v>9.8759627765292637E-2</v>
      </c>
      <c r="X1026" s="22">
        <f t="shared" si="273"/>
        <v>7.0077879432558873E-2</v>
      </c>
      <c r="Y1026" s="22">
        <f t="shared" si="270"/>
        <v>0.82553486372512286</v>
      </c>
      <c r="Z1026" s="22">
        <f t="shared" si="274"/>
        <v>1</v>
      </c>
      <c r="AA1026" s="22">
        <f t="array" ref="AA1026:AD1026">LINEST(V1026:Y1026,$AB$2:$AE$5,0,0)</f>
        <v>3.5422884411399425E-4</v>
      </c>
      <c r="AB1026" s="22">
        <v>1.9824636073762631E-4</v>
      </c>
      <c r="AC1026" s="22">
        <v>3.8617316048406894E-5</v>
      </c>
      <c r="AD1026" s="22">
        <v>0.9996645504709698</v>
      </c>
      <c r="AE1026" s="35">
        <f t="shared" si="259"/>
        <v>5.1336131306775448</v>
      </c>
      <c r="AF1026" s="17"/>
      <c r="AG1026" s="31" t="str">
        <f t="shared" si="271"/>
        <v/>
      </c>
      <c r="AH1026" s="34">
        <f>AVERAGE(AG1017:AG1026)</f>
        <v>0.26495866575431648</v>
      </c>
      <c r="AI1026" s="17"/>
    </row>
    <row r="1027" spans="1:35">
      <c r="A1027" s="1">
        <v>202</v>
      </c>
      <c r="B1027" s="41">
        <v>1.1106069999999999</v>
      </c>
      <c r="C1027" s="41">
        <v>8.6150550000000006E-2</v>
      </c>
      <c r="D1027" s="41">
        <v>0.12713650000000001</v>
      </c>
      <c r="E1027" s="41">
        <v>-5.2842640000000003E-3</v>
      </c>
      <c r="F1027" s="41">
        <v>2.7005470000000002E-3</v>
      </c>
      <c r="G1027" s="42">
        <f t="shared" si="275"/>
        <v>1.1122956176888887</v>
      </c>
      <c r="H1027" s="42">
        <f t="shared" si="275"/>
        <v>9.2700567266666672E-2</v>
      </c>
      <c r="I1027" s="42">
        <f t="shared" si="275"/>
        <v>0.12826279237111113</v>
      </c>
      <c r="J1027" s="42">
        <f t="shared" si="275"/>
        <v>8.2149475555555289E-4</v>
      </c>
      <c r="K1027" s="42">
        <f t="shared" si="275"/>
        <v>7.0039133111111113E-3</v>
      </c>
      <c r="L1027" s="34">
        <f t="shared" si="260"/>
        <v>6.2968092292440547E-3</v>
      </c>
      <c r="M1027" s="34">
        <f t="shared" si="261"/>
        <v>0.11531358240681884</v>
      </c>
      <c r="N1027" s="34">
        <f t="shared" si="262"/>
        <v>8.3341663666066157E-2</v>
      </c>
      <c r="O1027" s="34">
        <f t="shared" si="263"/>
        <v>1</v>
      </c>
      <c r="P1027" s="34">
        <f t="shared" si="264"/>
        <v>6.8299311895681017E-3</v>
      </c>
      <c r="Q1027" s="34"/>
      <c r="R1027" s="34">
        <f t="shared" si="265"/>
        <v>0.11967176962986961</v>
      </c>
      <c r="S1027" s="34">
        <f t="shared" si="266"/>
        <v>8.4890948345764203E-2</v>
      </c>
      <c r="T1027" s="34">
        <f t="shared" si="272"/>
        <v>1</v>
      </c>
      <c r="U1027" s="34">
        <f t="shared" si="267"/>
        <v>1.2113926491652018</v>
      </c>
      <c r="V1027" s="22">
        <f t="shared" si="268"/>
        <v>5.638082082035715E-3</v>
      </c>
      <c r="W1027" s="22">
        <f t="shared" si="269"/>
        <v>9.8788588251990911E-2</v>
      </c>
      <c r="X1027" s="22">
        <f t="shared" si="273"/>
        <v>7.0077153270052026E-2</v>
      </c>
      <c r="Y1027" s="22">
        <f t="shared" si="270"/>
        <v>0.82549617639592143</v>
      </c>
      <c r="Z1027" s="22">
        <f t="shared" si="274"/>
        <v>1</v>
      </c>
      <c r="AA1027" s="22">
        <f t="array" ref="AA1027:AD1027">LINEST(V1027:Y1027,$AB$2:$AE$5,0,0)</f>
        <v>3.621553032246649E-4</v>
      </c>
      <c r="AB1027" s="22">
        <v>2.3285033090505371E-4</v>
      </c>
      <c r="AC1027" s="22">
        <v>5.2671182434600722E-5</v>
      </c>
      <c r="AD1027" s="22">
        <v>0.99961368600876654</v>
      </c>
      <c r="AE1027" s="35">
        <f t="shared" si="259"/>
        <v>4.4208297619703671</v>
      </c>
      <c r="AF1027" s="17"/>
      <c r="AG1027" s="31" t="str">
        <f t="shared" si="271"/>
        <v/>
      </c>
      <c r="AH1027" s="34"/>
      <c r="AI1027" s="17"/>
    </row>
    <row r="1028" spans="1:35">
      <c r="A1028" s="1">
        <v>202.2</v>
      </c>
      <c r="B1028" s="41">
        <v>1.135256</v>
      </c>
      <c r="C1028" s="41">
        <v>8.7964559999999997E-2</v>
      </c>
      <c r="D1028" s="41">
        <v>0.1296969</v>
      </c>
      <c r="E1028" s="41">
        <v>-5.367251E-3</v>
      </c>
      <c r="F1028" s="41">
        <v>2.8336170000000001E-3</v>
      </c>
      <c r="G1028" s="42">
        <f t="shared" si="275"/>
        <v>1.1369446176888889</v>
      </c>
      <c r="H1028" s="42">
        <f t="shared" si="275"/>
        <v>9.4514577266666663E-2</v>
      </c>
      <c r="I1028" s="42">
        <f t="shared" si="275"/>
        <v>0.13082319237111112</v>
      </c>
      <c r="J1028" s="42">
        <f t="shared" si="275"/>
        <v>7.3850775555555324E-4</v>
      </c>
      <c r="K1028" s="42">
        <f t="shared" si="275"/>
        <v>7.1369833111111112E-3</v>
      </c>
      <c r="L1028" s="34">
        <f t="shared" si="260"/>
        <v>6.2773359406184028E-3</v>
      </c>
      <c r="M1028" s="34">
        <f t="shared" si="261"/>
        <v>0.11506558044756873</v>
      </c>
      <c r="N1028" s="34">
        <f t="shared" si="262"/>
        <v>8.3130326487485459E-2</v>
      </c>
      <c r="O1028" s="34">
        <f t="shared" si="263"/>
        <v>1</v>
      </c>
      <c r="P1028" s="34">
        <f t="shared" si="264"/>
        <v>6.80880918689886E-3</v>
      </c>
      <c r="Q1028" s="34"/>
      <c r="R1028" s="34">
        <f t="shared" si="265"/>
        <v>0.11941439462932171</v>
      </c>
      <c r="S1028" s="34">
        <f t="shared" si="266"/>
        <v>8.4675682502472205E-2</v>
      </c>
      <c r="T1028" s="34">
        <f t="shared" si="272"/>
        <v>1</v>
      </c>
      <c r="U1028" s="34">
        <f t="shared" si="267"/>
        <v>1.2108988863186927</v>
      </c>
      <c r="V1028" s="22">
        <f t="shared" si="268"/>
        <v>5.6229378553634829E-3</v>
      </c>
      <c r="W1028" s="22">
        <f t="shared" si="269"/>
        <v>9.8616322121129946E-2</v>
      </c>
      <c r="X1028" s="22">
        <f t="shared" si="273"/>
        <v>6.9927954727829089E-2</v>
      </c>
      <c r="Y1028" s="22">
        <f t="shared" si="270"/>
        <v>0.8258327852956775</v>
      </c>
      <c r="Z1028" s="22">
        <f t="shared" si="274"/>
        <v>1</v>
      </c>
      <c r="AA1028" s="22">
        <f t="array" ref="AA1028:AD1028">LINEST(V1028:Y1028,$AB$2:$AE$5,0,0)</f>
        <v>-2.6976277122679667E-4</v>
      </c>
      <c r="AB1028" s="22">
        <v>1.2117377575939596E-5</v>
      </c>
      <c r="AC1028" s="22">
        <v>2.9779867884707173E-5</v>
      </c>
      <c r="AD1028" s="22">
        <v>1.0000331774914242</v>
      </c>
      <c r="AE1028" s="35">
        <f t="shared" si="259"/>
        <v>0.40689829863759136</v>
      </c>
      <c r="AF1028" s="17"/>
      <c r="AG1028" s="31" t="str">
        <f t="shared" si="271"/>
        <v/>
      </c>
      <c r="AH1028" s="34"/>
      <c r="AI1028" s="17"/>
    </row>
    <row r="1029" spans="1:35">
      <c r="A1029" s="1">
        <v>202.4</v>
      </c>
      <c r="B1029" s="41">
        <v>1.1354759999999999</v>
      </c>
      <c r="C1029" s="41">
        <v>8.8264060000000005E-2</v>
      </c>
      <c r="D1029" s="41">
        <v>0.1300905</v>
      </c>
      <c r="E1029" s="41">
        <v>-5.3241499999999997E-3</v>
      </c>
      <c r="F1029" s="41">
        <v>2.884068E-3</v>
      </c>
      <c r="G1029" s="42">
        <f t="shared" si="275"/>
        <v>1.1371646176888888</v>
      </c>
      <c r="H1029" s="42">
        <f t="shared" si="275"/>
        <v>9.4814077266666671E-2</v>
      </c>
      <c r="I1029" s="42">
        <f t="shared" si="275"/>
        <v>0.13121679237111111</v>
      </c>
      <c r="J1029" s="42">
        <f t="shared" si="275"/>
        <v>7.8160875555555349E-4</v>
      </c>
      <c r="K1029" s="42">
        <f t="shared" si="275"/>
        <v>7.1874343111111112E-3</v>
      </c>
      <c r="L1029" s="34">
        <f t="shared" si="260"/>
        <v>6.3204871126912657E-3</v>
      </c>
      <c r="M1029" s="34">
        <f t="shared" si="261"/>
        <v>0.11538944347194775</v>
      </c>
      <c r="N1029" s="34">
        <f t="shared" si="262"/>
        <v>8.3377618149394789E-2</v>
      </c>
      <c r="O1029" s="34">
        <f t="shared" si="263"/>
        <v>1</v>
      </c>
      <c r="P1029" s="34">
        <f t="shared" si="264"/>
        <v>6.8556137708202071E-3</v>
      </c>
      <c r="Q1029" s="34"/>
      <c r="R1029" s="34">
        <f t="shared" si="265"/>
        <v>0.11975049780499433</v>
      </c>
      <c r="S1029" s="34">
        <f t="shared" si="266"/>
        <v>8.492757120704135E-2</v>
      </c>
      <c r="T1029" s="34">
        <f t="shared" si="272"/>
        <v>1</v>
      </c>
      <c r="U1029" s="34">
        <f t="shared" si="267"/>
        <v>1.2115336827828558</v>
      </c>
      <c r="V1029" s="22">
        <f t="shared" si="268"/>
        <v>5.6586241622874839E-3</v>
      </c>
      <c r="W1029" s="22">
        <f t="shared" si="269"/>
        <v>9.8842070597600806E-2</v>
      </c>
      <c r="X1029" s="22">
        <f t="shared" si="273"/>
        <v>7.0099224160210985E-2</v>
      </c>
      <c r="Y1029" s="22">
        <f t="shared" si="270"/>
        <v>0.82540008107990082</v>
      </c>
      <c r="Z1029" s="22">
        <f t="shared" si="274"/>
        <v>1</v>
      </c>
      <c r="AA1029" s="22">
        <f t="array" ref="AA1029:AD1029">LINEST(V1029:Y1029,$AB$2:$AE$5,0,0)</f>
        <v>4.6830590089410207E-4</v>
      </c>
      <c r="AB1029" s="22">
        <v>2.9977105356159944E-4</v>
      </c>
      <c r="AC1029" s="22">
        <v>8.0467779168280447E-5</v>
      </c>
      <c r="AD1029" s="22">
        <v>0.9994894256396305</v>
      </c>
      <c r="AE1029" s="35">
        <f t="shared" si="259"/>
        <v>3.7253551254930874</v>
      </c>
      <c r="AF1029" s="17"/>
      <c r="AG1029" s="31" t="str">
        <f t="shared" si="271"/>
        <v/>
      </c>
      <c r="AH1029" s="34"/>
      <c r="AI1029" s="17"/>
    </row>
    <row r="1030" spans="1:35">
      <c r="A1030" s="1">
        <v>202.6</v>
      </c>
      <c r="B1030" s="41">
        <v>1.1623490000000001</v>
      </c>
      <c r="C1030" s="41">
        <v>9.032606E-2</v>
      </c>
      <c r="D1030" s="41">
        <v>0.13267960000000001</v>
      </c>
      <c r="E1030" s="41">
        <v>-5.3412149999999999E-3</v>
      </c>
      <c r="F1030" s="41">
        <v>2.9831129999999999E-3</v>
      </c>
      <c r="G1030" s="42">
        <f t="shared" si="275"/>
        <v>1.1640376176888889</v>
      </c>
      <c r="H1030" s="42">
        <f t="shared" si="275"/>
        <v>9.6876077266666666E-2</v>
      </c>
      <c r="I1030" s="42">
        <f t="shared" si="275"/>
        <v>0.13380589237111112</v>
      </c>
      <c r="J1030" s="42">
        <f t="shared" si="275"/>
        <v>7.6454375555555336E-4</v>
      </c>
      <c r="K1030" s="42">
        <f t="shared" si="275"/>
        <v>7.2864793111111111E-3</v>
      </c>
      <c r="L1030" s="34">
        <f t="shared" si="260"/>
        <v>6.2596596539361673E-3</v>
      </c>
      <c r="M1030" s="34">
        <f t="shared" si="261"/>
        <v>0.11494980088081078</v>
      </c>
      <c r="N1030" s="34">
        <f t="shared" si="262"/>
        <v>8.3224180898042621E-2</v>
      </c>
      <c r="O1030" s="34">
        <f t="shared" si="263"/>
        <v>1</v>
      </c>
      <c r="P1030" s="34">
        <f t="shared" si="264"/>
        <v>6.7896363300865466E-3</v>
      </c>
      <c r="Q1030" s="34"/>
      <c r="R1030" s="34">
        <f t="shared" si="265"/>
        <v>0.11929423926382432</v>
      </c>
      <c r="S1030" s="34">
        <f t="shared" si="266"/>
        <v>8.4771281625025771E-2</v>
      </c>
      <c r="T1030" s="34">
        <f t="shared" si="272"/>
        <v>1</v>
      </c>
      <c r="U1030" s="34">
        <f t="shared" si="267"/>
        <v>1.2108551572189366</v>
      </c>
      <c r="V1030" s="22">
        <f t="shared" si="268"/>
        <v>5.6073067778650114E-3</v>
      </c>
      <c r="W1030" s="22">
        <f t="shared" si="269"/>
        <v>9.8520651749806731E-2</v>
      </c>
      <c r="X1030" s="22">
        <f t="shared" si="273"/>
        <v>7.0009431862788976E-2</v>
      </c>
      <c r="Y1030" s="22">
        <f t="shared" si="270"/>
        <v>0.82586260960953939</v>
      </c>
      <c r="Z1030" s="22">
        <f t="shared" si="274"/>
        <v>1</v>
      </c>
      <c r="AA1030" s="22">
        <f t="array" ref="AA1030:AD1030">LINEST(V1030:Y1030,$AB$2:$AE$5,0,0)</f>
        <v>1.7237126014784068E-5</v>
      </c>
      <c r="AB1030" s="22">
        <v>-9.0705119408772549E-5</v>
      </c>
      <c r="AC1030" s="22">
        <v>9.0025011286663664E-6</v>
      </c>
      <c r="AD1030" s="22">
        <v>1.0000769073402129</v>
      </c>
      <c r="AE1030" s="35">
        <f t="shared" si="259"/>
        <v>-10.075546574489531</v>
      </c>
      <c r="AF1030" s="17"/>
      <c r="AG1030" s="31" t="str">
        <f t="shared" si="271"/>
        <v/>
      </c>
      <c r="AH1030" s="34"/>
      <c r="AI1030" s="17"/>
    </row>
    <row r="1031" spans="1:35">
      <c r="A1031" s="1">
        <v>202.8</v>
      </c>
      <c r="B1031" s="41">
        <v>1.140315</v>
      </c>
      <c r="C1031" s="41">
        <v>8.8482099999999994E-2</v>
      </c>
      <c r="D1031" s="41">
        <v>0.13057930000000001</v>
      </c>
      <c r="E1031" s="41">
        <v>-5.4089979999999999E-3</v>
      </c>
      <c r="F1031" s="41">
        <v>3.138835E-3</v>
      </c>
      <c r="G1031" s="42">
        <f t="shared" si="275"/>
        <v>1.1420036176888888</v>
      </c>
      <c r="H1031" s="42">
        <f t="shared" si="275"/>
        <v>9.503211726666666E-2</v>
      </c>
      <c r="I1031" s="42">
        <f t="shared" si="275"/>
        <v>0.13170559237111112</v>
      </c>
      <c r="J1031" s="42">
        <f t="shared" si="275"/>
        <v>6.9676075555555328E-4</v>
      </c>
      <c r="K1031" s="42">
        <f t="shared" si="275"/>
        <v>7.4422013111111116E-3</v>
      </c>
      <c r="L1031" s="34">
        <f t="shared" si="260"/>
        <v>6.516793113293411E-3</v>
      </c>
      <c r="M1031" s="34">
        <f t="shared" si="261"/>
        <v>0.11532852464832657</v>
      </c>
      <c r="N1031" s="34">
        <f t="shared" si="262"/>
        <v>8.3215250630279403E-2</v>
      </c>
      <c r="O1031" s="34">
        <f t="shared" si="263"/>
        <v>1</v>
      </c>
      <c r="P1031" s="34">
        <f t="shared" si="264"/>
        <v>7.0685401002356096E-3</v>
      </c>
      <c r="Q1031" s="34"/>
      <c r="R1031" s="34">
        <f t="shared" si="265"/>
        <v>0.11968727660178172</v>
      </c>
      <c r="S1031" s="34">
        <f t="shared" si="266"/>
        <v>8.4762185347533173E-2</v>
      </c>
      <c r="T1031" s="34">
        <f t="shared" si="272"/>
        <v>1</v>
      </c>
      <c r="U1031" s="34">
        <f t="shared" si="267"/>
        <v>1.2115180020495506</v>
      </c>
      <c r="V1031" s="22">
        <f t="shared" si="268"/>
        <v>5.8344490864168843E-3</v>
      </c>
      <c r="W1031" s="22">
        <f t="shared" si="269"/>
        <v>9.8791166453411516E-2</v>
      </c>
      <c r="X1031" s="22">
        <f t="shared" si="273"/>
        <v>6.9963620189001888E-2</v>
      </c>
      <c r="Y1031" s="22">
        <f t="shared" si="270"/>
        <v>0.82541076427116955</v>
      </c>
      <c r="Z1031" s="22">
        <f t="shared" si="274"/>
        <v>0.99999999999999978</v>
      </c>
      <c r="AA1031" s="22">
        <f t="array" ref="AA1031:AD1031">LINEST(V1031:Y1031,$AB$2:$AE$5,0,0)</f>
        <v>-2.4775120646792374E-5</v>
      </c>
      <c r="AB1031" s="22">
        <v>2.3914067481222611E-4</v>
      </c>
      <c r="AC1031" s="22">
        <v>3.1084507731568453E-4</v>
      </c>
      <c r="AD1031" s="22">
        <v>0.99945690438113477</v>
      </c>
      <c r="AE1031" s="35">
        <f t="shared" si="259"/>
        <v>0.76932431060943685</v>
      </c>
      <c r="AF1031" s="17"/>
      <c r="AG1031" s="31">
        <f t="shared" si="271"/>
        <v>0.76932431060943685</v>
      </c>
      <c r="AH1031" s="34"/>
      <c r="AI1031" s="17"/>
    </row>
    <row r="1032" spans="1:35">
      <c r="A1032" s="1">
        <v>203</v>
      </c>
      <c r="B1032" s="41">
        <v>1.12782</v>
      </c>
      <c r="C1032" s="41">
        <v>8.7737339999999997E-2</v>
      </c>
      <c r="D1032" s="41">
        <v>0.12918450000000001</v>
      </c>
      <c r="E1032" s="41">
        <v>-5.5260609999999996E-3</v>
      </c>
      <c r="F1032" s="41">
        <v>2.6547279999999999E-3</v>
      </c>
      <c r="G1032" s="42">
        <f t="shared" si="275"/>
        <v>1.1295086176888889</v>
      </c>
      <c r="H1032" s="42">
        <f t="shared" si="275"/>
        <v>9.4287357266666663E-2</v>
      </c>
      <c r="I1032" s="42">
        <f t="shared" si="275"/>
        <v>0.13031079237111112</v>
      </c>
      <c r="J1032" s="42">
        <f t="shared" si="275"/>
        <v>5.7969775555555356E-4</v>
      </c>
      <c r="K1032" s="42">
        <f t="shared" si="275"/>
        <v>6.9580943111111106E-3</v>
      </c>
      <c r="L1032" s="34">
        <f t="shared" si="260"/>
        <v>6.1602843945964859E-3</v>
      </c>
      <c r="M1032" s="34">
        <f t="shared" si="261"/>
        <v>0.11536945387609591</v>
      </c>
      <c r="N1032" s="34">
        <f t="shared" si="262"/>
        <v>8.3476439037348818E-2</v>
      </c>
      <c r="O1032" s="34">
        <f t="shared" si="263"/>
        <v>1</v>
      </c>
      <c r="P1032" s="34">
        <f t="shared" si="264"/>
        <v>6.681847423272708E-3</v>
      </c>
      <c r="Q1032" s="34"/>
      <c r="R1032" s="34">
        <f t="shared" si="265"/>
        <v>0.11972975271790359</v>
      </c>
      <c r="S1032" s="34">
        <f t="shared" si="266"/>
        <v>8.5028229131610761E-2</v>
      </c>
      <c r="T1032" s="34">
        <f t="shared" si="272"/>
        <v>1</v>
      </c>
      <c r="U1032" s="34">
        <f t="shared" si="267"/>
        <v>1.211439829272787</v>
      </c>
      <c r="V1032" s="22">
        <f t="shared" si="268"/>
        <v>5.5156246821468149E-3</v>
      </c>
      <c r="W1032" s="22">
        <f t="shared" si="269"/>
        <v>9.8832603836193786E-2</v>
      </c>
      <c r="X1032" s="22">
        <f t="shared" si="273"/>
        <v>7.0187744431889937E-2</v>
      </c>
      <c r="Y1032" s="22">
        <f t="shared" si="270"/>
        <v>0.82546402704976951</v>
      </c>
      <c r="Z1032" s="22">
        <f t="shared" si="274"/>
        <v>1</v>
      </c>
      <c r="AA1032" s="22">
        <f t="array" ref="AA1032:AD1032">LINEST(V1032:Y1032,$AB$2:$AE$5,0,0)</f>
        <v>7.707720901381505E-4</v>
      </c>
      <c r="AB1032" s="22">
        <v>2.8706633216958144E-4</v>
      </c>
      <c r="AC1032" s="22">
        <v>-1.0755831049718211E-4</v>
      </c>
      <c r="AD1032" s="22">
        <v>0.9996059803643158</v>
      </c>
      <c r="AE1032" s="35">
        <f t="shared" si="259"/>
        <v>-2.6689367919841227</v>
      </c>
      <c r="AF1032" s="17"/>
      <c r="AG1032" s="31" t="str">
        <f t="shared" si="271"/>
        <v/>
      </c>
      <c r="AH1032" s="34"/>
      <c r="AI1032" s="17"/>
    </row>
    <row r="1033" spans="1:35">
      <c r="A1033" s="1">
        <v>203.2</v>
      </c>
      <c r="B1033" s="41">
        <v>1.070511</v>
      </c>
      <c r="C1033" s="41">
        <v>8.2885249999999994E-2</v>
      </c>
      <c r="D1033" s="41">
        <v>0.1221285</v>
      </c>
      <c r="E1033" s="41">
        <v>-5.3164299999999996E-3</v>
      </c>
      <c r="F1033" s="41">
        <v>2.4866609999999998E-3</v>
      </c>
      <c r="G1033" s="42">
        <f t="shared" si="275"/>
        <v>1.0721996176888888</v>
      </c>
      <c r="H1033" s="42">
        <f t="shared" si="275"/>
        <v>8.943526726666666E-2</v>
      </c>
      <c r="I1033" s="42">
        <f t="shared" si="275"/>
        <v>0.12325479237111112</v>
      </c>
      <c r="J1033" s="42">
        <f t="shared" si="275"/>
        <v>7.8932875555555362E-4</v>
      </c>
      <c r="K1033" s="42">
        <f t="shared" si="275"/>
        <v>6.7900273111111114E-3</v>
      </c>
      <c r="L1033" s="34">
        <f t="shared" si="260"/>
        <v>6.3328014663416128E-3</v>
      </c>
      <c r="M1033" s="34">
        <f t="shared" si="261"/>
        <v>0.11495507957444071</v>
      </c>
      <c r="N1033" s="34">
        <f t="shared" si="262"/>
        <v>8.3412888599459792E-2</v>
      </c>
      <c r="O1033" s="34">
        <f t="shared" si="263"/>
        <v>1</v>
      </c>
      <c r="P1033" s="34">
        <f t="shared" si="264"/>
        <v>6.8689707243206029E-3</v>
      </c>
      <c r="Q1033" s="34"/>
      <c r="R1033" s="34">
        <f t="shared" si="265"/>
        <v>0.11929971746157729</v>
      </c>
      <c r="S1033" s="34">
        <f t="shared" si="266"/>
        <v>8.4963497319178932E-2</v>
      </c>
      <c r="T1033" s="34">
        <f t="shared" si="272"/>
        <v>1</v>
      </c>
      <c r="U1033" s="34">
        <f t="shared" si="267"/>
        <v>1.2111321855050767</v>
      </c>
      <c r="V1033" s="22">
        <f t="shared" si="268"/>
        <v>5.6715285140044773E-3</v>
      </c>
      <c r="W1033" s="22">
        <f t="shared" si="269"/>
        <v>9.850263983516043E-2</v>
      </c>
      <c r="X1033" s="22">
        <f t="shared" si="273"/>
        <v>7.0152125701908194E-2</v>
      </c>
      <c r="Y1033" s="22">
        <f t="shared" si="270"/>
        <v>0.82567370594892697</v>
      </c>
      <c r="Z1033" s="22">
        <f t="shared" si="274"/>
        <v>1</v>
      </c>
      <c r="AA1033" s="22">
        <f t="array" ref="AA1033:AD1033">LINEST(V1033:Y1033,$AB$2:$AE$5,0,0)</f>
        <v>5.8583886116851842E-4</v>
      </c>
      <c r="AB1033" s="22">
        <v>-8.8306950440179946E-5</v>
      </c>
      <c r="AC1033" s="22">
        <v>9.4869158068403475E-5</v>
      </c>
      <c r="AD1033" s="22">
        <v>0.99983040060344786</v>
      </c>
      <c r="AE1033" s="35">
        <f t="shared" si="259"/>
        <v>-0.93082886196278902</v>
      </c>
      <c r="AF1033" s="17"/>
      <c r="AG1033" s="31" t="str">
        <f t="shared" si="271"/>
        <v/>
      </c>
      <c r="AH1033" s="34"/>
      <c r="AI1033" s="17"/>
    </row>
    <row r="1034" spans="1:35">
      <c r="A1034" s="1">
        <v>203.4</v>
      </c>
      <c r="B1034" s="41">
        <v>1.0392330000000001</v>
      </c>
      <c r="C1034" s="41">
        <v>8.0260150000000002E-2</v>
      </c>
      <c r="D1034" s="41">
        <v>0.1189935</v>
      </c>
      <c r="E1034" s="41">
        <v>-5.3941049999999997E-3</v>
      </c>
      <c r="F1034" s="41">
        <v>2.3905160000000001E-3</v>
      </c>
      <c r="G1034" s="42">
        <f t="shared" si="275"/>
        <v>1.0409216176888889</v>
      </c>
      <c r="H1034" s="42">
        <f t="shared" si="275"/>
        <v>8.6810167266666668E-2</v>
      </c>
      <c r="I1034" s="42">
        <f t="shared" si="275"/>
        <v>0.12011979237111112</v>
      </c>
      <c r="J1034" s="42">
        <f t="shared" si="275"/>
        <v>7.1165375555555348E-4</v>
      </c>
      <c r="K1034" s="42">
        <f t="shared" si="275"/>
        <v>6.6938823111111108E-3</v>
      </c>
      <c r="L1034" s="34">
        <f t="shared" si="260"/>
        <v>6.4307265766784961E-3</v>
      </c>
      <c r="M1034" s="34">
        <f t="shared" si="261"/>
        <v>0.11539753842158418</v>
      </c>
      <c r="N1034" s="34">
        <f t="shared" si="262"/>
        <v>8.339741032509955E-2</v>
      </c>
      <c r="O1034" s="34">
        <f t="shared" si="263"/>
        <v>1</v>
      </c>
      <c r="P1034" s="34">
        <f t="shared" si="264"/>
        <v>6.9751867046659484E-3</v>
      </c>
      <c r="Q1034" s="34"/>
      <c r="R1034" s="34">
        <f t="shared" si="265"/>
        <v>0.11975889869696071</v>
      </c>
      <c r="S1034" s="34">
        <f t="shared" si="266"/>
        <v>8.4947731310541744E-2</v>
      </c>
      <c r="T1034" s="34">
        <f t="shared" si="272"/>
        <v>1</v>
      </c>
      <c r="U1034" s="34">
        <f t="shared" si="267"/>
        <v>1.2116818167121683</v>
      </c>
      <c r="V1034" s="22">
        <f t="shared" si="268"/>
        <v>5.7566158115607714E-3</v>
      </c>
      <c r="W1034" s="22">
        <f t="shared" si="269"/>
        <v>9.8836919928302527E-2</v>
      </c>
      <c r="X1034" s="22">
        <f t="shared" si="273"/>
        <v>7.0107292309661562E-2</v>
      </c>
      <c r="Y1034" s="22">
        <f t="shared" si="270"/>
        <v>0.8252991719504752</v>
      </c>
      <c r="Z1034" s="22">
        <f t="shared" si="274"/>
        <v>1</v>
      </c>
      <c r="AA1034" s="22">
        <f t="array" ref="AA1034:AD1034">LINEST(V1034:Y1034,$AB$2:$AE$5,0,0)</f>
        <v>5.2551555393728325E-4</v>
      </c>
      <c r="AB1034" s="22">
        <v>3.0343997639430728E-4</v>
      </c>
      <c r="AC1034" s="22">
        <v>2.0982073588460376E-4</v>
      </c>
      <c r="AD1034" s="22">
        <v>0.99934048224026106</v>
      </c>
      <c r="AE1034" s="35">
        <f t="shared" si="259"/>
        <v>1.4461867894753349</v>
      </c>
      <c r="AF1034" s="17"/>
      <c r="AG1034" s="31">
        <f t="shared" si="271"/>
        <v>1.4461867894753349</v>
      </c>
      <c r="AH1034" s="34"/>
      <c r="AI1034" s="17"/>
    </row>
    <row r="1035" spans="1:35">
      <c r="A1035" s="1">
        <v>203.6</v>
      </c>
      <c r="B1035" s="41">
        <v>1.0816300000000001</v>
      </c>
      <c r="C1035" s="41">
        <v>8.3655549999999995E-2</v>
      </c>
      <c r="D1035" s="41">
        <v>0.12421</v>
      </c>
      <c r="E1035" s="41">
        <v>-5.3386309999999999E-3</v>
      </c>
      <c r="F1035" s="41">
        <v>2.5523350000000002E-3</v>
      </c>
      <c r="G1035" s="42">
        <f t="shared" si="275"/>
        <v>1.0833186176888889</v>
      </c>
      <c r="H1035" s="42">
        <f t="shared" si="275"/>
        <v>9.0205567266666661E-2</v>
      </c>
      <c r="I1035" s="42">
        <f t="shared" si="275"/>
        <v>0.1253362923711111</v>
      </c>
      <c r="J1035" s="42">
        <f t="shared" si="275"/>
        <v>7.6712775555555328E-4</v>
      </c>
      <c r="K1035" s="42">
        <f t="shared" si="275"/>
        <v>6.8557013111111113E-3</v>
      </c>
      <c r="L1035" s="34">
        <f t="shared" si="260"/>
        <v>6.3284256350516765E-3</v>
      </c>
      <c r="M1035" s="34">
        <f t="shared" si="261"/>
        <v>0.11569661069658234</v>
      </c>
      <c r="N1035" s="34">
        <f t="shared" si="262"/>
        <v>8.3267808559505621E-2</v>
      </c>
      <c r="O1035" s="34">
        <f t="shared" si="263"/>
        <v>1</v>
      </c>
      <c r="P1035" s="34">
        <f t="shared" si="264"/>
        <v>6.8642244114628746E-3</v>
      </c>
      <c r="Q1035" s="34"/>
      <c r="R1035" s="34">
        <f t="shared" si="265"/>
        <v>0.12006927417614749</v>
      </c>
      <c r="S1035" s="34">
        <f t="shared" si="266"/>
        <v>8.4815720305426265E-2</v>
      </c>
      <c r="T1035" s="34">
        <f t="shared" si="272"/>
        <v>1</v>
      </c>
      <c r="U1035" s="34">
        <f t="shared" si="267"/>
        <v>1.2117492188930366</v>
      </c>
      <c r="V1035" s="22">
        <f t="shared" si="268"/>
        <v>5.6647236114858125E-3</v>
      </c>
      <c r="W1035" s="22">
        <f t="shared" si="269"/>
        <v>9.908756061409621E-2</v>
      </c>
      <c r="X1035" s="22">
        <f t="shared" si="273"/>
        <v>6.9994450157688209E-2</v>
      </c>
      <c r="Y1035" s="22">
        <f t="shared" si="270"/>
        <v>0.82525326561672985</v>
      </c>
      <c r="Z1035" s="22">
        <f t="shared" si="274"/>
        <v>1</v>
      </c>
      <c r="AA1035" s="22">
        <f t="array" ref="AA1035:AD1035">LINEST(V1035:Y1035,$AB$2:$AE$5,0,0)</f>
        <v>1.2857114902467526E-4</v>
      </c>
      <c r="AB1035" s="22">
        <v>5.7355244505452368E-4</v>
      </c>
      <c r="AC1035" s="22">
        <v>8.9826574276625064E-5</v>
      </c>
      <c r="AD1035" s="22">
        <v>0.99930082815884635</v>
      </c>
      <c r="AE1035" s="35">
        <f t="shared" si="259"/>
        <v>6.3851087461962264</v>
      </c>
      <c r="AF1035" s="17"/>
      <c r="AG1035" s="31" t="str">
        <f t="shared" si="271"/>
        <v/>
      </c>
      <c r="AH1035" s="34"/>
      <c r="AI1035" s="17"/>
    </row>
    <row r="1036" spans="1:35">
      <c r="A1036" s="1">
        <v>203.8</v>
      </c>
      <c r="B1036" s="41">
        <v>1.1051629999999999</v>
      </c>
      <c r="C1036" s="41">
        <v>8.5740750000000004E-2</v>
      </c>
      <c r="D1036" s="41">
        <v>0.12642600000000001</v>
      </c>
      <c r="E1036" s="41">
        <v>-5.373259E-3</v>
      </c>
      <c r="F1036" s="41">
        <v>2.7512999999999999E-3</v>
      </c>
      <c r="G1036" s="42">
        <f t="shared" si="275"/>
        <v>1.1068516176888887</v>
      </c>
      <c r="H1036" s="42">
        <f t="shared" si="275"/>
        <v>9.2290767266666671E-2</v>
      </c>
      <c r="I1036" s="42">
        <f t="shared" si="275"/>
        <v>0.12755229237111113</v>
      </c>
      <c r="J1036" s="42">
        <f t="shared" si="275"/>
        <v>7.3249975555555319E-4</v>
      </c>
      <c r="K1036" s="42">
        <f t="shared" si="275"/>
        <v>7.0546663111111111E-3</v>
      </c>
      <c r="L1036" s="34">
        <f t="shared" si="260"/>
        <v>6.373633284144524E-3</v>
      </c>
      <c r="M1036" s="34">
        <f t="shared" si="261"/>
        <v>0.11523883629265583</v>
      </c>
      <c r="N1036" s="34">
        <f t="shared" si="262"/>
        <v>8.3381336569187309E-2</v>
      </c>
      <c r="O1036" s="34">
        <f t="shared" si="263"/>
        <v>1</v>
      </c>
      <c r="P1036" s="34">
        <f t="shared" si="264"/>
        <v>6.9132595848825015E-3</v>
      </c>
      <c r="Q1036" s="34">
        <f>AVERAGE(P1027:P1036)</f>
        <v>6.8656019426213966E-3</v>
      </c>
      <c r="R1036" s="34">
        <f t="shared" si="265"/>
        <v>0.11959419854441597</v>
      </c>
      <c r="S1036" s="34">
        <f t="shared" si="266"/>
        <v>8.4931358750613792E-2</v>
      </c>
      <c r="T1036" s="34">
        <f t="shared" si="272"/>
        <v>1</v>
      </c>
      <c r="U1036" s="34">
        <f t="shared" si="267"/>
        <v>1.2114388168799124</v>
      </c>
      <c r="V1036" s="22">
        <f t="shared" si="268"/>
        <v>5.7066518659916769E-3</v>
      </c>
      <c r="W1036" s="22">
        <f t="shared" si="269"/>
        <v>9.8720791242626255E-2</v>
      </c>
      <c r="X1036" s="22">
        <f t="shared" si="273"/>
        <v>7.0107840005784516E-2</v>
      </c>
      <c r="Y1036" s="22">
        <f t="shared" si="270"/>
        <v>0.82546471688559742</v>
      </c>
      <c r="Z1036" s="22">
        <f t="shared" si="274"/>
        <v>0.99999999999999989</v>
      </c>
      <c r="AA1036" s="22">
        <f t="array" ref="AA1036:AD1036">LINEST(V1036:Y1036,$AB$2:$AE$5,0,0)</f>
        <v>4.8229189780043841E-4</v>
      </c>
      <c r="AB1036" s="22">
        <v>1.6367560182506117E-4</v>
      </c>
      <c r="AC1036" s="22">
        <v>1.4282283288303418E-4</v>
      </c>
      <c r="AD1036" s="22">
        <v>0.99955927645662201</v>
      </c>
      <c r="AE1036" s="35">
        <f t="shared" si="259"/>
        <v>1.1460044484561129</v>
      </c>
      <c r="AF1036" s="17"/>
      <c r="AG1036" s="31" t="str">
        <f t="shared" si="271"/>
        <v/>
      </c>
      <c r="AH1036" s="34">
        <f>AVERAGE(AG1027:AG1036)</f>
        <v>1.1077555500423859</v>
      </c>
      <c r="AI1036" s="17"/>
    </row>
    <row r="1037" spans="1:35">
      <c r="A1037" s="1">
        <v>204</v>
      </c>
      <c r="B1037" s="41">
        <v>1.1141110000000001</v>
      </c>
      <c r="C1037" s="41">
        <v>8.6455589999999999E-2</v>
      </c>
      <c r="D1037" s="41">
        <v>0.12736919999999999</v>
      </c>
      <c r="E1037" s="41">
        <v>-5.4652570000000003E-3</v>
      </c>
      <c r="F1037" s="41">
        <v>2.72448E-3</v>
      </c>
      <c r="G1037" s="42">
        <f t="shared" si="275"/>
        <v>1.1157996176888889</v>
      </c>
      <c r="H1037" s="42">
        <f t="shared" si="275"/>
        <v>9.3005607266666665E-2</v>
      </c>
      <c r="I1037" s="42">
        <f t="shared" si="275"/>
        <v>0.1284954923711111</v>
      </c>
      <c r="J1037" s="42">
        <f t="shared" si="275"/>
        <v>6.4050175555555294E-4</v>
      </c>
      <c r="K1037" s="42">
        <f t="shared" si="275"/>
        <v>7.0278463111111116E-3</v>
      </c>
      <c r="L1037" s="34">
        <f t="shared" si="260"/>
        <v>6.2984842436741538E-3</v>
      </c>
      <c r="M1037" s="34">
        <f t="shared" si="261"/>
        <v>0.11516000752649358</v>
      </c>
      <c r="N1037" s="34">
        <f t="shared" si="262"/>
        <v>8.3353324192121034E-2</v>
      </c>
      <c r="O1037" s="34">
        <f t="shared" si="263"/>
        <v>1</v>
      </c>
      <c r="P1037" s="34">
        <f t="shared" si="264"/>
        <v>6.8317480197883952E-3</v>
      </c>
      <c r="Q1037" s="34"/>
      <c r="R1037" s="34">
        <f t="shared" si="265"/>
        <v>0.11951239050630391</v>
      </c>
      <c r="S1037" s="34">
        <f t="shared" si="266"/>
        <v>8.4902825635842963E-2</v>
      </c>
      <c r="T1037" s="34">
        <f t="shared" si="272"/>
        <v>1</v>
      </c>
      <c r="U1037" s="34">
        <f t="shared" si="267"/>
        <v>1.2112469641619352</v>
      </c>
      <c r="V1037" s="22">
        <f t="shared" si="268"/>
        <v>5.6402601797357638E-3</v>
      </c>
      <c r="W1037" s="22">
        <f t="shared" si="269"/>
        <v>9.8668887553410578E-2</v>
      </c>
      <c r="X1037" s="22">
        <f t="shared" si="273"/>
        <v>7.0095387768081996E-2</v>
      </c>
      <c r="Y1037" s="22">
        <f t="shared" si="270"/>
        <v>0.82559546449877175</v>
      </c>
      <c r="Z1037" s="22">
        <f t="shared" si="274"/>
        <v>1</v>
      </c>
      <c r="AA1037" s="22">
        <f t="array" ref="AA1037:AD1037">LINEST(V1037:Y1037,$AB$2:$AE$5,0,0)</f>
        <v>4.0130456485290041E-4</v>
      </c>
      <c r="AB1037" s="22">
        <v>9.5731813999595168E-5</v>
      </c>
      <c r="AC1037" s="22">
        <v>5.4614714027006333E-5</v>
      </c>
      <c r="AD1037" s="22">
        <v>0.99973796849693852</v>
      </c>
      <c r="AE1037" s="35">
        <f t="shared" si="259"/>
        <v>1.7528575532274491</v>
      </c>
      <c r="AF1037" s="17"/>
      <c r="AG1037" s="31" t="str">
        <f t="shared" si="271"/>
        <v/>
      </c>
      <c r="AH1037" s="34"/>
      <c r="AI1037" s="17"/>
    </row>
    <row r="1038" spans="1:35">
      <c r="A1038" s="1">
        <v>204.2</v>
      </c>
      <c r="B1038" s="41">
        <v>1.1026199999999999</v>
      </c>
      <c r="C1038" s="41">
        <v>8.550874E-2</v>
      </c>
      <c r="D1038" s="41">
        <v>0.1262471</v>
      </c>
      <c r="E1038" s="41">
        <v>-5.3063479999999998E-3</v>
      </c>
      <c r="F1038" s="41">
        <v>2.8154809999999999E-3</v>
      </c>
      <c r="G1038" s="42">
        <f t="shared" ref="G1038:K1088" si="276">B1038-AVERAGE(B$17:B$106)</f>
        <v>1.1043086176888888</v>
      </c>
      <c r="H1038" s="42">
        <f t="shared" si="276"/>
        <v>9.2058757266666666E-2</v>
      </c>
      <c r="I1038" s="42">
        <f t="shared" si="276"/>
        <v>0.12737339237111112</v>
      </c>
      <c r="J1038" s="42">
        <f t="shared" si="276"/>
        <v>7.9941075555555342E-4</v>
      </c>
      <c r="K1038" s="42">
        <f t="shared" si="276"/>
        <v>7.118847311111111E-3</v>
      </c>
      <c r="L1038" s="34">
        <f t="shared" si="260"/>
        <v>6.4464291929637622E-3</v>
      </c>
      <c r="M1038" s="34">
        <f t="shared" si="261"/>
        <v>0.11534220627353228</v>
      </c>
      <c r="N1038" s="34">
        <f t="shared" si="262"/>
        <v>8.3363251714297412E-2</v>
      </c>
      <c r="O1038" s="34">
        <f t="shared" si="263"/>
        <v>1</v>
      </c>
      <c r="P1038" s="34">
        <f t="shared" si="264"/>
        <v>6.992218789460017E-3</v>
      </c>
      <c r="Q1038" s="34"/>
      <c r="R1038" s="34">
        <f t="shared" si="265"/>
        <v>0.11970147531337845</v>
      </c>
      <c r="S1038" s="34">
        <f t="shared" si="266"/>
        <v>8.4912937706267344E-2</v>
      </c>
      <c r="T1038" s="34">
        <f t="shared" si="272"/>
        <v>1</v>
      </c>
      <c r="U1038" s="34">
        <f t="shared" si="267"/>
        <v>1.2116066318091059</v>
      </c>
      <c r="V1038" s="22">
        <f t="shared" si="268"/>
        <v>5.7710304696992386E-3</v>
      </c>
      <c r="W1038" s="22">
        <f t="shared" si="269"/>
        <v>9.8795658731783795E-2</v>
      </c>
      <c r="X1038" s="22">
        <f t="shared" si="273"/>
        <v>7.0082925825092179E-2</v>
      </c>
      <c r="Y1038" s="22">
        <f t="shared" si="270"/>
        <v>0.82535038497342472</v>
      </c>
      <c r="Z1038" s="22">
        <f t="shared" si="274"/>
        <v>1</v>
      </c>
      <c r="AA1038" s="22">
        <f t="array" ref="AA1038:AD1038">LINEST(V1038:Y1038,$AB$2:$AE$5,0,0)</f>
        <v>4.2343882270379988E-4</v>
      </c>
      <c r="AB1038" s="22">
        <v>2.5357848732614359E-4</v>
      </c>
      <c r="AC1038" s="22">
        <v>2.2825077399224201E-4</v>
      </c>
      <c r="AD1038" s="22">
        <v>0.99940032264275325</v>
      </c>
      <c r="AE1038" s="35">
        <f t="shared" ref="AE1038:AE1101" si="277">AB1038/AC1038</f>
        <v>1.1109644137932362</v>
      </c>
      <c r="AF1038" s="17"/>
      <c r="AG1038" s="31">
        <f t="shared" si="271"/>
        <v>1.1109644137932362</v>
      </c>
      <c r="AH1038" s="34"/>
      <c r="AI1038" s="17"/>
    </row>
    <row r="1039" spans="1:35">
      <c r="A1039" s="1">
        <v>204.4</v>
      </c>
      <c r="B1039" s="41">
        <v>1.0998140000000001</v>
      </c>
      <c r="C1039" s="41">
        <v>8.4963979999999995E-2</v>
      </c>
      <c r="D1039" s="41">
        <v>0.1257846</v>
      </c>
      <c r="E1039" s="41">
        <v>-5.5080069999999997E-3</v>
      </c>
      <c r="F1039" s="41">
        <v>2.6645950000000001E-3</v>
      </c>
      <c r="G1039" s="42">
        <f t="shared" si="276"/>
        <v>1.1015026176888889</v>
      </c>
      <c r="H1039" s="42">
        <f t="shared" si="276"/>
        <v>9.1513997266666661E-2</v>
      </c>
      <c r="I1039" s="42">
        <f t="shared" si="276"/>
        <v>0.12691089237111111</v>
      </c>
      <c r="J1039" s="42">
        <f t="shared" si="276"/>
        <v>5.9775175555555355E-4</v>
      </c>
      <c r="K1039" s="42">
        <f t="shared" si="276"/>
        <v>6.9679613111111108E-3</v>
      </c>
      <c r="L1039" s="34">
        <f t="shared" si="260"/>
        <v>6.3258690439891071E-3</v>
      </c>
      <c r="M1039" s="34">
        <f t="shared" si="261"/>
        <v>0.11521615140360578</v>
      </c>
      <c r="N1039" s="34">
        <f t="shared" si="262"/>
        <v>8.3081052915404061E-2</v>
      </c>
      <c r="O1039" s="34">
        <f t="shared" si="263"/>
        <v>1</v>
      </c>
      <c r="P1039" s="34">
        <f t="shared" si="264"/>
        <v>6.8614513655595429E-3</v>
      </c>
      <c r="Q1039" s="34"/>
      <c r="R1039" s="34">
        <f t="shared" si="265"/>
        <v>0.11957065629761542</v>
      </c>
      <c r="S1039" s="34">
        <f t="shared" si="266"/>
        <v>8.4625492956471135E-2</v>
      </c>
      <c r="T1039" s="34">
        <f t="shared" si="272"/>
        <v>1</v>
      </c>
      <c r="U1039" s="34">
        <f t="shared" si="267"/>
        <v>1.2110576006196461</v>
      </c>
      <c r="V1039" s="22">
        <f t="shared" si="268"/>
        <v>5.6656688848233426E-3</v>
      </c>
      <c r="W1039" s="22">
        <f t="shared" si="269"/>
        <v>9.873242712521374E-2</v>
      </c>
      <c r="X1039" s="22">
        <f t="shared" si="273"/>
        <v>6.987734762836377E-2</v>
      </c>
      <c r="Y1039" s="22">
        <f t="shared" si="270"/>
        <v>0.82572455636159914</v>
      </c>
      <c r="Z1039" s="22">
        <f t="shared" si="274"/>
        <v>1</v>
      </c>
      <c r="AA1039" s="22">
        <f t="array" ref="AA1039:AD1039">LINEST(V1039:Y1039,$AB$2:$AE$5,0,0)</f>
        <v>-4.2349002858098773E-4</v>
      </c>
      <c r="AB1039" s="22">
        <v>1.4499870197212458E-4</v>
      </c>
      <c r="AC1039" s="22">
        <v>8.678532842888236E-5</v>
      </c>
      <c r="AD1039" s="22">
        <v>0.99988607034457899</v>
      </c>
      <c r="AE1039" s="35">
        <f t="shared" si="277"/>
        <v>1.6707743647124191</v>
      </c>
      <c r="AF1039" s="17"/>
      <c r="AG1039" s="31" t="str">
        <f t="shared" si="271"/>
        <v/>
      </c>
      <c r="AH1039" s="34"/>
      <c r="AI1039" s="17"/>
    </row>
    <row r="1040" spans="1:35">
      <c r="A1040" s="1">
        <v>204.6</v>
      </c>
      <c r="B1040" s="41">
        <v>1.1502779999999999</v>
      </c>
      <c r="C1040" s="41">
        <v>8.9378609999999997E-2</v>
      </c>
      <c r="D1040" s="41">
        <v>0.1320046</v>
      </c>
      <c r="E1040" s="41">
        <v>-5.604716E-3</v>
      </c>
      <c r="F1040" s="41">
        <v>2.7611699999999999E-3</v>
      </c>
      <c r="G1040" s="42">
        <f t="shared" si="276"/>
        <v>1.1519666176888887</v>
      </c>
      <c r="H1040" s="42">
        <f t="shared" si="276"/>
        <v>9.5928627266666663E-2</v>
      </c>
      <c r="I1040" s="42">
        <f t="shared" si="276"/>
        <v>0.13313089237111111</v>
      </c>
      <c r="J1040" s="42">
        <f t="shared" si="276"/>
        <v>5.0104275555555317E-4</v>
      </c>
      <c r="K1040" s="42">
        <f t="shared" si="276"/>
        <v>7.0645363111111106E-3</v>
      </c>
      <c r="L1040" s="34">
        <f t="shared" si="260"/>
        <v>6.1325877005743478E-3</v>
      </c>
      <c r="M1040" s="34">
        <f t="shared" si="261"/>
        <v>0.11556835964413835</v>
      </c>
      <c r="N1040" s="34">
        <f t="shared" si="262"/>
        <v>8.3273790918630658E-2</v>
      </c>
      <c r="O1040" s="34">
        <f t="shared" si="263"/>
        <v>1</v>
      </c>
      <c r="P1040" s="34">
        <f t="shared" si="264"/>
        <v>6.6518057771845288E-3</v>
      </c>
      <c r="Q1040" s="34"/>
      <c r="R1040" s="34">
        <f t="shared" si="265"/>
        <v>0.11993617597485566</v>
      </c>
      <c r="S1040" s="34">
        <f t="shared" si="266"/>
        <v>8.4821813873962454E-2</v>
      </c>
      <c r="T1040" s="34">
        <f t="shared" si="272"/>
        <v>1</v>
      </c>
      <c r="U1040" s="34">
        <f t="shared" si="267"/>
        <v>1.2114097956260026</v>
      </c>
      <c r="V1040" s="22">
        <f t="shared" si="268"/>
        <v>5.4909625142556913E-3</v>
      </c>
      <c r="W1040" s="22">
        <f t="shared" si="269"/>
        <v>9.9005453322158404E-2</v>
      </c>
      <c r="X1040" s="22">
        <f t="shared" si="273"/>
        <v>7.0019091954040477E-2</v>
      </c>
      <c r="Y1040" s="22">
        <f t="shared" si="270"/>
        <v>0.82548449220954545</v>
      </c>
      <c r="Z1040" s="22">
        <f t="shared" si="274"/>
        <v>1</v>
      </c>
      <c r="AA1040" s="22">
        <f t="array" ref="AA1040:AD1040">LINEST(V1040:Y1040,$AB$2:$AE$5,0,0)</f>
        <v>1.540515835606768E-4</v>
      </c>
      <c r="AB1040" s="22">
        <v>4.6549262979531954E-4</v>
      </c>
      <c r="AC1040" s="22">
        <v>-1.4003151163340726E-4</v>
      </c>
      <c r="AD1040" s="22">
        <v>0.99963165701628098</v>
      </c>
      <c r="AE1040" s="35">
        <f t="shared" si="277"/>
        <v>-3.3241991346486839</v>
      </c>
      <c r="AF1040" s="17"/>
      <c r="AG1040" s="31" t="str">
        <f t="shared" si="271"/>
        <v/>
      </c>
      <c r="AH1040" s="34"/>
      <c r="AI1040" s="17"/>
    </row>
    <row r="1041" spans="1:35">
      <c r="A1041" s="1">
        <v>204.8</v>
      </c>
      <c r="B1041" s="41">
        <v>1.132692</v>
      </c>
      <c r="C1041" s="41">
        <v>8.770704E-2</v>
      </c>
      <c r="D1041" s="41">
        <v>0.1296378</v>
      </c>
      <c r="E1041" s="41">
        <v>-5.6303050000000004E-3</v>
      </c>
      <c r="F1041" s="41">
        <v>2.7521569999999999E-3</v>
      </c>
      <c r="G1041" s="42">
        <f t="shared" si="276"/>
        <v>1.1343806176888889</v>
      </c>
      <c r="H1041" s="42">
        <f t="shared" si="276"/>
        <v>9.4257057266666666E-2</v>
      </c>
      <c r="I1041" s="42">
        <f t="shared" si="276"/>
        <v>0.13076409237111111</v>
      </c>
      <c r="J1041" s="42">
        <f t="shared" si="276"/>
        <v>4.7545375555555283E-4</v>
      </c>
      <c r="K1041" s="42">
        <f t="shared" si="276"/>
        <v>7.055523311111111E-3</v>
      </c>
      <c r="L1041" s="34">
        <f t="shared" ref="L1041:L1104" si="278">K1041/$G1041</f>
        <v>6.2197142661742245E-3</v>
      </c>
      <c r="M1041" s="34">
        <f t="shared" ref="M1041:M1104" si="279">I1041/$G1041</f>
        <v>0.11527356015436964</v>
      </c>
      <c r="N1041" s="34">
        <f t="shared" ref="N1041:N1104" si="280">H1041/$G1041</f>
        <v>8.3091209243948194E-2</v>
      </c>
      <c r="O1041" s="34">
        <f t="shared" ref="O1041:O1104" si="281">G1041/$G1041</f>
        <v>1</v>
      </c>
      <c r="P1041" s="34">
        <f t="shared" ref="P1041:P1104" si="282">L1041*($I$4/$I$7)^$P$3</f>
        <v>6.7463089495320245E-3</v>
      </c>
      <c r="Q1041" s="34"/>
      <c r="R1041" s="34">
        <f t="shared" ref="R1041:R1104" si="283">M1041*($I$5/$I$7)^$R$3</f>
        <v>0.11963023476749518</v>
      </c>
      <c r="S1041" s="34">
        <f t="shared" ref="S1041:S1104" si="284">N1041*($I$6/$I$7)^$S$3</f>
        <v>8.4635838086672494E-2</v>
      </c>
      <c r="T1041" s="34">
        <f t="shared" si="272"/>
        <v>1</v>
      </c>
      <c r="U1041" s="34">
        <f t="shared" ref="U1041:U1104" si="285">SUM(P1041,R1041,S1041,T1041)</f>
        <v>1.2110123818036997</v>
      </c>
      <c r="V1041" s="22">
        <f t="shared" ref="V1041:V1104" si="286">P1041/U1041</f>
        <v>5.5708009685945343E-3</v>
      </c>
      <c r="W1041" s="22">
        <f t="shared" ref="W1041:W1104" si="287">R1041/U1041</f>
        <v>9.8785311005091581E-2</v>
      </c>
      <c r="X1041" s="22">
        <f t="shared" si="273"/>
        <v>6.988849937323896E-2</v>
      </c>
      <c r="Y1041" s="22">
        <f t="shared" ref="Y1041:Y1104" si="288">T1041/U1041</f>
        <v>0.82575538865307485</v>
      </c>
      <c r="Z1041" s="22">
        <f t="shared" si="274"/>
        <v>1</v>
      </c>
      <c r="AA1041" s="22">
        <f t="array" ref="AA1041:AD1041">LINEST(V1041:Y1041,$AB$2:$AE$5,0,0)</f>
        <v>-3.9204315204361816E-4</v>
      </c>
      <c r="AB1041" s="22">
        <v>1.9965116743865391E-4</v>
      </c>
      <c r="AC1041" s="22">
        <v>-3.7837482781819903E-5</v>
      </c>
      <c r="AD1041" s="22">
        <v>0.99994728793153365</v>
      </c>
      <c r="AE1041" s="35">
        <f t="shared" si="277"/>
        <v>-5.2765446525576483</v>
      </c>
      <c r="AF1041" s="17"/>
      <c r="AG1041" s="31" t="str">
        <f t="shared" ref="AG1041:AG1104" si="289">IF((P1041&gt;$Q$11),AE1041,"")</f>
        <v/>
      </c>
      <c r="AH1041" s="34"/>
      <c r="AI1041" s="17"/>
    </row>
    <row r="1042" spans="1:35">
      <c r="A1042" s="1">
        <v>205</v>
      </c>
      <c r="B1042" s="41">
        <v>1.1139269999999999</v>
      </c>
      <c r="C1042" s="41">
        <v>8.6158750000000006E-2</v>
      </c>
      <c r="D1042" s="41">
        <v>0.12750220000000001</v>
      </c>
      <c r="E1042" s="41">
        <v>-5.3059869999999999E-3</v>
      </c>
      <c r="F1042" s="41">
        <v>2.9326539999999998E-3</v>
      </c>
      <c r="G1042" s="42">
        <f t="shared" si="276"/>
        <v>1.1156156176888887</v>
      </c>
      <c r="H1042" s="42">
        <f t="shared" si="276"/>
        <v>9.2708767266666672E-2</v>
      </c>
      <c r="I1042" s="42">
        <f t="shared" si="276"/>
        <v>0.12862849237111112</v>
      </c>
      <c r="J1042" s="42">
        <f t="shared" si="276"/>
        <v>7.9977175555555335E-4</v>
      </c>
      <c r="K1042" s="42">
        <f t="shared" si="276"/>
        <v>7.236020311111111E-3</v>
      </c>
      <c r="L1042" s="34">
        <f t="shared" si="278"/>
        <v>6.486123173948804E-3</v>
      </c>
      <c r="M1042" s="34">
        <f t="shared" si="279"/>
        <v>0.11529821771191957</v>
      </c>
      <c r="N1042" s="34">
        <f t="shared" si="280"/>
        <v>8.3100994461445712E-2</v>
      </c>
      <c r="O1042" s="34">
        <f t="shared" si="281"/>
        <v>1</v>
      </c>
      <c r="P1042" s="34">
        <f t="shared" si="282"/>
        <v>7.0352734777787878E-3</v>
      </c>
      <c r="Q1042" s="34"/>
      <c r="R1042" s="34">
        <f t="shared" si="283"/>
        <v>0.11965582423826837</v>
      </c>
      <c r="S1042" s="34">
        <f t="shared" si="284"/>
        <v>8.4645805207036948E-2</v>
      </c>
      <c r="T1042" s="34">
        <f t="shared" ref="T1042:T1105" si="290">O1042</f>
        <v>1</v>
      </c>
      <c r="U1042" s="34">
        <f t="shared" si="285"/>
        <v>1.211336902923084</v>
      </c>
      <c r="V1042" s="22">
        <f t="shared" si="286"/>
        <v>5.8078586236429593E-3</v>
      </c>
      <c r="W1042" s="22">
        <f t="shared" si="287"/>
        <v>9.8779971079495904E-2</v>
      </c>
      <c r="X1042" s="22">
        <f t="shared" ref="X1042:X1105" si="291">S1042/U1042</f>
        <v>6.9878004214003281E-2</v>
      </c>
      <c r="Y1042" s="22">
        <f t="shared" si="288"/>
        <v>0.8255341660828579</v>
      </c>
      <c r="Z1042" s="22">
        <f t="shared" ref="Z1042:Z1105" si="292">SUM(V1042:Y1042)</f>
        <v>1</v>
      </c>
      <c r="AA1042" s="22">
        <f t="array" ref="AA1042:AD1042">LINEST(V1042:Y1042,$AB$2:$AE$5,0,0)</f>
        <v>-3.6858840238299323E-4</v>
      </c>
      <c r="AB1042" s="22">
        <v>2.1310310985802911E-4</v>
      </c>
      <c r="AC1042" s="22">
        <v>2.7488571362087132E-4</v>
      </c>
      <c r="AD1042" s="22">
        <v>0.99961458506684187</v>
      </c>
      <c r="AE1042" s="35">
        <f t="shared" si="277"/>
        <v>0.77524258009256097</v>
      </c>
      <c r="AF1042" s="17"/>
      <c r="AG1042" s="31">
        <f t="shared" si="289"/>
        <v>0.77524258009256097</v>
      </c>
      <c r="AH1042" s="34"/>
      <c r="AI1042" s="17"/>
    </row>
    <row r="1043" spans="1:35">
      <c r="A1043" s="1">
        <v>205.2</v>
      </c>
      <c r="B1043" s="41">
        <v>1.1414329999999999</v>
      </c>
      <c r="C1043" s="41">
        <v>8.8780280000000003E-2</v>
      </c>
      <c r="D1043" s="41">
        <v>0.13064970000000001</v>
      </c>
      <c r="E1043" s="41">
        <v>-5.397448E-3</v>
      </c>
      <c r="F1043" s="41">
        <v>3.084856E-3</v>
      </c>
      <c r="G1043" s="42">
        <f t="shared" si="276"/>
        <v>1.1431216176888888</v>
      </c>
      <c r="H1043" s="42">
        <f t="shared" si="276"/>
        <v>9.5330297266666669E-2</v>
      </c>
      <c r="I1043" s="42">
        <f t="shared" si="276"/>
        <v>0.13177599237111112</v>
      </c>
      <c r="J1043" s="42">
        <f t="shared" si="276"/>
        <v>7.0831075555555321E-4</v>
      </c>
      <c r="K1043" s="42">
        <f t="shared" si="276"/>
        <v>7.3882223111111107E-3</v>
      </c>
      <c r="L1043" s="34">
        <f t="shared" si="278"/>
        <v>6.4631988379751596E-3</v>
      </c>
      <c r="M1043" s="34">
        <f t="shared" si="279"/>
        <v>0.11527731636947766</v>
      </c>
      <c r="N1043" s="34">
        <f t="shared" si="280"/>
        <v>8.3394711281378028E-2</v>
      </c>
      <c r="O1043" s="34">
        <f t="shared" si="281"/>
        <v>1</v>
      </c>
      <c r="P1043" s="34">
        <f t="shared" si="282"/>
        <v>7.0104082434090734E-3</v>
      </c>
      <c r="Q1043" s="34"/>
      <c r="R1043" s="34">
        <f t="shared" si="283"/>
        <v>0.1196341329458338</v>
      </c>
      <c r="S1043" s="34">
        <f t="shared" si="284"/>
        <v>8.4944982092790777E-2</v>
      </c>
      <c r="T1043" s="34">
        <f t="shared" si="290"/>
        <v>1</v>
      </c>
      <c r="U1043" s="34">
        <f t="shared" si="285"/>
        <v>1.2115895232820337</v>
      </c>
      <c r="V1043" s="22">
        <f t="shared" si="286"/>
        <v>5.786124845664575E-3</v>
      </c>
      <c r="W1043" s="22">
        <f t="shared" si="287"/>
        <v>9.8741471964664207E-2</v>
      </c>
      <c r="X1043" s="22">
        <f t="shared" si="291"/>
        <v>7.0110363667297323E-2</v>
      </c>
      <c r="Y1043" s="22">
        <f t="shared" si="288"/>
        <v>0.82536203952237386</v>
      </c>
      <c r="Z1043" s="22">
        <f t="shared" si="292"/>
        <v>1</v>
      </c>
      <c r="AA1043" s="22">
        <f t="array" ref="AA1043:AD1043">LINEST(V1043:Y1043,$AB$2:$AE$5,0,0)</f>
        <v>5.197779497127425E-4</v>
      </c>
      <c r="AB1043" s="22">
        <v>1.9513739625785282E-4</v>
      </c>
      <c r="AC1043" s="22">
        <v>2.4792167422233385E-4</v>
      </c>
      <c r="AD1043" s="22">
        <v>0.99941228282336692</v>
      </c>
      <c r="AE1043" s="35">
        <f t="shared" si="277"/>
        <v>0.78709292711074319</v>
      </c>
      <c r="AF1043" s="17"/>
      <c r="AG1043" s="31">
        <f t="shared" si="289"/>
        <v>0.78709292711074319</v>
      </c>
      <c r="AH1043" s="34"/>
      <c r="AI1043" s="17"/>
    </row>
    <row r="1044" spans="1:35">
      <c r="A1044" s="1">
        <v>205.4</v>
      </c>
      <c r="B1044" s="41">
        <v>1.149735</v>
      </c>
      <c r="C1044" s="41">
        <v>8.917195E-2</v>
      </c>
      <c r="D1044" s="41">
        <v>0.13148299999999999</v>
      </c>
      <c r="E1044" s="41">
        <v>-5.3633750000000001E-3</v>
      </c>
      <c r="F1044" s="41">
        <v>2.9097300000000001E-3</v>
      </c>
      <c r="G1044" s="42">
        <f t="shared" si="276"/>
        <v>1.1514236176888888</v>
      </c>
      <c r="H1044" s="42">
        <f t="shared" si="276"/>
        <v>9.5721967266666666E-2</v>
      </c>
      <c r="I1044" s="42">
        <f t="shared" si="276"/>
        <v>0.1326092923711111</v>
      </c>
      <c r="J1044" s="42">
        <f t="shared" si="276"/>
        <v>7.4238375555555312E-4</v>
      </c>
      <c r="K1044" s="42">
        <f t="shared" si="276"/>
        <v>7.2130963111111113E-3</v>
      </c>
      <c r="L1044" s="34">
        <f t="shared" si="278"/>
        <v>6.2645026559287305E-3</v>
      </c>
      <c r="M1044" s="34">
        <f t="shared" si="279"/>
        <v>0.11516985611019639</v>
      </c>
      <c r="N1044" s="34">
        <f t="shared" si="280"/>
        <v>8.3133579853779282E-2</v>
      </c>
      <c r="O1044" s="34">
        <f t="shared" si="281"/>
        <v>1</v>
      </c>
      <c r="P1044" s="34">
        <f t="shared" si="282"/>
        <v>6.7948893668478526E-3</v>
      </c>
      <c r="Q1044" s="34"/>
      <c r="R1044" s="34">
        <f t="shared" si="283"/>
        <v>0.11952261130957326</v>
      </c>
      <c r="S1044" s="34">
        <f t="shared" si="284"/>
        <v>8.4678996347407012E-2</v>
      </c>
      <c r="T1044" s="34">
        <f t="shared" si="290"/>
        <v>1</v>
      </c>
      <c r="U1044" s="34">
        <f t="shared" si="285"/>
        <v>1.2109964970238281</v>
      </c>
      <c r="V1044" s="22">
        <f t="shared" si="286"/>
        <v>5.6109901090111523E-3</v>
      </c>
      <c r="W1044" s="22">
        <f t="shared" si="287"/>
        <v>9.8697734967289077E-2</v>
      </c>
      <c r="X1044" s="22">
        <f t="shared" si="291"/>
        <v>6.9925054742533105E-2</v>
      </c>
      <c r="Y1044" s="22">
        <f t="shared" si="288"/>
        <v>0.82576622018116674</v>
      </c>
      <c r="Z1044" s="22">
        <f t="shared" si="292"/>
        <v>1</v>
      </c>
      <c r="AA1044" s="22">
        <f t="array" ref="AA1044:AD1044">LINEST(V1044:Y1044,$AB$2:$AE$5,0,0)</f>
        <v>-2.6229167262059849E-4</v>
      </c>
      <c r="AB1044" s="22">
        <v>1.0563010871440036E-4</v>
      </c>
      <c r="AC1044" s="22">
        <v>1.4729378325880312E-5</v>
      </c>
      <c r="AD1044" s="22">
        <v>0.99995263417284785</v>
      </c>
      <c r="AE1044" s="35">
        <f t="shared" si="277"/>
        <v>7.1713894760108481</v>
      </c>
      <c r="AF1044" s="17"/>
      <c r="AG1044" s="31" t="str">
        <f t="shared" si="289"/>
        <v/>
      </c>
      <c r="AH1044" s="34"/>
      <c r="AI1044" s="17"/>
    </row>
    <row r="1045" spans="1:35">
      <c r="A1045" s="1">
        <v>205.6</v>
      </c>
      <c r="B1045" s="41">
        <v>1.1358330000000001</v>
      </c>
      <c r="C1045" s="41">
        <v>8.8348040000000003E-2</v>
      </c>
      <c r="D1045" s="41">
        <v>0.12987750000000001</v>
      </c>
      <c r="E1045" s="41">
        <v>-5.3552269999999997E-3</v>
      </c>
      <c r="F1045" s="41">
        <v>2.8289159999999999E-3</v>
      </c>
      <c r="G1045" s="42">
        <f t="shared" si="276"/>
        <v>1.1375216176888889</v>
      </c>
      <c r="H1045" s="42">
        <f t="shared" si="276"/>
        <v>9.4898057266666669E-2</v>
      </c>
      <c r="I1045" s="42">
        <f t="shared" si="276"/>
        <v>0.13100379237111112</v>
      </c>
      <c r="J1045" s="42">
        <f t="shared" si="276"/>
        <v>7.5053175555555348E-4</v>
      </c>
      <c r="K1045" s="42">
        <f t="shared" si="276"/>
        <v>7.132282311111111E-3</v>
      </c>
      <c r="L1045" s="34">
        <f t="shared" si="278"/>
        <v>6.2700191365170025E-3</v>
      </c>
      <c r="M1045" s="34">
        <f t="shared" si="279"/>
        <v>0.11516598043848388</v>
      </c>
      <c r="N1045" s="34">
        <f t="shared" si="280"/>
        <v>8.3425278070294387E-2</v>
      </c>
      <c r="O1045" s="34">
        <f t="shared" si="281"/>
        <v>1</v>
      </c>
      <c r="P1045" s="34">
        <f t="shared" si="282"/>
        <v>6.8008729025489977E-3</v>
      </c>
      <c r="Q1045" s="34"/>
      <c r="R1045" s="34">
        <f t="shared" si="283"/>
        <v>0.11951858915986062</v>
      </c>
      <c r="S1045" s="34">
        <f t="shared" si="284"/>
        <v>8.497611710479859E-2</v>
      </c>
      <c r="T1045" s="34">
        <f t="shared" si="290"/>
        <v>1</v>
      </c>
      <c r="U1045" s="34">
        <f t="shared" si="285"/>
        <v>1.2112955791672082</v>
      </c>
      <c r="V1045" s="22">
        <f t="shared" si="286"/>
        <v>5.6145444757791851E-3</v>
      </c>
      <c r="W1045" s="22">
        <f t="shared" si="287"/>
        <v>9.8670044880401708E-2</v>
      </c>
      <c r="X1045" s="22">
        <f t="shared" si="291"/>
        <v>7.0153081185371363E-2</v>
      </c>
      <c r="Y1045" s="22">
        <f t="shared" si="288"/>
        <v>0.82556232945844776</v>
      </c>
      <c r="Z1045" s="22">
        <f t="shared" si="292"/>
        <v>1</v>
      </c>
      <c r="AA1045" s="22">
        <f t="array" ref="AA1045:AD1045">LINEST(V1045:Y1045,$AB$2:$AE$5,0,0)</f>
        <v>6.191490421602571E-4</v>
      </c>
      <c r="AB1045" s="22">
        <v>1.0196833483730012E-4</v>
      </c>
      <c r="AC1045" s="22">
        <v>2.1200424455838079E-5</v>
      </c>
      <c r="AD1045" s="22">
        <v>0.999704520022907</v>
      </c>
      <c r="AE1045" s="35">
        <f t="shared" si="277"/>
        <v>4.809730816932797</v>
      </c>
      <c r="AF1045" s="17"/>
      <c r="AG1045" s="31" t="str">
        <f t="shared" si="289"/>
        <v/>
      </c>
      <c r="AH1045" s="34"/>
      <c r="AI1045" s="17"/>
    </row>
    <row r="1046" spans="1:35">
      <c r="A1046" s="1">
        <v>205.8</v>
      </c>
      <c r="B1046" s="41">
        <v>1.100463</v>
      </c>
      <c r="C1046" s="41">
        <v>8.5314719999999997E-2</v>
      </c>
      <c r="D1046" s="41">
        <v>0.12578810000000001</v>
      </c>
      <c r="E1046" s="41">
        <v>-5.3011940000000004E-3</v>
      </c>
      <c r="F1046" s="41">
        <v>2.5645860000000002E-3</v>
      </c>
      <c r="G1046" s="42">
        <f t="shared" si="276"/>
        <v>1.1021516176888888</v>
      </c>
      <c r="H1046" s="42">
        <f t="shared" si="276"/>
        <v>9.1864737266666663E-2</v>
      </c>
      <c r="I1046" s="42">
        <f t="shared" si="276"/>
        <v>0.12691439237111113</v>
      </c>
      <c r="J1046" s="42">
        <f t="shared" si="276"/>
        <v>8.0456475555555282E-4</v>
      </c>
      <c r="K1046" s="42">
        <f t="shared" si="276"/>
        <v>6.8679523111111109E-3</v>
      </c>
      <c r="L1046" s="34">
        <f t="shared" si="278"/>
        <v>6.2314042831172166E-3</v>
      </c>
      <c r="M1046" s="34">
        <f t="shared" si="279"/>
        <v>0.1151514821864881</v>
      </c>
      <c r="N1046" s="34">
        <f t="shared" si="280"/>
        <v>8.3350362865046296E-2</v>
      </c>
      <c r="O1046" s="34">
        <f t="shared" si="281"/>
        <v>1</v>
      </c>
      <c r="P1046" s="34">
        <f t="shared" si="282"/>
        <v>6.758988706599257E-3</v>
      </c>
      <c r="Q1046" s="34">
        <f>AVERAGE(P1037:P1046)</f>
        <v>6.8483965598708481E-3</v>
      </c>
      <c r="R1046" s="34">
        <f t="shared" si="283"/>
        <v>0.11950354295769899</v>
      </c>
      <c r="S1046" s="34">
        <f t="shared" si="284"/>
        <v>8.4899809259007197E-2</v>
      </c>
      <c r="T1046" s="34">
        <f t="shared" si="290"/>
        <v>1</v>
      </c>
      <c r="U1046" s="34">
        <f t="shared" si="285"/>
        <v>1.2111623409233054</v>
      </c>
      <c r="V1046" s="22">
        <f t="shared" si="286"/>
        <v>5.5805803055655424E-3</v>
      </c>
      <c r="W1046" s="22">
        <f t="shared" si="287"/>
        <v>9.8668476487303799E-2</v>
      </c>
      <c r="X1046" s="22">
        <f t="shared" si="291"/>
        <v>7.009779481277921E-2</v>
      </c>
      <c r="Y1046" s="22">
        <f t="shared" si="288"/>
        <v>0.82565314839435144</v>
      </c>
      <c r="Z1046" s="22">
        <f t="shared" si="292"/>
        <v>1</v>
      </c>
      <c r="AA1046" s="22">
        <f t="array" ref="AA1046:AD1046">LINEST(V1046:Y1046,$AB$2:$AE$5,0,0)</f>
        <v>3.9400804999351773E-4</v>
      </c>
      <c r="AB1046" s="22">
        <v>9.0269192970268683E-5</v>
      </c>
      <c r="AC1046" s="22">
        <v>-2.4132289770143866E-5</v>
      </c>
      <c r="AD1046" s="22">
        <v>0.99982420885110301</v>
      </c>
      <c r="AE1046" s="35">
        <f t="shared" si="277"/>
        <v>-3.7405979221229342</v>
      </c>
      <c r="AF1046" s="17"/>
      <c r="AG1046" s="31" t="str">
        <f t="shared" si="289"/>
        <v/>
      </c>
      <c r="AH1046" s="34">
        <f>AVERAGE(AG1037:AG1046)</f>
        <v>0.89109997366551352</v>
      </c>
      <c r="AI1046" s="17"/>
    </row>
    <row r="1047" spans="1:35">
      <c r="A1047" s="1">
        <v>206</v>
      </c>
      <c r="B1047" s="41">
        <v>1.1387830000000001</v>
      </c>
      <c r="C1047" s="41">
        <v>8.8240520000000003E-2</v>
      </c>
      <c r="D1047" s="41">
        <v>0.1304206</v>
      </c>
      <c r="E1047" s="41">
        <v>-5.4089120000000001E-3</v>
      </c>
      <c r="F1047" s="41">
        <v>2.944782E-3</v>
      </c>
      <c r="G1047" s="42">
        <f t="shared" si="276"/>
        <v>1.1404716176888889</v>
      </c>
      <c r="H1047" s="42">
        <f t="shared" si="276"/>
        <v>9.4790537266666669E-2</v>
      </c>
      <c r="I1047" s="42">
        <f t="shared" si="276"/>
        <v>0.13154689237111111</v>
      </c>
      <c r="J1047" s="42">
        <f t="shared" si="276"/>
        <v>6.9684675555555312E-4</v>
      </c>
      <c r="K1047" s="42">
        <f t="shared" si="276"/>
        <v>7.2481483111111111E-3</v>
      </c>
      <c r="L1047" s="34">
        <f t="shared" si="278"/>
        <v>6.3553956088790147E-3</v>
      </c>
      <c r="M1047" s="34">
        <f t="shared" si="279"/>
        <v>0.11534429294933668</v>
      </c>
      <c r="N1047" s="34">
        <f t="shared" si="280"/>
        <v>8.3115209354139949E-2</v>
      </c>
      <c r="O1047" s="34">
        <f t="shared" si="281"/>
        <v>1</v>
      </c>
      <c r="P1047" s="34">
        <f t="shared" si="282"/>
        <v>6.8934778092900918E-3</v>
      </c>
      <c r="Q1047" s="34"/>
      <c r="R1047" s="34">
        <f t="shared" si="283"/>
        <v>0.11970364085347306</v>
      </c>
      <c r="S1047" s="34">
        <f t="shared" si="284"/>
        <v>8.4660284348301543E-2</v>
      </c>
      <c r="T1047" s="34">
        <f t="shared" si="290"/>
        <v>1</v>
      </c>
      <c r="U1047" s="34">
        <f t="shared" si="285"/>
        <v>1.2112574030110648</v>
      </c>
      <c r="V1047" s="22">
        <f t="shared" si="286"/>
        <v>5.6911749659102973E-3</v>
      </c>
      <c r="W1047" s="22">
        <f t="shared" si="287"/>
        <v>9.8825931264404893E-2</v>
      </c>
      <c r="X1047" s="22">
        <f t="shared" si="291"/>
        <v>6.9894544411323756E-2</v>
      </c>
      <c r="Y1047" s="22">
        <f t="shared" si="288"/>
        <v>0.82558834935836101</v>
      </c>
      <c r="Z1047" s="22">
        <f t="shared" si="292"/>
        <v>1</v>
      </c>
      <c r="AA1047" s="22">
        <f t="array" ref="AA1047:AD1047">LINEST(V1047:Y1047,$AB$2:$AE$5,0,0)</f>
        <v>-3.2408874128707051E-4</v>
      </c>
      <c r="AB1047" s="22">
        <v>2.5842044877306361E-4</v>
      </c>
      <c r="AC1047" s="22">
        <v>1.2145555793261278E-4</v>
      </c>
      <c r="AD1047" s="22">
        <v>0.99971031272158561</v>
      </c>
      <c r="AE1047" s="35">
        <f t="shared" si="277"/>
        <v>2.1276955387784153</v>
      </c>
      <c r="AF1047" s="17"/>
      <c r="AG1047" s="31" t="str">
        <f t="shared" si="289"/>
        <v/>
      </c>
      <c r="AH1047" s="34"/>
      <c r="AI1047" s="17"/>
    </row>
    <row r="1048" spans="1:35">
      <c r="A1048" s="1">
        <v>206.2</v>
      </c>
      <c r="B1048" s="41">
        <v>1.121426</v>
      </c>
      <c r="C1048" s="41">
        <v>8.7043679999999998E-2</v>
      </c>
      <c r="D1048" s="41">
        <v>0.12838669999999999</v>
      </c>
      <c r="E1048" s="41">
        <v>-5.4344420000000003E-3</v>
      </c>
      <c r="F1048" s="41">
        <v>2.878804E-3</v>
      </c>
      <c r="G1048" s="42">
        <f t="shared" si="276"/>
        <v>1.1231146176888889</v>
      </c>
      <c r="H1048" s="42">
        <f t="shared" si="276"/>
        <v>9.3593697266666664E-2</v>
      </c>
      <c r="I1048" s="42">
        <f t="shared" si="276"/>
        <v>0.12951299237111111</v>
      </c>
      <c r="J1048" s="42">
        <f t="shared" si="276"/>
        <v>6.7131675555555295E-4</v>
      </c>
      <c r="K1048" s="42">
        <f t="shared" si="276"/>
        <v>7.1821703111111107E-3</v>
      </c>
      <c r="L1048" s="34">
        <f t="shared" si="278"/>
        <v>6.3948685183088105E-3</v>
      </c>
      <c r="M1048" s="34">
        <f t="shared" si="279"/>
        <v>0.11531591729935722</v>
      </c>
      <c r="N1048" s="34">
        <f t="shared" si="280"/>
        <v>8.3334056731681524E-2</v>
      </c>
      <c r="O1048" s="34">
        <f t="shared" si="281"/>
        <v>1</v>
      </c>
      <c r="P1048" s="34">
        <f t="shared" si="282"/>
        <v>6.9362927089388661E-3</v>
      </c>
      <c r="Q1048" s="34"/>
      <c r="R1048" s="34">
        <f t="shared" si="283"/>
        <v>0.11967419276785675</v>
      </c>
      <c r="S1048" s="34">
        <f t="shared" si="284"/>
        <v>8.4883200001832609E-2</v>
      </c>
      <c r="T1048" s="34">
        <f t="shared" si="290"/>
        <v>1</v>
      </c>
      <c r="U1048" s="34">
        <f t="shared" si="285"/>
        <v>1.2114936854786282</v>
      </c>
      <c r="V1048" s="22">
        <f t="shared" si="286"/>
        <v>5.7254055816217692E-3</v>
      </c>
      <c r="W1048" s="22">
        <f t="shared" si="287"/>
        <v>9.878234959233545E-2</v>
      </c>
      <c r="X1048" s="22">
        <f t="shared" si="291"/>
        <v>7.0064913271337084E-2</v>
      </c>
      <c r="Y1048" s="22">
        <f t="shared" si="288"/>
        <v>0.82542733155470571</v>
      </c>
      <c r="Z1048" s="22">
        <f t="shared" si="292"/>
        <v>1</v>
      </c>
      <c r="AA1048" s="22">
        <f t="array" ref="AA1048:AD1048">LINEST(V1048:Y1048,$AB$2:$AE$5,0,0)</f>
        <v>3.3702746695459782E-4</v>
      </c>
      <c r="AB1048" s="22">
        <v>2.3178498542223769E-4</v>
      </c>
      <c r="AC1048" s="22">
        <v>1.6775345248816337E-4</v>
      </c>
      <c r="AD1048" s="22">
        <v>0.99950666218233641</v>
      </c>
      <c r="AE1048" s="35">
        <f t="shared" si="277"/>
        <v>1.3817002391565822</v>
      </c>
      <c r="AF1048" s="17"/>
      <c r="AG1048" s="31" t="str">
        <f t="shared" si="289"/>
        <v/>
      </c>
      <c r="AH1048" s="34"/>
      <c r="AI1048" s="17"/>
    </row>
    <row r="1049" spans="1:35">
      <c r="A1049" s="1">
        <v>206.4</v>
      </c>
      <c r="B1049" s="41">
        <v>1.1334759999999999</v>
      </c>
      <c r="C1049" s="41">
        <v>8.8020920000000002E-2</v>
      </c>
      <c r="D1049" s="41">
        <v>0.1297498</v>
      </c>
      <c r="E1049" s="41">
        <v>-5.4597420000000001E-3</v>
      </c>
      <c r="F1049" s="41">
        <v>2.9057330000000002E-3</v>
      </c>
      <c r="G1049" s="42">
        <f t="shared" si="276"/>
        <v>1.1351646176888888</v>
      </c>
      <c r="H1049" s="42">
        <f t="shared" si="276"/>
        <v>9.4570937266666669E-2</v>
      </c>
      <c r="I1049" s="42">
        <f t="shared" si="276"/>
        <v>0.13087609237111111</v>
      </c>
      <c r="J1049" s="42">
        <f t="shared" si="276"/>
        <v>6.4601675555555314E-4</v>
      </c>
      <c r="K1049" s="42">
        <f t="shared" si="276"/>
        <v>7.2090993111111109E-3</v>
      </c>
      <c r="L1049" s="34">
        <f t="shared" si="278"/>
        <v>6.3507082574404969E-3</v>
      </c>
      <c r="M1049" s="34">
        <f t="shared" si="279"/>
        <v>0.11529261072069455</v>
      </c>
      <c r="N1049" s="34">
        <f t="shared" si="280"/>
        <v>8.3310328557637842E-2</v>
      </c>
      <c r="O1049" s="34">
        <f t="shared" si="281"/>
        <v>1</v>
      </c>
      <c r="P1049" s="34">
        <f t="shared" si="282"/>
        <v>6.888393601301431E-3</v>
      </c>
      <c r="Q1049" s="34"/>
      <c r="R1049" s="34">
        <f t="shared" si="283"/>
        <v>0.11965000533516786</v>
      </c>
      <c r="S1049" s="34">
        <f t="shared" si="284"/>
        <v>8.4859030731524399E-2</v>
      </c>
      <c r="T1049" s="34">
        <f t="shared" si="290"/>
        <v>1</v>
      </c>
      <c r="U1049" s="34">
        <f t="shared" si="285"/>
        <v>1.2113974296679937</v>
      </c>
      <c r="V1049" s="22">
        <f t="shared" si="286"/>
        <v>5.6863201395344924E-3</v>
      </c>
      <c r="W1049" s="22">
        <f t="shared" si="287"/>
        <v>9.8770232134271732E-2</v>
      </c>
      <c r="X1049" s="22">
        <f t="shared" si="291"/>
        <v>7.0050528962061293E-2</v>
      </c>
      <c r="Y1049" s="22">
        <f t="shared" si="288"/>
        <v>0.82549291876413244</v>
      </c>
      <c r="Z1049" s="22">
        <f t="shared" si="292"/>
        <v>1</v>
      </c>
      <c r="AA1049" s="22">
        <f t="array" ref="AA1049:AD1049">LINEST(V1049:Y1049,$AB$2:$AE$5,0,0)</f>
        <v>2.6688252878492727E-4</v>
      </c>
      <c r="AB1049" s="22">
        <v>2.1241029539874876E-4</v>
      </c>
      <c r="AC1049" s="22">
        <v>1.1593004200474582E-4</v>
      </c>
      <c r="AD1049" s="22">
        <v>0.99959738200662995</v>
      </c>
      <c r="AE1049" s="35">
        <f t="shared" si="277"/>
        <v>1.8322282276931579</v>
      </c>
      <c r="AF1049" s="17"/>
      <c r="AG1049" s="31" t="str">
        <f t="shared" si="289"/>
        <v/>
      </c>
      <c r="AH1049" s="34"/>
      <c r="AI1049" s="17"/>
    </row>
    <row r="1050" spans="1:35">
      <c r="A1050" s="1">
        <v>206.6</v>
      </c>
      <c r="B1050" s="41">
        <v>1.1767799999999999</v>
      </c>
      <c r="C1050" s="41">
        <v>9.171443E-2</v>
      </c>
      <c r="D1050" s="41">
        <v>0.13478770000000001</v>
      </c>
      <c r="E1050" s="41">
        <v>-5.2940349999999999E-3</v>
      </c>
      <c r="F1050" s="41">
        <v>3.1971009999999999E-3</v>
      </c>
      <c r="G1050" s="42">
        <f t="shared" si="276"/>
        <v>1.1784686176888888</v>
      </c>
      <c r="H1050" s="42">
        <f t="shared" si="276"/>
        <v>9.8264447266666666E-2</v>
      </c>
      <c r="I1050" s="42">
        <f t="shared" si="276"/>
        <v>0.13591399237111113</v>
      </c>
      <c r="J1050" s="42">
        <f t="shared" si="276"/>
        <v>8.1172375555555332E-4</v>
      </c>
      <c r="K1050" s="42">
        <f t="shared" si="276"/>
        <v>7.5004673111111111E-3</v>
      </c>
      <c r="L1050" s="34">
        <f t="shared" si="278"/>
        <v>6.3645880751753764E-3</v>
      </c>
      <c r="M1050" s="34">
        <f t="shared" si="279"/>
        <v>0.11533102395009377</v>
      </c>
      <c r="N1050" s="34">
        <f t="shared" si="280"/>
        <v>8.3383168454137069E-2</v>
      </c>
      <c r="O1050" s="34">
        <f t="shared" si="281"/>
        <v>1</v>
      </c>
      <c r="P1050" s="34">
        <f t="shared" si="282"/>
        <v>6.9034485595511905E-3</v>
      </c>
      <c r="Q1050" s="34"/>
      <c r="R1050" s="34">
        <f t="shared" si="283"/>
        <v>0.11968987036271669</v>
      </c>
      <c r="S1050" s="34">
        <f t="shared" si="284"/>
        <v>8.4933224689494838E-2</v>
      </c>
      <c r="T1050" s="34">
        <f t="shared" si="290"/>
        <v>1</v>
      </c>
      <c r="U1050" s="34">
        <f t="shared" si="285"/>
        <v>1.2115265436117628</v>
      </c>
      <c r="V1050" s="22">
        <f t="shared" si="286"/>
        <v>5.6981405780601874E-3</v>
      </c>
      <c r="W1050" s="22">
        <f t="shared" si="287"/>
        <v>9.8792610854320381E-2</v>
      </c>
      <c r="X1050" s="22">
        <f t="shared" si="291"/>
        <v>7.0104303646781621E-2</v>
      </c>
      <c r="Y1050" s="22">
        <f t="shared" si="288"/>
        <v>0.82540494492083771</v>
      </c>
      <c r="Z1050" s="22">
        <f t="shared" si="292"/>
        <v>0.99999999999999989</v>
      </c>
      <c r="AA1050" s="22">
        <f t="array" ref="AA1050:AD1050">LINEST(V1050:Y1050,$AB$2:$AE$5,0,0)</f>
        <v>4.8563667240058E-4</v>
      </c>
      <c r="AB1050" s="22">
        <v>2.4622742595570968E-4</v>
      </c>
      <c r="AC1050" s="22">
        <v>1.3221441154508411E-4</v>
      </c>
      <c r="AD1050" s="22">
        <v>0.99948640055202165</v>
      </c>
      <c r="AE1050" s="35">
        <f t="shared" si="277"/>
        <v>1.8623342423737823</v>
      </c>
      <c r="AF1050" s="17"/>
      <c r="AG1050" s="31" t="str">
        <f t="shared" si="289"/>
        <v/>
      </c>
      <c r="AH1050" s="34"/>
      <c r="AI1050" s="17"/>
    </row>
    <row r="1051" spans="1:35">
      <c r="A1051" s="1">
        <v>206.8</v>
      </c>
      <c r="B1051" s="41">
        <v>1.164242</v>
      </c>
      <c r="C1051" s="41">
        <v>9.0642790000000001E-2</v>
      </c>
      <c r="D1051" s="41">
        <v>0.13315340000000001</v>
      </c>
      <c r="E1051" s="41">
        <v>-5.3095820000000002E-3</v>
      </c>
      <c r="F1051" s="41">
        <v>3.0294839999999998E-3</v>
      </c>
      <c r="G1051" s="42">
        <f t="shared" si="276"/>
        <v>1.1659306176888888</v>
      </c>
      <c r="H1051" s="42">
        <f t="shared" si="276"/>
        <v>9.7192807266666667E-2</v>
      </c>
      <c r="I1051" s="42">
        <f t="shared" si="276"/>
        <v>0.13427969237111112</v>
      </c>
      <c r="J1051" s="42">
        <f t="shared" si="276"/>
        <v>7.9617675555555302E-4</v>
      </c>
      <c r="K1051" s="42">
        <f t="shared" si="276"/>
        <v>7.332850311111111E-3</v>
      </c>
      <c r="L1051" s="34">
        <f t="shared" si="278"/>
        <v>6.2892681604384904E-3</v>
      </c>
      <c r="M1051" s="34">
        <f t="shared" si="279"/>
        <v>0.11516953953682144</v>
      </c>
      <c r="N1051" s="34">
        <f t="shared" si="280"/>
        <v>8.3360712714897686E-2</v>
      </c>
      <c r="O1051" s="34">
        <f t="shared" si="281"/>
        <v>1</v>
      </c>
      <c r="P1051" s="34">
        <f t="shared" si="282"/>
        <v>6.8217516530500507E-3</v>
      </c>
      <c r="Q1051" s="34"/>
      <c r="R1051" s="34">
        <f t="shared" si="283"/>
        <v>0.11952228277155363</v>
      </c>
      <c r="S1051" s="34">
        <f t="shared" si="284"/>
        <v>8.4910351507991352E-2</v>
      </c>
      <c r="T1051" s="34">
        <f t="shared" si="290"/>
        <v>1</v>
      </c>
      <c r="U1051" s="34">
        <f t="shared" si="285"/>
        <v>1.211254385932595</v>
      </c>
      <c r="V1051" s="22">
        <f t="shared" si="286"/>
        <v>5.6319727154570433E-3</v>
      </c>
      <c r="W1051" s="22">
        <f t="shared" si="287"/>
        <v>9.8676449934609292E-2</v>
      </c>
      <c r="X1051" s="22">
        <f t="shared" si="291"/>
        <v>7.0101171557463829E-2</v>
      </c>
      <c r="Y1051" s="22">
        <f t="shared" si="288"/>
        <v>0.82559040579246978</v>
      </c>
      <c r="Z1051" s="22">
        <f t="shared" si="292"/>
        <v>1</v>
      </c>
      <c r="AA1051" s="22">
        <f t="array" ref="AA1051:AD1051">LINEST(V1051:Y1051,$AB$2:$AE$5,0,0)</f>
        <v>4.2357889205165577E-4</v>
      </c>
      <c r="AB1051" s="22">
        <v>1.0453441225025097E-4</v>
      </c>
      <c r="AC1051" s="22">
        <v>4.3797690423427991E-5</v>
      </c>
      <c r="AD1051" s="22">
        <v>0.99973378380098021</v>
      </c>
      <c r="AE1051" s="35">
        <f t="shared" si="277"/>
        <v>2.3867562704706926</v>
      </c>
      <c r="AF1051" s="17"/>
      <c r="AG1051" s="31" t="str">
        <f t="shared" si="289"/>
        <v/>
      </c>
      <c r="AH1051" s="34"/>
      <c r="AI1051" s="17"/>
    </row>
    <row r="1052" spans="1:35">
      <c r="A1052" s="1">
        <v>207</v>
      </c>
      <c r="B1052" s="41">
        <v>1.160312</v>
      </c>
      <c r="C1052" s="41">
        <v>9.0056689999999995E-2</v>
      </c>
      <c r="D1052" s="41">
        <v>0.13262560000000001</v>
      </c>
      <c r="E1052" s="41">
        <v>-5.2750449999999999E-3</v>
      </c>
      <c r="F1052" s="41">
        <v>3.1954930000000002E-3</v>
      </c>
      <c r="G1052" s="42">
        <f t="shared" si="276"/>
        <v>1.1620006176888888</v>
      </c>
      <c r="H1052" s="42">
        <f t="shared" si="276"/>
        <v>9.6606707266666661E-2</v>
      </c>
      <c r="I1052" s="42">
        <f t="shared" si="276"/>
        <v>0.13375189237111113</v>
      </c>
      <c r="J1052" s="42">
        <f t="shared" si="276"/>
        <v>8.307137555555533E-4</v>
      </c>
      <c r="K1052" s="42">
        <f t="shared" si="276"/>
        <v>7.4988593111111109E-3</v>
      </c>
      <c r="L1052" s="34">
        <f t="shared" si="278"/>
        <v>6.4534038940750691E-3</v>
      </c>
      <c r="M1052" s="34">
        <f t="shared" si="279"/>
        <v>0.11510483758359027</v>
      </c>
      <c r="N1052" s="34">
        <f t="shared" si="280"/>
        <v>8.3138258100764542E-2</v>
      </c>
      <c r="O1052" s="34">
        <f t="shared" si="281"/>
        <v>1</v>
      </c>
      <c r="P1052" s="34">
        <f t="shared" si="282"/>
        <v>6.9997840065284958E-3</v>
      </c>
      <c r="Q1052" s="34"/>
      <c r="R1052" s="34">
        <f t="shared" si="283"/>
        <v>0.11945513545828776</v>
      </c>
      <c r="S1052" s="34">
        <f t="shared" si="284"/>
        <v>8.4683761560935336E-2</v>
      </c>
      <c r="T1052" s="34">
        <f t="shared" si="290"/>
        <v>1</v>
      </c>
      <c r="U1052" s="34">
        <f t="shared" si="285"/>
        <v>1.2111386810257516</v>
      </c>
      <c r="V1052" s="22">
        <f t="shared" si="286"/>
        <v>5.7795066049745498E-3</v>
      </c>
      <c r="W1052" s="22">
        <f t="shared" si="287"/>
        <v>9.8630435415635001E-2</v>
      </c>
      <c r="X1052" s="22">
        <f t="shared" si="291"/>
        <v>6.9920780243938691E-2</v>
      </c>
      <c r="Y1052" s="22">
        <f t="shared" si="288"/>
        <v>0.82566927773545173</v>
      </c>
      <c r="Z1052" s="22">
        <f t="shared" si="292"/>
        <v>1</v>
      </c>
      <c r="AA1052" s="22">
        <f t="array" ref="AA1052:AD1052">LINEST(V1052:Y1052,$AB$2:$AE$5,0,0)</f>
        <v>-2.5043313247193982E-4</v>
      </c>
      <c r="AB1052" s="22">
        <v>4.1540824727450611E-5</v>
      </c>
      <c r="AC1052" s="22">
        <v>2.3648221571844109E-4</v>
      </c>
      <c r="AD1052" s="22">
        <v>0.99979167166950467</v>
      </c>
      <c r="AE1052" s="35">
        <f t="shared" si="277"/>
        <v>0.17566151687664189</v>
      </c>
      <c r="AF1052" s="17"/>
      <c r="AG1052" s="31">
        <f t="shared" si="289"/>
        <v>0.17566151687664189</v>
      </c>
      <c r="AH1052" s="34"/>
      <c r="AI1052" s="17"/>
    </row>
    <row r="1053" spans="1:35">
      <c r="A1053" s="1">
        <v>207.2</v>
      </c>
      <c r="B1053" s="41">
        <v>1.145232</v>
      </c>
      <c r="C1053" s="41">
        <v>8.8790090000000002E-2</v>
      </c>
      <c r="D1053" s="41">
        <v>0.13074089999999999</v>
      </c>
      <c r="E1053" s="41">
        <v>-5.268567E-3</v>
      </c>
      <c r="F1053" s="41">
        <v>2.9983549999999999E-3</v>
      </c>
      <c r="G1053" s="42">
        <f t="shared" si="276"/>
        <v>1.1469206176888889</v>
      </c>
      <c r="H1053" s="42">
        <f t="shared" si="276"/>
        <v>9.5340107266666668E-2</v>
      </c>
      <c r="I1053" s="42">
        <f t="shared" si="276"/>
        <v>0.13186719237111111</v>
      </c>
      <c r="J1053" s="42">
        <f t="shared" si="276"/>
        <v>8.3719175555555317E-4</v>
      </c>
      <c r="K1053" s="42">
        <f t="shared" si="276"/>
        <v>7.3017213111111114E-3</v>
      </c>
      <c r="L1053" s="34">
        <f t="shared" si="278"/>
        <v>6.3663702600660369E-3</v>
      </c>
      <c r="M1053" s="34">
        <f t="shared" si="279"/>
        <v>0.11497499507579792</v>
      </c>
      <c r="N1053" s="34">
        <f t="shared" si="280"/>
        <v>8.312703233008617E-2</v>
      </c>
      <c r="O1053" s="34">
        <f t="shared" si="281"/>
        <v>1</v>
      </c>
      <c r="P1053" s="34">
        <f t="shared" si="282"/>
        <v>6.9053816338634586E-3</v>
      </c>
      <c r="Q1053" s="34"/>
      <c r="R1053" s="34">
        <f t="shared" si="283"/>
        <v>0.11932038565382957</v>
      </c>
      <c r="S1053" s="34">
        <f t="shared" si="284"/>
        <v>8.4672327108143305E-2</v>
      </c>
      <c r="T1053" s="34">
        <f t="shared" si="290"/>
        <v>1</v>
      </c>
      <c r="U1053" s="34">
        <f t="shared" si="285"/>
        <v>1.2108980943958363</v>
      </c>
      <c r="V1053" s="22">
        <f t="shared" si="286"/>
        <v>5.7026942777615155E-3</v>
      </c>
      <c r="W1053" s="22">
        <f t="shared" si="287"/>
        <v>9.8538750870991426E-2</v>
      </c>
      <c r="X1053" s="22">
        <f t="shared" si="291"/>
        <v>6.9925229463995139E-2</v>
      </c>
      <c r="Y1053" s="22">
        <f t="shared" si="288"/>
        <v>0.82583332538725196</v>
      </c>
      <c r="Z1053" s="22">
        <f t="shared" si="292"/>
        <v>1</v>
      </c>
      <c r="AA1053" s="22">
        <f t="array" ref="AA1053:AD1053">LINEST(V1053:Y1053,$AB$2:$AE$5,0,0)</f>
        <v>-2.7928374003439343E-4</v>
      </c>
      <c r="AB1053" s="22">
        <v>-7.1612712938077882E-5</v>
      </c>
      <c r="AC1053" s="22">
        <v>1.3430829730970824E-4</v>
      </c>
      <c r="AD1053" s="22">
        <v>1.0000150305127344</v>
      </c>
      <c r="AE1053" s="35">
        <f t="shared" si="277"/>
        <v>-0.53319649174721151</v>
      </c>
      <c r="AF1053" s="17"/>
      <c r="AG1053" s="31" t="str">
        <f t="shared" si="289"/>
        <v/>
      </c>
      <c r="AH1053" s="34"/>
      <c r="AI1053" s="17"/>
    </row>
    <row r="1054" spans="1:35">
      <c r="A1054" s="1">
        <v>207.4</v>
      </c>
      <c r="B1054" s="41">
        <v>1.138304</v>
      </c>
      <c r="C1054" s="41">
        <v>8.82936E-2</v>
      </c>
      <c r="D1054" s="41">
        <v>0.1298851</v>
      </c>
      <c r="E1054" s="41">
        <v>-5.5174789999999996E-3</v>
      </c>
      <c r="F1054" s="41">
        <v>2.8803990000000001E-3</v>
      </c>
      <c r="G1054" s="42">
        <f t="shared" si="276"/>
        <v>1.1399926176888888</v>
      </c>
      <c r="H1054" s="42">
        <f t="shared" si="276"/>
        <v>9.4843617266666666E-2</v>
      </c>
      <c r="I1054" s="42">
        <f t="shared" si="276"/>
        <v>0.13101139237111112</v>
      </c>
      <c r="J1054" s="42">
        <f t="shared" si="276"/>
        <v>5.882797555555536E-4</v>
      </c>
      <c r="K1054" s="42">
        <f t="shared" si="276"/>
        <v>7.1837653111111108E-3</v>
      </c>
      <c r="L1054" s="34">
        <f t="shared" si="278"/>
        <v>6.3015893257929905E-3</v>
      </c>
      <c r="M1054" s="34">
        <f t="shared" si="279"/>
        <v>0.11492301821805741</v>
      </c>
      <c r="N1054" s="34">
        <f t="shared" si="280"/>
        <v>8.3196694254865852E-2</v>
      </c>
      <c r="O1054" s="34">
        <f t="shared" si="281"/>
        <v>1</v>
      </c>
      <c r="P1054" s="34">
        <f t="shared" si="282"/>
        <v>6.8351159949703519E-3</v>
      </c>
      <c r="Q1054" s="34"/>
      <c r="R1054" s="34">
        <f t="shared" si="283"/>
        <v>0.11926644437114821</v>
      </c>
      <c r="S1054" s="34">
        <f t="shared" si="284"/>
        <v>8.4743284017305007E-2</v>
      </c>
      <c r="T1054" s="34">
        <f t="shared" si="290"/>
        <v>1</v>
      </c>
      <c r="U1054" s="34">
        <f t="shared" si="285"/>
        <v>1.2108448443834234</v>
      </c>
      <c r="V1054" s="22">
        <f t="shared" si="286"/>
        <v>5.6449148102462902E-3</v>
      </c>
      <c r="W1054" s="22">
        <f t="shared" si="287"/>
        <v>9.8498535897784734E-2</v>
      </c>
      <c r="X1054" s="22">
        <f t="shared" si="291"/>
        <v>6.9986905762857904E-2</v>
      </c>
      <c r="Y1054" s="22">
        <f t="shared" si="288"/>
        <v>0.82586964352911119</v>
      </c>
      <c r="Z1054" s="22">
        <f t="shared" si="292"/>
        <v>1</v>
      </c>
      <c r="AA1054" s="22">
        <f t="array" ref="AA1054:AD1054">LINEST(V1054:Y1054,$AB$2:$AE$5,0,0)</f>
        <v>-6.604566893755862E-5</v>
      </c>
      <c r="AB1054" s="22">
        <v>-1.1596115788601401E-4</v>
      </c>
      <c r="AC1054" s="22">
        <v>5.8234181360193734E-5</v>
      </c>
      <c r="AD1054" s="22">
        <v>1.0000761098054145</v>
      </c>
      <c r="AE1054" s="35">
        <f t="shared" si="277"/>
        <v>-1.9912902556105962</v>
      </c>
      <c r="AF1054" s="17"/>
      <c r="AG1054" s="31" t="str">
        <f t="shared" si="289"/>
        <v/>
      </c>
      <c r="AH1054" s="34"/>
      <c r="AI1054" s="17"/>
    </row>
    <row r="1055" spans="1:35">
      <c r="A1055" s="1">
        <v>207.6</v>
      </c>
      <c r="B1055" s="41">
        <v>1.140309</v>
      </c>
      <c r="C1055" s="41">
        <v>8.8414209999999993E-2</v>
      </c>
      <c r="D1055" s="41">
        <v>0.13058739999999999</v>
      </c>
      <c r="E1055" s="41">
        <v>-5.228389E-3</v>
      </c>
      <c r="F1055" s="41">
        <v>2.8504590000000001E-3</v>
      </c>
      <c r="G1055" s="42">
        <f t="shared" si="276"/>
        <v>1.1419976176888889</v>
      </c>
      <c r="H1055" s="42">
        <f t="shared" si="276"/>
        <v>9.4964227266666659E-2</v>
      </c>
      <c r="I1055" s="42">
        <f t="shared" si="276"/>
        <v>0.13171369237111111</v>
      </c>
      <c r="J1055" s="42">
        <f t="shared" si="276"/>
        <v>8.7736975555555326E-4</v>
      </c>
      <c r="K1055" s="42">
        <f t="shared" si="276"/>
        <v>7.1538253111111116E-3</v>
      </c>
      <c r="L1055" s="34">
        <f t="shared" si="278"/>
        <v>6.2643084366398455E-3</v>
      </c>
      <c r="M1055" s="34">
        <f t="shared" si="279"/>
        <v>0.11533622341320286</v>
      </c>
      <c r="N1055" s="34">
        <f t="shared" si="280"/>
        <v>8.3156239378896407E-2</v>
      </c>
      <c r="O1055" s="34">
        <f t="shared" si="281"/>
        <v>1</v>
      </c>
      <c r="P1055" s="34">
        <f t="shared" si="282"/>
        <v>6.7946787039024651E-3</v>
      </c>
      <c r="Q1055" s="34"/>
      <c r="R1055" s="34">
        <f t="shared" si="283"/>
        <v>0.11969526633549286</v>
      </c>
      <c r="S1055" s="34">
        <f t="shared" si="284"/>
        <v>8.4702077103077617E-2</v>
      </c>
      <c r="T1055" s="34">
        <f t="shared" si="290"/>
        <v>1</v>
      </c>
      <c r="U1055" s="34">
        <f t="shared" si="285"/>
        <v>1.211192022142473</v>
      </c>
      <c r="V1055" s="22">
        <f t="shared" si="286"/>
        <v>5.6099103855418268E-3</v>
      </c>
      <c r="W1055" s="22">
        <f t="shared" si="287"/>
        <v>9.8824351669493632E-2</v>
      </c>
      <c r="X1055" s="22">
        <f t="shared" si="291"/>
        <v>6.9932822834523331E-2</v>
      </c>
      <c r="Y1055" s="22">
        <f t="shared" si="288"/>
        <v>0.82563291511044112</v>
      </c>
      <c r="Z1055" s="22">
        <f t="shared" si="292"/>
        <v>0.99999999999999989</v>
      </c>
      <c r="AA1055" s="22">
        <f t="array" ref="AA1055:AD1055">LINEST(V1055:Y1055,$AB$2:$AE$5,0,0)</f>
        <v>-1.9800318582551151E-4</v>
      </c>
      <c r="AB1055" s="22">
        <v>2.5413856958035857E-4</v>
      </c>
      <c r="AC1055" s="22">
        <v>1.4530489475963093E-5</v>
      </c>
      <c r="AD1055" s="22">
        <v>0.99978643014478741</v>
      </c>
      <c r="AE1055" s="35">
        <f t="shared" si="277"/>
        <v>17.490021241250311</v>
      </c>
      <c r="AF1055" s="17"/>
      <c r="AG1055" s="31" t="str">
        <f t="shared" si="289"/>
        <v/>
      </c>
      <c r="AH1055" s="34"/>
      <c r="AI1055" s="17"/>
    </row>
    <row r="1056" spans="1:35">
      <c r="A1056" s="1">
        <v>207.8</v>
      </c>
      <c r="B1056" s="41">
        <v>1.139637</v>
      </c>
      <c r="C1056" s="41">
        <v>8.8660610000000001E-2</v>
      </c>
      <c r="D1056" s="41">
        <v>0.13038669999999999</v>
      </c>
      <c r="E1056" s="41">
        <v>-5.3135439999999999E-3</v>
      </c>
      <c r="F1056" s="41">
        <v>2.907766E-3</v>
      </c>
      <c r="G1056" s="42">
        <f t="shared" si="276"/>
        <v>1.1413256176888888</v>
      </c>
      <c r="H1056" s="42">
        <f t="shared" si="276"/>
        <v>9.5210627266666667E-2</v>
      </c>
      <c r="I1056" s="42">
        <f t="shared" si="276"/>
        <v>0.13151299237111111</v>
      </c>
      <c r="J1056" s="42">
        <f t="shared" si="276"/>
        <v>7.922147555555533E-4</v>
      </c>
      <c r="K1056" s="42">
        <f t="shared" si="276"/>
        <v>7.2111323111111111E-3</v>
      </c>
      <c r="L1056" s="34">
        <f t="shared" si="278"/>
        <v>6.3182077045753089E-3</v>
      </c>
      <c r="M1056" s="34">
        <f t="shared" si="279"/>
        <v>0.1152282839645854</v>
      </c>
      <c r="N1056" s="34">
        <f t="shared" si="280"/>
        <v>8.342109017009719E-2</v>
      </c>
      <c r="O1056" s="34">
        <f t="shared" si="281"/>
        <v>1</v>
      </c>
      <c r="P1056" s="34">
        <f t="shared" si="282"/>
        <v>6.8531413756724186E-3</v>
      </c>
      <c r="Q1056" s="34">
        <f>AVERAGE(P1047:P1056)</f>
        <v>6.8831466047068815E-3</v>
      </c>
      <c r="R1056" s="34">
        <f t="shared" si="283"/>
        <v>0.1195832473993076</v>
      </c>
      <c r="S1056" s="34">
        <f t="shared" si="284"/>
        <v>8.497185135338832E-2</v>
      </c>
      <c r="T1056" s="34">
        <f t="shared" si="290"/>
        <v>1</v>
      </c>
      <c r="U1056" s="34">
        <f t="shared" si="285"/>
        <v>1.2114082401283683</v>
      </c>
      <c r="V1056" s="22">
        <f t="shared" si="286"/>
        <v>5.6571691925640334E-3</v>
      </c>
      <c r="W1056" s="22">
        <f t="shared" si="287"/>
        <v>9.8714243009141014E-2</v>
      </c>
      <c r="X1056" s="22">
        <f t="shared" si="291"/>
        <v>7.0143035632962328E-2</v>
      </c>
      <c r="Y1056" s="22">
        <f t="shared" si="288"/>
        <v>0.82548555216533259</v>
      </c>
      <c r="Z1056" s="22">
        <f t="shared" si="292"/>
        <v>1</v>
      </c>
      <c r="AA1056" s="22">
        <f t="array" ref="AA1056:AD1056">LINEST(V1056:Y1056,$AB$2:$AE$5,0,0)</f>
        <v>6.0384316349454208E-4</v>
      </c>
      <c r="AB1056" s="22">
        <v>1.5603031965768277E-4</v>
      </c>
      <c r="AC1056" s="22">
        <v>7.7770222463872298E-5</v>
      </c>
      <c r="AD1056" s="22">
        <v>0.99959814678487158</v>
      </c>
      <c r="AE1056" s="35">
        <f t="shared" si="277"/>
        <v>2.0062990012683293</v>
      </c>
      <c r="AF1056" s="17"/>
      <c r="AG1056" s="31" t="str">
        <f t="shared" si="289"/>
        <v/>
      </c>
      <c r="AH1056" s="34">
        <f>AVERAGE(AG1047:AG1056)</f>
        <v>0.17566151687664189</v>
      </c>
      <c r="AI1056" s="17"/>
    </row>
    <row r="1057" spans="1:35">
      <c r="A1057" s="1">
        <v>208</v>
      </c>
      <c r="B1057" s="41">
        <v>1.161476</v>
      </c>
      <c r="C1057" s="41">
        <v>9.0044070000000004E-2</v>
      </c>
      <c r="D1057" s="41">
        <v>0.13286210000000001</v>
      </c>
      <c r="E1057" s="41">
        <v>-5.531373E-3</v>
      </c>
      <c r="F1057" s="41">
        <v>3.0731529999999999E-3</v>
      </c>
      <c r="G1057" s="42">
        <f t="shared" si="276"/>
        <v>1.1631646176888888</v>
      </c>
      <c r="H1057" s="42">
        <f t="shared" si="276"/>
        <v>9.659408726666667E-2</v>
      </c>
      <c r="I1057" s="42">
        <f t="shared" si="276"/>
        <v>0.13398839237111113</v>
      </c>
      <c r="J1057" s="42">
        <f t="shared" si="276"/>
        <v>5.7438575555555319E-4</v>
      </c>
      <c r="K1057" s="42">
        <f t="shared" si="276"/>
        <v>7.3765193111111106E-3</v>
      </c>
      <c r="L1057" s="34">
        <f t="shared" si="278"/>
        <v>6.3417672777630052E-3</v>
      </c>
      <c r="M1057" s="34">
        <f t="shared" si="279"/>
        <v>0.11519297469461795</v>
      </c>
      <c r="N1057" s="34">
        <f t="shared" si="280"/>
        <v>8.3044210421901479E-2</v>
      </c>
      <c r="O1057" s="34">
        <f t="shared" si="281"/>
        <v>1</v>
      </c>
      <c r="P1057" s="34">
        <f t="shared" si="282"/>
        <v>6.8786956298779057E-3</v>
      </c>
      <c r="Q1057" s="34"/>
      <c r="R1057" s="34">
        <f t="shared" si="283"/>
        <v>0.1195466036429248</v>
      </c>
      <c r="S1057" s="34">
        <f t="shared" si="284"/>
        <v>8.4587965577303512E-2</v>
      </c>
      <c r="T1057" s="34">
        <f t="shared" si="290"/>
        <v>1</v>
      </c>
      <c r="U1057" s="34">
        <f t="shared" si="285"/>
        <v>1.2110132648501062</v>
      </c>
      <c r="V1057" s="22">
        <f t="shared" si="286"/>
        <v>5.6801158414473019E-3</v>
      </c>
      <c r="W1057" s="22">
        <f t="shared" si="287"/>
        <v>9.871618017142178E-2</v>
      </c>
      <c r="X1057" s="22">
        <f t="shared" si="291"/>
        <v>6.9848917458202597E-2</v>
      </c>
      <c r="Y1057" s="22">
        <f t="shared" si="288"/>
        <v>0.82575478652892831</v>
      </c>
      <c r="Z1057" s="22">
        <f t="shared" si="292"/>
        <v>1</v>
      </c>
      <c r="AA1057" s="22">
        <f t="array" ref="AA1057:AD1057">LINEST(V1057:Y1057,$AB$2:$AE$5,0,0)</f>
        <v>-5.3459851057441332E-4</v>
      </c>
      <c r="AB1057" s="22">
        <v>1.2380302575907737E-4</v>
      </c>
      <c r="AC1057" s="22">
        <v>1.0545031000819418E-4</v>
      </c>
      <c r="AD1057" s="22">
        <v>0.99991952295366526</v>
      </c>
      <c r="AE1057" s="35">
        <f t="shared" si="277"/>
        <v>1.1740413636475517</v>
      </c>
      <c r="AF1057" s="17"/>
      <c r="AG1057" s="31" t="str">
        <f t="shared" si="289"/>
        <v/>
      </c>
      <c r="AH1057" s="34"/>
      <c r="AI1057" s="17"/>
    </row>
    <row r="1058" spans="1:35">
      <c r="A1058" s="1">
        <v>208.2</v>
      </c>
      <c r="B1058" s="41">
        <v>1.143699</v>
      </c>
      <c r="C1058" s="41">
        <v>8.8935E-2</v>
      </c>
      <c r="D1058" s="41">
        <v>0.1304321</v>
      </c>
      <c r="E1058" s="41">
        <v>-5.3443409999999998E-3</v>
      </c>
      <c r="F1058" s="41">
        <v>3.0860219999999999E-3</v>
      </c>
      <c r="G1058" s="42">
        <f t="shared" si="276"/>
        <v>1.1453876176888889</v>
      </c>
      <c r="H1058" s="42">
        <f t="shared" si="276"/>
        <v>9.5485017266666666E-2</v>
      </c>
      <c r="I1058" s="42">
        <f t="shared" si="276"/>
        <v>0.13155839237111111</v>
      </c>
      <c r="J1058" s="42">
        <f t="shared" si="276"/>
        <v>7.6141775555555336E-4</v>
      </c>
      <c r="K1058" s="42">
        <f t="shared" si="276"/>
        <v>7.389388311111111E-3</v>
      </c>
      <c r="L1058" s="34">
        <f t="shared" si="278"/>
        <v>6.4514302381067151E-3</v>
      </c>
      <c r="M1058" s="34">
        <f t="shared" si="279"/>
        <v>0.11485927588126338</v>
      </c>
      <c r="N1058" s="34">
        <f t="shared" si="280"/>
        <v>8.3364806631428409E-2</v>
      </c>
      <c r="O1058" s="34">
        <f t="shared" si="281"/>
        <v>1</v>
      </c>
      <c r="P1058" s="34">
        <f t="shared" si="282"/>
        <v>6.9976432501604709E-3</v>
      </c>
      <c r="Q1058" s="34"/>
      <c r="R1058" s="34">
        <f t="shared" si="283"/>
        <v>0.11920029294227687</v>
      </c>
      <c r="S1058" s="34">
        <f t="shared" si="284"/>
        <v>8.4914521528620335E-2</v>
      </c>
      <c r="T1058" s="34">
        <f t="shared" si="290"/>
        <v>1</v>
      </c>
      <c r="U1058" s="34">
        <f t="shared" si="285"/>
        <v>1.2111124577210577</v>
      </c>
      <c r="V1058" s="22">
        <f t="shared" si="286"/>
        <v>5.7778641492367191E-3</v>
      </c>
      <c r="W1058" s="22">
        <f t="shared" si="287"/>
        <v>9.8422150793969432E-2</v>
      </c>
      <c r="X1058" s="22">
        <f t="shared" si="291"/>
        <v>7.0112829727144763E-2</v>
      </c>
      <c r="Y1058" s="22">
        <f t="shared" si="288"/>
        <v>0.82568715532964909</v>
      </c>
      <c r="Z1058" s="22">
        <f t="shared" si="292"/>
        <v>1</v>
      </c>
      <c r="AA1058" s="22">
        <f t="array" ref="AA1058:AD1058">LINEST(V1058:Y1058,$AB$2:$AE$5,0,0)</f>
        <v>4.4049007514177104E-4</v>
      </c>
      <c r="AB1058" s="22">
        <v>-1.7762734926877018E-4</v>
      </c>
      <c r="AC1058" s="22">
        <v>2.3412376543507406E-4</v>
      </c>
      <c r="AD1058" s="22">
        <v>0.9998209187484689</v>
      </c>
      <c r="AE1058" s="35">
        <f t="shared" si="277"/>
        <v>-0.75868995588159904</v>
      </c>
      <c r="AF1058" s="17"/>
      <c r="AG1058" s="31">
        <f t="shared" si="289"/>
        <v>-0.75868995588159904</v>
      </c>
      <c r="AH1058" s="34"/>
      <c r="AI1058" s="17"/>
    </row>
    <row r="1059" spans="1:35">
      <c r="A1059" s="1">
        <v>208.4</v>
      </c>
      <c r="B1059" s="41">
        <v>1.1384989999999999</v>
      </c>
      <c r="C1059" s="41">
        <v>8.8296399999999997E-2</v>
      </c>
      <c r="D1059" s="41">
        <v>0.1300984</v>
      </c>
      <c r="E1059" s="41">
        <v>-5.557757E-3</v>
      </c>
      <c r="F1059" s="41">
        <v>2.8381280000000001E-3</v>
      </c>
      <c r="G1059" s="42">
        <f t="shared" si="276"/>
        <v>1.1401876176888888</v>
      </c>
      <c r="H1059" s="42">
        <f t="shared" si="276"/>
        <v>9.4846417266666663E-2</v>
      </c>
      <c r="I1059" s="42">
        <f t="shared" si="276"/>
        <v>0.13122469237111112</v>
      </c>
      <c r="J1059" s="42">
        <f t="shared" si="276"/>
        <v>5.4800175555555324E-4</v>
      </c>
      <c r="K1059" s="42">
        <f t="shared" si="276"/>
        <v>7.1414943111111108E-3</v>
      </c>
      <c r="L1059" s="34">
        <f t="shared" si="278"/>
        <v>6.263437876642278E-3</v>
      </c>
      <c r="M1059" s="34">
        <f t="shared" si="279"/>
        <v>0.11509043804308094</v>
      </c>
      <c r="N1059" s="34">
        <f t="shared" si="280"/>
        <v>8.3184921319279251E-2</v>
      </c>
      <c r="O1059" s="34">
        <f t="shared" si="281"/>
        <v>1</v>
      </c>
      <c r="P1059" s="34">
        <f t="shared" si="282"/>
        <v>6.7937344375822847E-3</v>
      </c>
      <c r="Q1059" s="34"/>
      <c r="R1059" s="34">
        <f t="shared" si="283"/>
        <v>0.11944019169833649</v>
      </c>
      <c r="S1059" s="34">
        <f t="shared" si="284"/>
        <v>8.4731292228051022E-2</v>
      </c>
      <c r="T1059" s="34">
        <f t="shared" si="290"/>
        <v>1</v>
      </c>
      <c r="U1059" s="34">
        <f t="shared" si="285"/>
        <v>1.2109652183639699</v>
      </c>
      <c r="V1059" s="22">
        <f t="shared" si="286"/>
        <v>5.610181312028689E-3</v>
      </c>
      <c r="W1059" s="22">
        <f t="shared" si="287"/>
        <v>9.8632223194405025E-2</v>
      </c>
      <c r="X1059" s="22">
        <f t="shared" si="291"/>
        <v>6.9970046160800659E-2</v>
      </c>
      <c r="Y1059" s="22">
        <f t="shared" si="288"/>
        <v>0.82578754933276555</v>
      </c>
      <c r="Z1059" s="22">
        <f t="shared" si="292"/>
        <v>0.99999999999999989</v>
      </c>
      <c r="AA1059" s="22">
        <f t="array" ref="AA1059:AD1059">LINEST(V1059:Y1059,$AB$2:$AE$5,0,0)</f>
        <v>-1.0508038240187056E-4</v>
      </c>
      <c r="AB1059" s="22">
        <v>3.475551232398427E-5</v>
      </c>
      <c r="AC1059" s="22">
        <v>1.3464512138293832E-5</v>
      </c>
      <c r="AD1059" s="22">
        <v>0.9999810231508498</v>
      </c>
      <c r="AE1059" s="35">
        <f t="shared" si="277"/>
        <v>2.5812678518917616</v>
      </c>
      <c r="AF1059" s="17"/>
      <c r="AG1059" s="31" t="str">
        <f t="shared" si="289"/>
        <v/>
      </c>
      <c r="AH1059" s="34"/>
      <c r="AI1059" s="17"/>
    </row>
    <row r="1060" spans="1:35">
      <c r="A1060" s="1">
        <v>208.6</v>
      </c>
      <c r="B1060" s="41">
        <v>1.1327499999999999</v>
      </c>
      <c r="C1060" s="41">
        <v>8.7938760000000005E-2</v>
      </c>
      <c r="D1060" s="41">
        <v>0.12940599999999999</v>
      </c>
      <c r="E1060" s="41">
        <v>-5.4644840000000004E-3</v>
      </c>
      <c r="F1060" s="41">
        <v>3.11853E-3</v>
      </c>
      <c r="G1060" s="42">
        <f t="shared" si="276"/>
        <v>1.1344386176888888</v>
      </c>
      <c r="H1060" s="42">
        <f t="shared" si="276"/>
        <v>9.4488777266666671E-2</v>
      </c>
      <c r="I1060" s="42">
        <f t="shared" si="276"/>
        <v>0.13053229237111111</v>
      </c>
      <c r="J1060" s="42">
        <f t="shared" si="276"/>
        <v>6.4127475555555286E-4</v>
      </c>
      <c r="K1060" s="42">
        <f t="shared" si="276"/>
        <v>7.4218963111111116E-3</v>
      </c>
      <c r="L1060" s="34">
        <f t="shared" si="278"/>
        <v>6.5423516049120519E-3</v>
      </c>
      <c r="M1060" s="34">
        <f t="shared" si="279"/>
        <v>0.1150633364694824</v>
      </c>
      <c r="N1060" s="34">
        <f t="shared" si="280"/>
        <v>8.3291220691307163E-2</v>
      </c>
      <c r="O1060" s="34">
        <f t="shared" si="281"/>
        <v>1</v>
      </c>
      <c r="P1060" s="34">
        <f t="shared" si="282"/>
        <v>7.0962625121285651E-3</v>
      </c>
      <c r="Q1060" s="34"/>
      <c r="R1060" s="34">
        <f t="shared" si="283"/>
        <v>0.11941206584182766</v>
      </c>
      <c r="S1060" s="34">
        <f t="shared" si="284"/>
        <v>8.4839567658406792E-2</v>
      </c>
      <c r="T1060" s="34">
        <f t="shared" si="290"/>
        <v>1</v>
      </c>
      <c r="U1060" s="34">
        <f t="shared" si="285"/>
        <v>1.2113478960123629</v>
      </c>
      <c r="V1060" s="22">
        <f t="shared" si="286"/>
        <v>5.8581539915071113E-3</v>
      </c>
      <c r="W1060" s="22">
        <f t="shared" si="287"/>
        <v>9.8577845584179688E-2</v>
      </c>
      <c r="X1060" s="22">
        <f t="shared" si="291"/>
        <v>7.0037326137016645E-2</v>
      </c>
      <c r="Y1060" s="22">
        <f t="shared" si="288"/>
        <v>0.82552667428729665</v>
      </c>
      <c r="Z1060" s="22">
        <f t="shared" si="292"/>
        <v>1</v>
      </c>
      <c r="AA1060" s="22">
        <f t="array" ref="AA1060:AD1060">LINEST(V1060:Y1060,$AB$2:$AE$5,0,0)</f>
        <v>2.1097017135174396E-4</v>
      </c>
      <c r="AB1060" s="22">
        <v>1.6502359155640975E-6</v>
      </c>
      <c r="AC1060" s="22">
        <v>3.4083859810269426E-4</v>
      </c>
      <c r="AD1060" s="22">
        <v>0.99959879813429009</v>
      </c>
      <c r="AE1060" s="35">
        <f t="shared" si="277"/>
        <v>4.8416931789717179E-3</v>
      </c>
      <c r="AF1060" s="17"/>
      <c r="AG1060" s="31">
        <f t="shared" si="289"/>
        <v>4.8416931789717179E-3</v>
      </c>
      <c r="AH1060" s="34"/>
      <c r="AI1060" s="17"/>
    </row>
    <row r="1061" spans="1:35">
      <c r="A1061" s="1">
        <v>208.8</v>
      </c>
      <c r="B1061" s="41">
        <v>1.109764</v>
      </c>
      <c r="C1061" s="41">
        <v>8.5916000000000006E-2</v>
      </c>
      <c r="D1061" s="41">
        <v>0.12688849999999999</v>
      </c>
      <c r="E1061" s="41">
        <v>-5.5158840000000004E-3</v>
      </c>
      <c r="F1061" s="41">
        <v>2.537526E-3</v>
      </c>
      <c r="G1061" s="42">
        <f t="shared" si="276"/>
        <v>1.1114526176888888</v>
      </c>
      <c r="H1061" s="42">
        <f t="shared" si="276"/>
        <v>9.2466017266666672E-2</v>
      </c>
      <c r="I1061" s="42">
        <f t="shared" si="276"/>
        <v>0.1280147923711111</v>
      </c>
      <c r="J1061" s="42">
        <f t="shared" si="276"/>
        <v>5.898747555555528E-4</v>
      </c>
      <c r="K1061" s="42">
        <f t="shared" si="276"/>
        <v>6.8408923111111112E-3</v>
      </c>
      <c r="L1061" s="34">
        <f t="shared" si="278"/>
        <v>6.1549113315651684E-3</v>
      </c>
      <c r="M1061" s="34">
        <f t="shared" si="279"/>
        <v>0.11517791252073351</v>
      </c>
      <c r="N1061" s="34">
        <f t="shared" si="280"/>
        <v>8.319384541910288E-2</v>
      </c>
      <c r="O1061" s="34">
        <f t="shared" si="281"/>
        <v>1</v>
      </c>
      <c r="P1061" s="34">
        <f t="shared" si="282"/>
        <v>6.6760194476353516E-3</v>
      </c>
      <c r="Q1061" s="34"/>
      <c r="R1061" s="34">
        <f t="shared" si="283"/>
        <v>0.11953097220588502</v>
      </c>
      <c r="S1061" s="34">
        <f t="shared" si="284"/>
        <v>8.4740382222944763E-2</v>
      </c>
      <c r="T1061" s="34">
        <f t="shared" si="290"/>
        <v>1</v>
      </c>
      <c r="U1061" s="34">
        <f t="shared" si="285"/>
        <v>1.2109473738764651</v>
      </c>
      <c r="V1061" s="22">
        <f t="shared" si="286"/>
        <v>5.5130549779914767E-3</v>
      </c>
      <c r="W1061" s="22">
        <f t="shared" si="287"/>
        <v>9.8708643153702383E-2</v>
      </c>
      <c r="X1061" s="22">
        <f t="shared" si="291"/>
        <v>6.997858375271522E-2</v>
      </c>
      <c r="Y1061" s="22">
        <f t="shared" si="288"/>
        <v>0.82579971811559094</v>
      </c>
      <c r="Z1061" s="22">
        <f t="shared" si="292"/>
        <v>1</v>
      </c>
      <c r="AA1061" s="22">
        <f t="array" ref="AA1061:AD1061">LINEST(V1061:Y1061,$AB$2:$AE$5,0,0)</f>
        <v>-7.8057032517387832E-5</v>
      </c>
      <c r="AB1061" s="22">
        <v>1.1632742354829771E-4</v>
      </c>
      <c r="AC1061" s="22">
        <v>-1.1394719446265119E-4</v>
      </c>
      <c r="AD1061" s="22">
        <v>1.0000193407165154</v>
      </c>
      <c r="AE1061" s="35">
        <f t="shared" si="277"/>
        <v>-1.0208888783692405</v>
      </c>
      <c r="AF1061" s="17"/>
      <c r="AG1061" s="31" t="str">
        <f t="shared" si="289"/>
        <v/>
      </c>
      <c r="AH1061" s="34"/>
      <c r="AI1061" s="17"/>
    </row>
    <row r="1062" spans="1:35">
      <c r="A1062" s="1">
        <v>209</v>
      </c>
      <c r="B1062" s="41">
        <v>1.113866</v>
      </c>
      <c r="C1062" s="41">
        <v>8.6223259999999996E-2</v>
      </c>
      <c r="D1062" s="41">
        <v>0.12712109999999999</v>
      </c>
      <c r="E1062" s="41">
        <v>-5.3384770000000003E-3</v>
      </c>
      <c r="F1062" s="41">
        <v>2.8374540000000001E-3</v>
      </c>
      <c r="G1062" s="42">
        <f t="shared" si="276"/>
        <v>1.1155546176888889</v>
      </c>
      <c r="H1062" s="42">
        <f t="shared" si="276"/>
        <v>9.2773277266666662E-2</v>
      </c>
      <c r="I1062" s="42">
        <f t="shared" si="276"/>
        <v>0.1282473923711111</v>
      </c>
      <c r="J1062" s="42">
        <f t="shared" si="276"/>
        <v>7.6728175555555288E-4</v>
      </c>
      <c r="K1062" s="42">
        <f t="shared" si="276"/>
        <v>7.1408203111111117E-3</v>
      </c>
      <c r="L1062" s="34">
        <f t="shared" si="278"/>
        <v>6.4011391265672455E-3</v>
      </c>
      <c r="M1062" s="34">
        <f t="shared" si="279"/>
        <v>0.11496289857757314</v>
      </c>
      <c r="N1062" s="34">
        <f t="shared" si="280"/>
        <v>8.3163366271448408E-2</v>
      </c>
      <c r="O1062" s="34">
        <f t="shared" si="281"/>
        <v>1</v>
      </c>
      <c r="P1062" s="34">
        <f t="shared" si="282"/>
        <v>6.9430942208415841E-3</v>
      </c>
      <c r="Q1062" s="34"/>
      <c r="R1062" s="34">
        <f t="shared" si="283"/>
        <v>0.11930783197785602</v>
      </c>
      <c r="S1062" s="34">
        <f t="shared" si="284"/>
        <v>8.4709336481411143E-2</v>
      </c>
      <c r="T1062" s="34">
        <f t="shared" si="290"/>
        <v>1</v>
      </c>
      <c r="U1062" s="34">
        <f t="shared" si="285"/>
        <v>1.2109602626801088</v>
      </c>
      <c r="V1062" s="22">
        <f t="shared" si="286"/>
        <v>5.7335442250392773E-3</v>
      </c>
      <c r="W1062" s="22">
        <f t="shared" si="287"/>
        <v>9.8523325376344548E-2</v>
      </c>
      <c r="X1062" s="22">
        <f t="shared" si="291"/>
        <v>6.9952201646924089E-2</v>
      </c>
      <c r="Y1062" s="22">
        <f t="shared" si="288"/>
        <v>0.82579092875169202</v>
      </c>
      <c r="Z1062" s="22">
        <f t="shared" si="292"/>
        <v>1</v>
      </c>
      <c r="AA1062" s="22">
        <f t="array" ref="AA1062:AD1062">LINEST(V1062:Y1062,$AB$2:$AE$5,0,0)</f>
        <v>-1.6987455946930271E-4</v>
      </c>
      <c r="AB1062" s="22">
        <v>-8.3520106775927686E-5</v>
      </c>
      <c r="AC1062" s="22">
        <v>1.751231901185486E-4</v>
      </c>
      <c r="AD1062" s="22">
        <v>0.99995567467696</v>
      </c>
      <c r="AE1062" s="35">
        <f t="shared" si="277"/>
        <v>-0.47692202682802459</v>
      </c>
      <c r="AF1062" s="17"/>
      <c r="AG1062" s="31">
        <f t="shared" si="289"/>
        <v>-0.47692202682802459</v>
      </c>
      <c r="AH1062" s="34"/>
      <c r="AI1062" s="17"/>
    </row>
    <row r="1063" spans="1:35">
      <c r="A1063" s="1">
        <v>209.2</v>
      </c>
      <c r="B1063" s="41">
        <v>1.1158349999999999</v>
      </c>
      <c r="C1063" s="41">
        <v>8.6481379999999997E-2</v>
      </c>
      <c r="D1063" s="41">
        <v>0.12757489999999999</v>
      </c>
      <c r="E1063" s="41">
        <v>-5.4663139999999999E-3</v>
      </c>
      <c r="F1063" s="41">
        <v>2.7266030000000002E-3</v>
      </c>
      <c r="G1063" s="42">
        <f t="shared" si="276"/>
        <v>1.1175236176888887</v>
      </c>
      <c r="H1063" s="42">
        <f t="shared" si="276"/>
        <v>9.3031397266666663E-2</v>
      </c>
      <c r="I1063" s="42">
        <f t="shared" si="276"/>
        <v>0.12870119237111111</v>
      </c>
      <c r="J1063" s="42">
        <f t="shared" si="276"/>
        <v>6.3944475555555332E-4</v>
      </c>
      <c r="K1063" s="42">
        <f t="shared" si="276"/>
        <v>7.0299693111111113E-3</v>
      </c>
      <c r="L1063" s="34">
        <f t="shared" si="278"/>
        <v>6.2906673289371221E-3</v>
      </c>
      <c r="M1063" s="34">
        <f t="shared" si="279"/>
        <v>0.11516641826082702</v>
      </c>
      <c r="N1063" s="34">
        <f t="shared" si="280"/>
        <v>8.3247813105786189E-2</v>
      </c>
      <c r="O1063" s="34">
        <f t="shared" si="281"/>
        <v>1</v>
      </c>
      <c r="P1063" s="34">
        <f t="shared" si="282"/>
        <v>6.8232692827288862E-3</v>
      </c>
      <c r="Q1063" s="34"/>
      <c r="R1063" s="34">
        <f t="shared" si="283"/>
        <v>0.11951904352935894</v>
      </c>
      <c r="S1063" s="34">
        <f t="shared" si="284"/>
        <v>8.4795353145062785E-2</v>
      </c>
      <c r="T1063" s="34">
        <f t="shared" si="290"/>
        <v>1</v>
      </c>
      <c r="U1063" s="34">
        <f t="shared" si="285"/>
        <v>1.2111376659571507</v>
      </c>
      <c r="V1063" s="22">
        <f t="shared" si="286"/>
        <v>5.633768542188407E-3</v>
      </c>
      <c r="W1063" s="22">
        <f t="shared" si="287"/>
        <v>9.8683285054060446E-2</v>
      </c>
      <c r="X1063" s="22">
        <f t="shared" si="291"/>
        <v>7.0012976665249541E-2</v>
      </c>
      <c r="Y1063" s="22">
        <f t="shared" si="288"/>
        <v>0.8256699697385016</v>
      </c>
      <c r="Z1063" s="22">
        <f t="shared" si="292"/>
        <v>1</v>
      </c>
      <c r="AA1063" s="22">
        <f t="array" ref="AA1063:AD1063">LINEST(V1063:Y1063,$AB$2:$AE$5,0,0)</f>
        <v>8.248866843509139E-5</v>
      </c>
      <c r="AB1063" s="22">
        <v>1.0171326675389354E-4</v>
      </c>
      <c r="AC1063" s="22">
        <v>4.5443922137124728E-5</v>
      </c>
      <c r="AD1063" s="22">
        <v>0.99982988418041829</v>
      </c>
      <c r="AE1063" s="35">
        <f t="shared" si="277"/>
        <v>2.2382149684831103</v>
      </c>
      <c r="AF1063" s="17"/>
      <c r="AG1063" s="31" t="str">
        <f t="shared" si="289"/>
        <v/>
      </c>
      <c r="AH1063" s="34"/>
      <c r="AI1063" s="17"/>
    </row>
    <row r="1064" spans="1:35">
      <c r="A1064" s="1">
        <v>209.4</v>
      </c>
      <c r="B1064" s="41">
        <v>1.1183609999999999</v>
      </c>
      <c r="C1064" s="41">
        <v>8.6912329999999996E-2</v>
      </c>
      <c r="D1064" s="41">
        <v>0.12780079999999999</v>
      </c>
      <c r="E1064" s="41">
        <v>-5.3700559999999998E-3</v>
      </c>
      <c r="F1064" s="41">
        <v>2.549323E-3</v>
      </c>
      <c r="G1064" s="42">
        <f t="shared" si="276"/>
        <v>1.1200496176888888</v>
      </c>
      <c r="H1064" s="42">
        <f t="shared" si="276"/>
        <v>9.3462347266666662E-2</v>
      </c>
      <c r="I1064" s="42">
        <f t="shared" si="276"/>
        <v>0.12892709237111111</v>
      </c>
      <c r="J1064" s="42">
        <f t="shared" si="276"/>
        <v>7.3570275555555342E-4</v>
      </c>
      <c r="K1064" s="42">
        <f t="shared" si="276"/>
        <v>6.8526893111111112E-3</v>
      </c>
      <c r="L1064" s="34">
        <f t="shared" si="278"/>
        <v>6.1182015536516638E-3</v>
      </c>
      <c r="M1064" s="34">
        <f t="shared" si="279"/>
        <v>0.11510837585672264</v>
      </c>
      <c r="N1064" s="34">
        <f t="shared" si="280"/>
        <v>8.3444827613545311E-2</v>
      </c>
      <c r="O1064" s="34">
        <f t="shared" si="281"/>
        <v>1</v>
      </c>
      <c r="P1064" s="34">
        <f t="shared" si="282"/>
        <v>6.6362016211766548E-3</v>
      </c>
      <c r="Q1064" s="34"/>
      <c r="R1064" s="34">
        <f t="shared" si="283"/>
        <v>0.11945880745770314</v>
      </c>
      <c r="S1064" s="34">
        <f t="shared" si="284"/>
        <v>8.4996030065415104E-2</v>
      </c>
      <c r="T1064" s="34">
        <f t="shared" si="290"/>
        <v>1</v>
      </c>
      <c r="U1064" s="34">
        <f t="shared" si="285"/>
        <v>1.2110910391442948</v>
      </c>
      <c r="V1064" s="22">
        <f t="shared" si="286"/>
        <v>5.4795233443932596E-3</v>
      </c>
      <c r="W1064" s="22">
        <f t="shared" si="287"/>
        <v>9.8637347314622717E-2</v>
      </c>
      <c r="X1064" s="22">
        <f t="shared" si="291"/>
        <v>7.018137143964806E-2</v>
      </c>
      <c r="Y1064" s="22">
        <f t="shared" si="288"/>
        <v>0.82570175790133604</v>
      </c>
      <c r="Z1064" s="22">
        <f t="shared" si="292"/>
        <v>1</v>
      </c>
      <c r="AA1064" s="22">
        <f t="array" ref="AA1064:AD1064">LINEST(V1064:Y1064,$AB$2:$AE$5,0,0)</f>
        <v>6.829853541207542E-4</v>
      </c>
      <c r="AB1064" s="22">
        <v>5.5403797155585754E-5</v>
      </c>
      <c r="AC1064" s="22">
        <v>-1.5704519672804797E-4</v>
      </c>
      <c r="AD1064" s="22">
        <v>0.99991156546744497</v>
      </c>
      <c r="AE1064" s="35">
        <f t="shared" si="277"/>
        <v>-0.35278886785392999</v>
      </c>
      <c r="AF1064" s="17"/>
      <c r="AG1064" s="31" t="str">
        <f t="shared" si="289"/>
        <v/>
      </c>
      <c r="AH1064" s="34"/>
      <c r="AI1064" s="17"/>
    </row>
    <row r="1065" spans="1:35">
      <c r="A1065" s="1">
        <v>209.6</v>
      </c>
      <c r="B1065" s="41">
        <v>1.1132150000000001</v>
      </c>
      <c r="C1065" s="41">
        <v>8.6453829999999995E-2</v>
      </c>
      <c r="D1065" s="41">
        <v>0.12733720000000001</v>
      </c>
      <c r="E1065" s="41">
        <v>-5.3921669999999998E-3</v>
      </c>
      <c r="F1065" s="41">
        <v>2.7176969999999998E-3</v>
      </c>
      <c r="G1065" s="42">
        <f t="shared" si="276"/>
        <v>1.1149036176888889</v>
      </c>
      <c r="H1065" s="42">
        <f t="shared" si="276"/>
        <v>9.3003847266666662E-2</v>
      </c>
      <c r="I1065" s="42">
        <f t="shared" si="276"/>
        <v>0.12846349237111113</v>
      </c>
      <c r="J1065" s="42">
        <f t="shared" si="276"/>
        <v>7.1359175555555342E-4</v>
      </c>
      <c r="K1065" s="42">
        <f t="shared" si="276"/>
        <v>7.021063311111111E-3</v>
      </c>
      <c r="L1065" s="34">
        <f t="shared" si="278"/>
        <v>6.2974621301034482E-3</v>
      </c>
      <c r="M1065" s="34">
        <f t="shared" si="279"/>
        <v>0.11522385463005874</v>
      </c>
      <c r="N1065" s="34">
        <f t="shared" si="280"/>
        <v>8.3418733055559205E-2</v>
      </c>
      <c r="O1065" s="34">
        <f t="shared" si="281"/>
        <v>1</v>
      </c>
      <c r="P1065" s="34">
        <f t="shared" si="282"/>
        <v>6.8306393685490623E-3</v>
      </c>
      <c r="Q1065" s="34"/>
      <c r="R1065" s="34">
        <f t="shared" si="283"/>
        <v>0.11957865066152508</v>
      </c>
      <c r="S1065" s="34">
        <f t="shared" si="284"/>
        <v>8.4969450421133227E-2</v>
      </c>
      <c r="T1065" s="34">
        <f t="shared" si="290"/>
        <v>1</v>
      </c>
      <c r="U1065" s="34">
        <f t="shared" si="285"/>
        <v>1.2113787404512073</v>
      </c>
      <c r="V1065" s="22">
        <f t="shared" si="286"/>
        <v>5.6387314226802642E-3</v>
      </c>
      <c r="W1065" s="22">
        <f t="shared" si="287"/>
        <v>9.8712852280192012E-2</v>
      </c>
      <c r="X1065" s="22">
        <f t="shared" si="291"/>
        <v>7.0142761783556065E-2</v>
      </c>
      <c r="Y1065" s="22">
        <f t="shared" si="288"/>
        <v>0.82550565451357172</v>
      </c>
      <c r="Z1065" s="22">
        <f t="shared" si="292"/>
        <v>1</v>
      </c>
      <c r="AA1065" s="22">
        <f t="array" ref="AA1065:AD1065">LINEST(V1065:Y1065,$AB$2:$AE$5,0,0)</f>
        <v>5.972839782299507E-4</v>
      </c>
      <c r="AB1065" s="22">
        <v>1.5274278658914826E-4</v>
      </c>
      <c r="AC1065" s="22">
        <v>5.3421149355254397E-5</v>
      </c>
      <c r="AD1065" s="22">
        <v>0.99962760887805857</v>
      </c>
      <c r="AE1065" s="35">
        <f t="shared" si="277"/>
        <v>2.8592193996688091</v>
      </c>
      <c r="AF1065" s="17"/>
      <c r="AG1065" s="31" t="str">
        <f t="shared" si="289"/>
        <v/>
      </c>
      <c r="AH1065" s="34"/>
      <c r="AI1065" s="17"/>
    </row>
    <row r="1066" spans="1:35">
      <c r="A1066" s="1">
        <v>209.8</v>
      </c>
      <c r="B1066" s="41">
        <v>1.112967</v>
      </c>
      <c r="C1066" s="41">
        <v>8.6336670000000004E-2</v>
      </c>
      <c r="D1066" s="41">
        <v>0.1273965</v>
      </c>
      <c r="E1066" s="41">
        <v>-5.4955710000000003E-3</v>
      </c>
      <c r="F1066" s="41">
        <v>2.8972450000000001E-3</v>
      </c>
      <c r="G1066" s="42">
        <f t="shared" si="276"/>
        <v>1.1146556176888889</v>
      </c>
      <c r="H1066" s="42">
        <f t="shared" si="276"/>
        <v>9.288668726666667E-2</v>
      </c>
      <c r="I1066" s="42">
        <f t="shared" si="276"/>
        <v>0.12852279237111111</v>
      </c>
      <c r="J1066" s="42">
        <f t="shared" si="276"/>
        <v>6.101877555555529E-4</v>
      </c>
      <c r="K1066" s="42">
        <f t="shared" si="276"/>
        <v>7.2006113111111117E-3</v>
      </c>
      <c r="L1066" s="34">
        <f t="shared" si="278"/>
        <v>6.4599426018600763E-3</v>
      </c>
      <c r="M1066" s="34">
        <f t="shared" si="279"/>
        <v>0.11530269110165922</v>
      </c>
      <c r="N1066" s="34">
        <f t="shared" si="280"/>
        <v>8.3332184212426622E-2</v>
      </c>
      <c r="O1066" s="34">
        <f t="shared" si="281"/>
        <v>1</v>
      </c>
      <c r="P1066" s="34">
        <f t="shared" si="282"/>
        <v>7.0068763167151988E-3</v>
      </c>
      <c r="Q1066" s="34">
        <f>AVERAGE(P1057:P1066)</f>
        <v>6.8682436087395982E-3</v>
      </c>
      <c r="R1066" s="34">
        <f t="shared" si="283"/>
        <v>0.11966046669629642</v>
      </c>
      <c r="S1066" s="34">
        <f t="shared" si="284"/>
        <v>8.4881292673272657E-2</v>
      </c>
      <c r="T1066" s="34">
        <f t="shared" si="290"/>
        <v>1</v>
      </c>
      <c r="U1066" s="34">
        <f t="shared" si="285"/>
        <v>1.2115486356862843</v>
      </c>
      <c r="V1066" s="22">
        <f t="shared" si="286"/>
        <v>5.7834049004117268E-3</v>
      </c>
      <c r="W1066" s="22">
        <f t="shared" si="287"/>
        <v>9.8766539923933375E-2</v>
      </c>
      <c r="X1066" s="22">
        <f t="shared" si="291"/>
        <v>7.006016116323012E-2</v>
      </c>
      <c r="Y1066" s="22">
        <f t="shared" si="288"/>
        <v>0.82538989401242469</v>
      </c>
      <c r="Z1066" s="22">
        <f t="shared" si="292"/>
        <v>0.99999999999999989</v>
      </c>
      <c r="AA1066" s="22">
        <f t="array" ref="AA1066:AD1066">LINEST(V1066:Y1066,$AB$2:$AE$5,0,0)</f>
        <v>3.3032670966826446E-4</v>
      </c>
      <c r="AB1066" s="22">
        <v>2.1789375515135511E-4</v>
      </c>
      <c r="AC1066" s="22">
        <v>2.4411336964687128E-4</v>
      </c>
      <c r="AD1066" s="22">
        <v>0.99944605859402613</v>
      </c>
      <c r="AE1066" s="35">
        <f t="shared" si="277"/>
        <v>0.89259246827224226</v>
      </c>
      <c r="AF1066" s="17"/>
      <c r="AG1066" s="31">
        <f t="shared" si="289"/>
        <v>0.89259246827224226</v>
      </c>
      <c r="AH1066" s="34">
        <f>AVERAGE(AG1057:AG1066)</f>
        <v>-8.454445531460239E-2</v>
      </c>
      <c r="AI1066" s="17"/>
    </row>
    <row r="1067" spans="1:35">
      <c r="A1067" s="1">
        <v>210</v>
      </c>
      <c r="B1067" s="41">
        <v>1.1363319999999999</v>
      </c>
      <c r="C1067" s="41">
        <v>8.807094E-2</v>
      </c>
      <c r="D1067" s="41">
        <v>0.12982930000000001</v>
      </c>
      <c r="E1067" s="41">
        <v>-5.4605590000000002E-3</v>
      </c>
      <c r="F1067" s="41">
        <v>2.8523950000000002E-3</v>
      </c>
      <c r="G1067" s="42">
        <f t="shared" si="276"/>
        <v>1.1380206176888887</v>
      </c>
      <c r="H1067" s="42">
        <f t="shared" si="276"/>
        <v>9.4620957266666667E-2</v>
      </c>
      <c r="I1067" s="42">
        <f t="shared" si="276"/>
        <v>0.13095559237111112</v>
      </c>
      <c r="J1067" s="42">
        <f t="shared" si="276"/>
        <v>6.4519975555555296E-4</v>
      </c>
      <c r="K1067" s="42">
        <f t="shared" si="276"/>
        <v>7.1557613111111109E-3</v>
      </c>
      <c r="L1067" s="34">
        <f t="shared" si="278"/>
        <v>6.2879012909653172E-3</v>
      </c>
      <c r="M1067" s="34">
        <f t="shared" si="279"/>
        <v>0.11507312814512792</v>
      </c>
      <c r="N1067" s="34">
        <f t="shared" si="280"/>
        <v>8.3145204749299262E-2</v>
      </c>
      <c r="O1067" s="34">
        <f t="shared" si="281"/>
        <v>1</v>
      </c>
      <c r="P1067" s="34">
        <f t="shared" si="282"/>
        <v>6.8202690570070366E-3</v>
      </c>
      <c r="Q1067" s="34"/>
      <c r="R1067" s="34">
        <f t="shared" si="283"/>
        <v>0.11942222758624392</v>
      </c>
      <c r="S1067" s="34">
        <f t="shared" si="284"/>
        <v>8.4690837344594996E-2</v>
      </c>
      <c r="T1067" s="34">
        <f t="shared" si="290"/>
        <v>1</v>
      </c>
      <c r="U1067" s="34">
        <f t="shared" si="285"/>
        <v>1.2109333339878461</v>
      </c>
      <c r="V1067" s="22">
        <f t="shared" si="286"/>
        <v>5.632241565723956E-3</v>
      </c>
      <c r="W1067" s="22">
        <f t="shared" si="287"/>
        <v>9.8619985290984272E-2</v>
      </c>
      <c r="X1067" s="22">
        <f t="shared" si="291"/>
        <v>6.9938480482398729E-2</v>
      </c>
      <c r="Y1067" s="22">
        <f t="shared" si="288"/>
        <v>0.82580929266089298</v>
      </c>
      <c r="Z1067" s="22">
        <f t="shared" si="292"/>
        <v>1</v>
      </c>
      <c r="AA1067" s="22">
        <f t="array" ref="AA1067:AD1067">LINEST(V1067:Y1067,$AB$2:$AE$5,0,0)</f>
        <v>-2.251993551781599E-4</v>
      </c>
      <c r="AB1067" s="22">
        <v>1.8519072021559659E-5</v>
      </c>
      <c r="AC1067" s="22">
        <v>4.2186096425228762E-5</v>
      </c>
      <c r="AD1067" s="22">
        <v>1.0000019674417178</v>
      </c>
      <c r="AE1067" s="35">
        <f t="shared" si="277"/>
        <v>0.43898520106934108</v>
      </c>
      <c r="AF1067" s="17"/>
      <c r="AG1067" s="31" t="str">
        <f t="shared" si="289"/>
        <v/>
      </c>
      <c r="AH1067" s="34"/>
      <c r="AI1067" s="17"/>
    </row>
    <row r="1068" spans="1:35">
      <c r="A1068" s="1">
        <v>210.2</v>
      </c>
      <c r="B1068" s="41">
        <v>1.131953</v>
      </c>
      <c r="C1068" s="41">
        <v>8.7819350000000004E-2</v>
      </c>
      <c r="D1068" s="41">
        <v>0.1292954</v>
      </c>
      <c r="E1068" s="41">
        <v>-5.3483020000000001E-3</v>
      </c>
      <c r="F1068" s="41">
        <v>3.095993E-3</v>
      </c>
      <c r="G1068" s="42">
        <f t="shared" si="276"/>
        <v>1.1336416176888888</v>
      </c>
      <c r="H1068" s="42">
        <f t="shared" si="276"/>
        <v>9.4369367266666671E-2</v>
      </c>
      <c r="I1068" s="42">
        <f t="shared" si="276"/>
        <v>0.13042169237111112</v>
      </c>
      <c r="J1068" s="42">
        <f t="shared" si="276"/>
        <v>7.5745675555555312E-4</v>
      </c>
      <c r="K1068" s="42">
        <f t="shared" si="276"/>
        <v>7.3993593111111111E-3</v>
      </c>
      <c r="L1068" s="34">
        <f t="shared" si="278"/>
        <v>6.5270709857987554E-3</v>
      </c>
      <c r="M1068" s="34">
        <f t="shared" si="279"/>
        <v>0.11504666936716453</v>
      </c>
      <c r="N1068" s="34">
        <f t="shared" si="280"/>
        <v>8.3244444976406068E-2</v>
      </c>
      <c r="O1068" s="34">
        <f t="shared" si="281"/>
        <v>1</v>
      </c>
      <c r="P1068" s="34">
        <f t="shared" si="282"/>
        <v>7.0796881530717417E-3</v>
      </c>
      <c r="Q1068" s="34"/>
      <c r="R1068" s="34">
        <f t="shared" si="283"/>
        <v>0.1193947688193317</v>
      </c>
      <c r="S1068" s="34">
        <f t="shared" si="284"/>
        <v>8.4791922403646636E-2</v>
      </c>
      <c r="T1068" s="34">
        <f t="shared" si="290"/>
        <v>1</v>
      </c>
      <c r="U1068" s="34">
        <f t="shared" si="285"/>
        <v>1.2112663793760501</v>
      </c>
      <c r="V1068" s="22">
        <f t="shared" si="286"/>
        <v>5.8448647412459717E-3</v>
      </c>
      <c r="W1068" s="22">
        <f t="shared" si="287"/>
        <v>9.8570199629279376E-2</v>
      </c>
      <c r="X1068" s="22">
        <f t="shared" si="291"/>
        <v>7.0002704481341924E-2</v>
      </c>
      <c r="Y1068" s="22">
        <f t="shared" si="288"/>
        <v>0.82558223114813267</v>
      </c>
      <c r="Z1068" s="22">
        <f t="shared" si="292"/>
        <v>1</v>
      </c>
      <c r="AA1068" s="22">
        <f t="array" ref="AA1068:AD1068">LINEST(V1068:Y1068,$AB$2:$AE$5,0,0)</f>
        <v>7.0388324270953694E-5</v>
      </c>
      <c r="AB1068" s="22">
        <v>-1.273997331190677E-5</v>
      </c>
      <c r="AC1068" s="22">
        <v>3.2292108328538569E-4</v>
      </c>
      <c r="AD1068" s="22">
        <v>0.99967023007418132</v>
      </c>
      <c r="AE1068" s="35">
        <f t="shared" si="277"/>
        <v>-3.9452280979274598E-2</v>
      </c>
      <c r="AF1068" s="17"/>
      <c r="AG1068" s="31">
        <f t="shared" si="289"/>
        <v>-3.9452280979274598E-2</v>
      </c>
      <c r="AH1068" s="34"/>
      <c r="AI1068" s="17"/>
    </row>
    <row r="1069" spans="1:35">
      <c r="A1069" s="1">
        <v>210.4</v>
      </c>
      <c r="B1069" s="41">
        <v>1.120762</v>
      </c>
      <c r="C1069" s="41">
        <v>8.6838170000000006E-2</v>
      </c>
      <c r="D1069" s="41">
        <v>0.1282084</v>
      </c>
      <c r="E1069" s="41">
        <v>-5.2407110000000003E-3</v>
      </c>
      <c r="F1069" s="41">
        <v>2.7772780000000002E-3</v>
      </c>
      <c r="G1069" s="42">
        <f t="shared" si="276"/>
        <v>1.1224506176888889</v>
      </c>
      <c r="H1069" s="42">
        <f t="shared" si="276"/>
        <v>9.3388187266666672E-2</v>
      </c>
      <c r="I1069" s="42">
        <f t="shared" si="276"/>
        <v>0.12933469237111112</v>
      </c>
      <c r="J1069" s="42">
        <f t="shared" si="276"/>
        <v>8.6504775555555288E-4</v>
      </c>
      <c r="K1069" s="42">
        <f t="shared" si="276"/>
        <v>7.0806443111111114E-3</v>
      </c>
      <c r="L1069" s="34">
        <f t="shared" si="278"/>
        <v>6.3082011801018608E-3</v>
      </c>
      <c r="M1069" s="34">
        <f t="shared" si="279"/>
        <v>0.11522528504408466</v>
      </c>
      <c r="N1069" s="34">
        <f t="shared" si="280"/>
        <v>8.3200263597299026E-2</v>
      </c>
      <c r="O1069" s="34">
        <f t="shared" si="281"/>
        <v>1</v>
      </c>
      <c r="P1069" s="34">
        <f t="shared" si="282"/>
        <v>6.8422876446616442E-3</v>
      </c>
      <c r="Q1069" s="34"/>
      <c r="R1069" s="34">
        <f t="shared" si="283"/>
        <v>0.11958013513693735</v>
      </c>
      <c r="S1069" s="34">
        <f t="shared" si="284"/>
        <v>8.4746919712235899E-2</v>
      </c>
      <c r="T1069" s="34">
        <f t="shared" si="290"/>
        <v>1</v>
      </c>
      <c r="U1069" s="34">
        <f t="shared" si="285"/>
        <v>1.211169342493835</v>
      </c>
      <c r="V1069" s="22">
        <f t="shared" si="286"/>
        <v>5.6493236780359411E-3</v>
      </c>
      <c r="W1069" s="22">
        <f t="shared" si="287"/>
        <v>9.8731144309447405E-2</v>
      </c>
      <c r="X1069" s="22">
        <f t="shared" si="291"/>
        <v>6.9971156583058303E-2</v>
      </c>
      <c r="Y1069" s="22">
        <f t="shared" si="288"/>
        <v>0.82564837542945824</v>
      </c>
      <c r="Z1069" s="22">
        <f t="shared" si="292"/>
        <v>0.99999999999999989</v>
      </c>
      <c r="AA1069" s="22">
        <f t="array" ref="AA1069:AD1069">LINEST(V1069:Y1069,$AB$2:$AE$5,0,0)</f>
        <v>-6.3068932456034912E-5</v>
      </c>
      <c r="AB1069" s="22">
        <v>1.5370332054386713E-4</v>
      </c>
      <c r="AC1069" s="22">
        <v>6.6037800777320489E-5</v>
      </c>
      <c r="AD1069" s="22">
        <v>0.99979780788851491</v>
      </c>
      <c r="AE1069" s="35">
        <f t="shared" si="277"/>
        <v>2.327505136976848</v>
      </c>
      <c r="AF1069" s="17"/>
      <c r="AG1069" s="31" t="str">
        <f t="shared" si="289"/>
        <v/>
      </c>
      <c r="AH1069" s="34"/>
      <c r="AI1069" s="17"/>
    </row>
    <row r="1070" spans="1:35">
      <c r="A1070" s="1">
        <v>210.6</v>
      </c>
      <c r="B1070" s="41">
        <v>1.1332089999999999</v>
      </c>
      <c r="C1070" s="41">
        <v>8.7948219999999994E-2</v>
      </c>
      <c r="D1070" s="41">
        <v>0.12960440000000001</v>
      </c>
      <c r="E1070" s="41">
        <v>-5.3972170000000002E-3</v>
      </c>
      <c r="F1070" s="41">
        <v>2.9246179999999999E-3</v>
      </c>
      <c r="G1070" s="42">
        <f t="shared" si="276"/>
        <v>1.1348976176888887</v>
      </c>
      <c r="H1070" s="42">
        <f t="shared" si="276"/>
        <v>9.449823726666666E-2</v>
      </c>
      <c r="I1070" s="42">
        <f t="shared" si="276"/>
        <v>0.13073069237111112</v>
      </c>
      <c r="J1070" s="42">
        <f t="shared" si="276"/>
        <v>7.0854175555555305E-4</v>
      </c>
      <c r="K1070" s="42">
        <f t="shared" si="276"/>
        <v>7.2279843111111106E-3</v>
      </c>
      <c r="L1070" s="34">
        <f t="shared" si="278"/>
        <v>6.368842614922582E-3</v>
      </c>
      <c r="M1070" s="34">
        <f t="shared" si="279"/>
        <v>0.11519161758162094</v>
      </c>
      <c r="N1070" s="34">
        <f t="shared" si="280"/>
        <v>8.3265869796346342E-2</v>
      </c>
      <c r="O1070" s="34">
        <f t="shared" si="281"/>
        <v>1</v>
      </c>
      <c r="P1070" s="34">
        <f t="shared" si="282"/>
        <v>6.9080633116675077E-3</v>
      </c>
      <c r="Q1070" s="34"/>
      <c r="R1070" s="34">
        <f t="shared" si="283"/>
        <v>0.11954519523889684</v>
      </c>
      <c r="S1070" s="34">
        <f t="shared" si="284"/>
        <v>8.4813745501517046E-2</v>
      </c>
      <c r="T1070" s="34">
        <f t="shared" si="290"/>
        <v>1</v>
      </c>
      <c r="U1070" s="34">
        <f t="shared" si="285"/>
        <v>1.2112670040520814</v>
      </c>
      <c r="V1070" s="22">
        <f t="shared" si="286"/>
        <v>5.7031713805113099E-3</v>
      </c>
      <c r="W1070" s="22">
        <f t="shared" si="287"/>
        <v>9.8694338109582239E-2</v>
      </c>
      <c r="X1070" s="22">
        <f t="shared" si="291"/>
        <v>7.0020685132004365E-2</v>
      </c>
      <c r="Y1070" s="22">
        <f t="shared" si="288"/>
        <v>0.82558180537790204</v>
      </c>
      <c r="Z1070" s="22">
        <f t="shared" si="292"/>
        <v>1</v>
      </c>
      <c r="AA1070" s="22">
        <f t="array" ref="AA1070:AD1070">LINEST(V1070:Y1070,$AB$2:$AE$5,0,0)</f>
        <v>1.3476002135676441E-4</v>
      </c>
      <c r="AB1070" s="22">
        <v>1.2170130535351578E-4</v>
      </c>
      <c r="AC1070" s="22">
        <v>1.3721058573815969E-4</v>
      </c>
      <c r="AD1070" s="22">
        <v>0.99970358196093856</v>
      </c>
      <c r="AE1070" s="35">
        <f t="shared" si="277"/>
        <v>0.88696731887552449</v>
      </c>
      <c r="AF1070" s="17"/>
      <c r="AG1070" s="31" t="str">
        <f t="shared" si="289"/>
        <v/>
      </c>
      <c r="AH1070" s="34"/>
      <c r="AI1070" s="17"/>
    </row>
    <row r="1071" spans="1:35">
      <c r="A1071" s="1">
        <v>210.8</v>
      </c>
      <c r="B1071" s="41">
        <v>1.134897</v>
      </c>
      <c r="C1071" s="41">
        <v>8.8167300000000004E-2</v>
      </c>
      <c r="D1071" s="41">
        <v>0.12975410000000001</v>
      </c>
      <c r="E1071" s="41">
        <v>-5.3122159999999998E-3</v>
      </c>
      <c r="F1071" s="41">
        <v>2.880718E-3</v>
      </c>
      <c r="G1071" s="42">
        <f t="shared" si="276"/>
        <v>1.1365856176888889</v>
      </c>
      <c r="H1071" s="42">
        <f t="shared" si="276"/>
        <v>9.471731726666667E-2</v>
      </c>
      <c r="I1071" s="42">
        <f t="shared" si="276"/>
        <v>0.13088039237111113</v>
      </c>
      <c r="J1071" s="42">
        <f t="shared" si="276"/>
        <v>7.935427555555534E-4</v>
      </c>
      <c r="K1071" s="42">
        <f t="shared" si="276"/>
        <v>7.1840843111111111E-3</v>
      </c>
      <c r="L1071" s="34">
        <f t="shared" si="278"/>
        <v>6.3207594740808783E-3</v>
      </c>
      <c r="M1071" s="34">
        <f t="shared" si="279"/>
        <v>0.11515225103520206</v>
      </c>
      <c r="N1071" s="34">
        <f t="shared" si="280"/>
        <v>8.3334960246341169E-2</v>
      </c>
      <c r="O1071" s="34">
        <f t="shared" si="281"/>
        <v>1</v>
      </c>
      <c r="P1071" s="34">
        <f t="shared" si="282"/>
        <v>6.8559091917996312E-3</v>
      </c>
      <c r="Q1071" s="34"/>
      <c r="R1071" s="34">
        <f t="shared" si="283"/>
        <v>0.11950434086445252</v>
      </c>
      <c r="S1071" s="34">
        <f t="shared" si="284"/>
        <v>8.4884120312430311E-2</v>
      </c>
      <c r="T1071" s="34">
        <f t="shared" si="290"/>
        <v>1</v>
      </c>
      <c r="U1071" s="34">
        <f t="shared" si="285"/>
        <v>1.2112443703686824</v>
      </c>
      <c r="V1071" s="22">
        <f t="shared" si="286"/>
        <v>5.6602196546951195E-3</v>
      </c>
      <c r="W1071" s="22">
        <f t="shared" si="287"/>
        <v>9.8662453083746771E-2</v>
      </c>
      <c r="X1071" s="22">
        <f t="shared" si="291"/>
        <v>7.0080094809103641E-2</v>
      </c>
      <c r="Y1071" s="22">
        <f t="shared" si="288"/>
        <v>0.82559723245245453</v>
      </c>
      <c r="Z1071" s="22">
        <f t="shared" si="292"/>
        <v>1</v>
      </c>
      <c r="AA1071" s="22">
        <f t="array" ref="AA1071:AD1071">LINEST(V1071:Y1071,$AB$2:$AE$5,0,0)</f>
        <v>3.455446432574287E-4</v>
      </c>
      <c r="AB1071" s="22">
        <v>8.8096831490569084E-5</v>
      </c>
      <c r="AC1071" s="22">
        <v>8.0761826605261583E-5</v>
      </c>
      <c r="AD1071" s="22">
        <v>0.99973497450574911</v>
      </c>
      <c r="AE1071" s="35">
        <f t="shared" si="277"/>
        <v>1.0908226719680165</v>
      </c>
      <c r="AF1071" s="17"/>
      <c r="AG1071" s="31" t="str">
        <f t="shared" si="289"/>
        <v/>
      </c>
      <c r="AH1071" s="34"/>
      <c r="AI1071" s="17"/>
    </row>
    <row r="1072" spans="1:35">
      <c r="A1072" s="1">
        <v>211</v>
      </c>
      <c r="B1072" s="41">
        <v>1.1565449999999999</v>
      </c>
      <c r="C1072" s="41">
        <v>8.9893180000000003E-2</v>
      </c>
      <c r="D1072" s="41">
        <v>0.13221649999999999</v>
      </c>
      <c r="E1072" s="41">
        <v>-5.3027789999999997E-3</v>
      </c>
      <c r="F1072" s="41">
        <v>3.016711E-3</v>
      </c>
      <c r="G1072" s="42">
        <f t="shared" si="276"/>
        <v>1.1582336176888888</v>
      </c>
      <c r="H1072" s="42">
        <f t="shared" si="276"/>
        <v>9.6443197266666669E-2</v>
      </c>
      <c r="I1072" s="42">
        <f t="shared" si="276"/>
        <v>0.1333427923711111</v>
      </c>
      <c r="J1072" s="42">
        <f t="shared" si="276"/>
        <v>8.0297975555555356E-4</v>
      </c>
      <c r="K1072" s="42">
        <f t="shared" si="276"/>
        <v>7.3200773111111112E-3</v>
      </c>
      <c r="L1072" s="34">
        <f t="shared" si="278"/>
        <v>6.3200352669070476E-3</v>
      </c>
      <c r="M1072" s="34">
        <f t="shared" si="279"/>
        <v>0.11512599041735645</v>
      </c>
      <c r="N1072" s="34">
        <f t="shared" si="280"/>
        <v>8.3267482305605225E-2</v>
      </c>
      <c r="O1072" s="34">
        <f t="shared" si="281"/>
        <v>1</v>
      </c>
      <c r="P1072" s="34">
        <f t="shared" si="282"/>
        <v>6.8551236693255996E-3</v>
      </c>
      <c r="Q1072" s="34"/>
      <c r="R1072" s="34">
        <f t="shared" si="283"/>
        <v>0.11947708774696572</v>
      </c>
      <c r="S1072" s="34">
        <f t="shared" si="284"/>
        <v>8.4815387986610105E-2</v>
      </c>
      <c r="T1072" s="34">
        <f t="shared" si="290"/>
        <v>1</v>
      </c>
      <c r="U1072" s="34">
        <f t="shared" si="285"/>
        <v>1.2111475994029015</v>
      </c>
      <c r="V1072" s="22">
        <f t="shared" si="286"/>
        <v>5.6600233305215573E-3</v>
      </c>
      <c r="W1072" s="22">
        <f t="shared" si="287"/>
        <v>9.8647834339818039E-2</v>
      </c>
      <c r="X1072" s="22">
        <f t="shared" si="291"/>
        <v>7.00289444725187E-2</v>
      </c>
      <c r="Y1072" s="22">
        <f t="shared" si="288"/>
        <v>0.8256631978571416</v>
      </c>
      <c r="Z1072" s="22">
        <f t="shared" si="292"/>
        <v>0.99999999999999989</v>
      </c>
      <c r="AA1072" s="22">
        <f t="array" ref="AA1072:AD1072">LINEST(V1072:Y1072,$AB$2:$AE$5,0,0)</f>
        <v>1.4233967898447382E-4</v>
      </c>
      <c r="AB1072" s="22">
        <v>6.4682770123228306E-5</v>
      </c>
      <c r="AC1072" s="22">
        <v>7.9913108077966693E-5</v>
      </c>
      <c r="AD1072" s="22">
        <v>0.99981578969548213</v>
      </c>
      <c r="AE1072" s="35">
        <f t="shared" si="277"/>
        <v>0.80941377051836094</v>
      </c>
      <c r="AF1072" s="17"/>
      <c r="AG1072" s="31" t="str">
        <f t="shared" si="289"/>
        <v/>
      </c>
      <c r="AH1072" s="34"/>
      <c r="AI1072" s="17"/>
    </row>
    <row r="1073" spans="1:35">
      <c r="A1073" s="1">
        <v>211.2</v>
      </c>
      <c r="B1073" s="41">
        <v>1.131205</v>
      </c>
      <c r="C1073" s="41">
        <v>8.7932209999999997E-2</v>
      </c>
      <c r="D1073" s="41">
        <v>0.12916330000000001</v>
      </c>
      <c r="E1073" s="41">
        <v>-5.4834970000000004E-3</v>
      </c>
      <c r="F1073" s="41">
        <v>2.8886749999999998E-3</v>
      </c>
      <c r="G1073" s="42">
        <f t="shared" si="276"/>
        <v>1.1328936176888889</v>
      </c>
      <c r="H1073" s="42">
        <f t="shared" si="276"/>
        <v>9.4482227266666663E-2</v>
      </c>
      <c r="I1073" s="42">
        <f t="shared" si="276"/>
        <v>0.13028959237111112</v>
      </c>
      <c r="J1073" s="42">
        <f t="shared" si="276"/>
        <v>6.2226175555555284E-4</v>
      </c>
      <c r="K1073" s="42">
        <f t="shared" si="276"/>
        <v>7.1920413111111105E-3</v>
      </c>
      <c r="L1073" s="34">
        <f t="shared" si="278"/>
        <v>6.3483818770052975E-3</v>
      </c>
      <c r="M1073" s="34">
        <f t="shared" si="279"/>
        <v>0.11500602557626093</v>
      </c>
      <c r="N1073" s="34">
        <f t="shared" si="280"/>
        <v>8.3399028639080067E-2</v>
      </c>
      <c r="O1073" s="34">
        <f t="shared" si="281"/>
        <v>1</v>
      </c>
      <c r="P1073" s="34">
        <f t="shared" si="282"/>
        <v>6.885870256903545E-3</v>
      </c>
      <c r="Q1073" s="34"/>
      <c r="R1073" s="34">
        <f t="shared" si="283"/>
        <v>0.11935258892794005</v>
      </c>
      <c r="S1073" s="34">
        <f t="shared" si="284"/>
        <v>8.4949379708263661E-2</v>
      </c>
      <c r="T1073" s="34">
        <f t="shared" si="290"/>
        <v>1</v>
      </c>
      <c r="U1073" s="34">
        <f t="shared" si="285"/>
        <v>1.2111878388931072</v>
      </c>
      <c r="V1073" s="22">
        <f t="shared" si="286"/>
        <v>5.6852207690563294E-3</v>
      </c>
      <c r="W1073" s="22">
        <f t="shared" si="287"/>
        <v>9.854176626890114E-2</v>
      </c>
      <c r="X1073" s="22">
        <f t="shared" si="291"/>
        <v>7.0137246247368265E-2</v>
      </c>
      <c r="Y1073" s="22">
        <f t="shared" si="288"/>
        <v>0.82563576671467431</v>
      </c>
      <c r="Z1073" s="22">
        <f t="shared" si="292"/>
        <v>1</v>
      </c>
      <c r="AA1073" s="22">
        <f t="array" ref="AA1073:AD1073">LINEST(V1073:Y1073,$AB$2:$AE$5,0,0)</f>
        <v>5.4230631638928228E-4</v>
      </c>
      <c r="AB1073" s="22">
        <v>-4.3319667426826991E-5</v>
      </c>
      <c r="AC1073" s="22">
        <v>1.1316483914592538E-4</v>
      </c>
      <c r="AD1073" s="22">
        <v>0.99977923184682316</v>
      </c>
      <c r="AE1073" s="35">
        <f t="shared" si="277"/>
        <v>-0.38280147573900175</v>
      </c>
      <c r="AF1073" s="17"/>
      <c r="AG1073" s="31" t="str">
        <f t="shared" si="289"/>
        <v/>
      </c>
      <c r="AH1073" s="34"/>
      <c r="AI1073" s="17"/>
    </row>
    <row r="1074" spans="1:35">
      <c r="A1074" s="1">
        <v>211.4</v>
      </c>
      <c r="B1074" s="41">
        <v>1.1380520000000001</v>
      </c>
      <c r="C1074" s="41">
        <v>8.8432360000000002E-2</v>
      </c>
      <c r="D1074" s="41">
        <v>0.1302536</v>
      </c>
      <c r="E1074" s="41">
        <v>-5.4269619999999996E-3</v>
      </c>
      <c r="F1074" s="41">
        <v>2.9352480000000001E-3</v>
      </c>
      <c r="G1074" s="42">
        <f t="shared" si="276"/>
        <v>1.1397406176888889</v>
      </c>
      <c r="H1074" s="42">
        <f t="shared" si="276"/>
        <v>9.4982377266666668E-2</v>
      </c>
      <c r="I1074" s="42">
        <f t="shared" si="276"/>
        <v>0.13137989237111111</v>
      </c>
      <c r="J1074" s="42">
        <f t="shared" si="276"/>
        <v>6.7879675555555363E-4</v>
      </c>
      <c r="K1074" s="42">
        <f t="shared" si="276"/>
        <v>7.2386143111111117E-3</v>
      </c>
      <c r="L1074" s="34">
        <f t="shared" si="278"/>
        <v>6.3511067332049859E-3</v>
      </c>
      <c r="M1074" s="34">
        <f t="shared" si="279"/>
        <v>0.11527174721342907</v>
      </c>
      <c r="N1074" s="34">
        <f t="shared" si="280"/>
        <v>8.3336836287599678E-2</v>
      </c>
      <c r="O1074" s="34">
        <f t="shared" si="281"/>
        <v>1</v>
      </c>
      <c r="P1074" s="34">
        <f t="shared" si="282"/>
        <v>6.8888258141814925E-3</v>
      </c>
      <c r="Q1074" s="34"/>
      <c r="R1074" s="34">
        <f t="shared" si="283"/>
        <v>0.11962835330786081</v>
      </c>
      <c r="S1074" s="34">
        <f t="shared" si="284"/>
        <v>8.4886031228466358E-2</v>
      </c>
      <c r="T1074" s="34">
        <f t="shared" si="290"/>
        <v>1</v>
      </c>
      <c r="U1074" s="34">
        <f t="shared" si="285"/>
        <v>1.2114032103505086</v>
      </c>
      <c r="V1074" s="22">
        <f t="shared" si="286"/>
        <v>5.6866497920112606E-3</v>
      </c>
      <c r="W1074" s="22">
        <f t="shared" si="287"/>
        <v>9.8751887303689279E-2</v>
      </c>
      <c r="X1074" s="22">
        <f t="shared" si="291"/>
        <v>7.0072483301332311E-2</v>
      </c>
      <c r="Y1074" s="22">
        <f t="shared" si="288"/>
        <v>0.82548897960296719</v>
      </c>
      <c r="Z1074" s="22">
        <f t="shared" si="292"/>
        <v>1</v>
      </c>
      <c r="AA1074" s="22">
        <f t="array" ref="AA1074:AD1074">LINEST(V1074:Y1074,$AB$2:$AE$5,0,0)</f>
        <v>3.474919162530519E-4</v>
      </c>
      <c r="AB1074" s="22">
        <v>1.9377455262242622E-4</v>
      </c>
      <c r="AC1074" s="22">
        <v>1.1639324224596105E-4</v>
      </c>
      <c r="AD1074" s="22">
        <v>0.99959312132934752</v>
      </c>
      <c r="AE1074" s="35">
        <f t="shared" si="277"/>
        <v>1.6648264872022702</v>
      </c>
      <c r="AF1074" s="17"/>
      <c r="AG1074" s="31" t="str">
        <f t="shared" si="289"/>
        <v/>
      </c>
      <c r="AH1074" s="34"/>
      <c r="AI1074" s="17"/>
    </row>
    <row r="1075" spans="1:35">
      <c r="A1075" s="1">
        <v>211.6</v>
      </c>
      <c r="B1075" s="41">
        <v>1.12368</v>
      </c>
      <c r="C1075" s="41">
        <v>8.6807389999999998E-2</v>
      </c>
      <c r="D1075" s="41">
        <v>0.12854460000000001</v>
      </c>
      <c r="E1075" s="41">
        <v>-5.4956570000000001E-3</v>
      </c>
      <c r="F1075" s="41">
        <v>2.7250260000000002E-3</v>
      </c>
      <c r="G1075" s="42">
        <f t="shared" si="276"/>
        <v>1.1253686176888889</v>
      </c>
      <c r="H1075" s="42">
        <f t="shared" si="276"/>
        <v>9.3357407266666664E-2</v>
      </c>
      <c r="I1075" s="42">
        <f t="shared" si="276"/>
        <v>0.12967089237111112</v>
      </c>
      <c r="J1075" s="42">
        <f t="shared" si="276"/>
        <v>6.1010175555555306E-4</v>
      </c>
      <c r="K1075" s="42">
        <f t="shared" si="276"/>
        <v>7.0283923111111113E-3</v>
      </c>
      <c r="L1075" s="34">
        <f t="shared" si="278"/>
        <v>6.2454134588762174E-3</v>
      </c>
      <c r="M1075" s="34">
        <f t="shared" si="279"/>
        <v>0.11522526071271608</v>
      </c>
      <c r="N1075" s="34">
        <f t="shared" si="280"/>
        <v>8.295718025120509E-2</v>
      </c>
      <c r="O1075" s="34">
        <f t="shared" si="281"/>
        <v>1</v>
      </c>
      <c r="P1075" s="34">
        <f t="shared" si="282"/>
        <v>6.7741839750238061E-3</v>
      </c>
      <c r="Q1075" s="34"/>
      <c r="R1075" s="34">
        <f t="shared" si="283"/>
        <v>0.11958010988598361</v>
      </c>
      <c r="S1075" s="34">
        <f t="shared" si="284"/>
        <v>8.4499317554212541E-2</v>
      </c>
      <c r="T1075" s="34">
        <f t="shared" si="290"/>
        <v>1</v>
      </c>
      <c r="U1075" s="34">
        <f t="shared" si="285"/>
        <v>1.21085361141522</v>
      </c>
      <c r="V1075" s="22">
        <f t="shared" si="286"/>
        <v>5.5945523977141082E-3</v>
      </c>
      <c r="W1075" s="22">
        <f t="shared" si="287"/>
        <v>9.8756867682973606E-2</v>
      </c>
      <c r="X1075" s="22">
        <f t="shared" si="291"/>
        <v>6.9784915994470662E-2</v>
      </c>
      <c r="Y1075" s="22">
        <f t="shared" si="288"/>
        <v>0.82586366392484167</v>
      </c>
      <c r="Z1075" s="22">
        <f t="shared" si="292"/>
        <v>1</v>
      </c>
      <c r="AA1075" s="22">
        <f t="array" ref="AA1075:AD1075">LINEST(V1075:Y1075,$AB$2:$AE$5,0,0)</f>
        <v>-7.9653387179509378E-4</v>
      </c>
      <c r="AB1075" s="22">
        <v>1.5572676040988867E-4</v>
      </c>
      <c r="AC1075" s="22">
        <v>-7.6740659677061814E-6</v>
      </c>
      <c r="AD1075" s="22">
        <v>1.0000736195675433</v>
      </c>
      <c r="AE1075" s="35">
        <f t="shared" si="277"/>
        <v>-20.292601218860284</v>
      </c>
      <c r="AF1075" s="17"/>
      <c r="AG1075" s="31" t="str">
        <f t="shared" si="289"/>
        <v/>
      </c>
      <c r="AH1075" s="34"/>
      <c r="AI1075" s="17"/>
    </row>
    <row r="1076" spans="1:35">
      <c r="A1076" s="1">
        <v>211.8</v>
      </c>
      <c r="B1076" s="41">
        <v>1.1588309999999999</v>
      </c>
      <c r="C1076" s="41">
        <v>9.0256100000000006E-2</v>
      </c>
      <c r="D1076" s="41">
        <v>0.13255339999999999</v>
      </c>
      <c r="E1076" s="41">
        <v>-5.0751440000000002E-3</v>
      </c>
      <c r="F1076" s="41">
        <v>3.0962110000000002E-3</v>
      </c>
      <c r="G1076" s="42">
        <f t="shared" si="276"/>
        <v>1.1605196176888888</v>
      </c>
      <c r="H1076" s="42">
        <f t="shared" si="276"/>
        <v>9.6806117266666672E-2</v>
      </c>
      <c r="I1076" s="42">
        <f t="shared" si="276"/>
        <v>0.1336796923711111</v>
      </c>
      <c r="J1076" s="42">
        <f t="shared" si="276"/>
        <v>1.030614755555553E-3</v>
      </c>
      <c r="K1076" s="42">
        <f t="shared" si="276"/>
        <v>7.3995773111111118E-3</v>
      </c>
      <c r="L1076" s="34">
        <f t="shared" si="278"/>
        <v>6.3760898121196473E-3</v>
      </c>
      <c r="M1076" s="34">
        <f t="shared" si="279"/>
        <v>0.11518951539770339</v>
      </c>
      <c r="N1076" s="34">
        <f t="shared" si="280"/>
        <v>8.3416183398476923E-2</v>
      </c>
      <c r="O1076" s="34">
        <f t="shared" si="281"/>
        <v>1</v>
      </c>
      <c r="P1076" s="34">
        <f t="shared" si="282"/>
        <v>6.9159240958156605E-3</v>
      </c>
      <c r="Q1076" s="34">
        <f>AVERAGE(P1067:P1076)</f>
        <v>6.8826145169457661E-3</v>
      </c>
      <c r="R1076" s="34">
        <f t="shared" si="283"/>
        <v>0.11954301360457199</v>
      </c>
      <c r="S1076" s="34">
        <f t="shared" si="284"/>
        <v>8.4966853367053063E-2</v>
      </c>
      <c r="T1076" s="34">
        <f t="shared" si="290"/>
        <v>1</v>
      </c>
      <c r="U1076" s="34">
        <f t="shared" si="285"/>
        <v>1.2114257910674406</v>
      </c>
      <c r="V1076" s="22">
        <f t="shared" si="286"/>
        <v>5.708912709974364E-3</v>
      </c>
      <c r="W1076" s="22">
        <f t="shared" si="287"/>
        <v>9.8679600918218341E-2</v>
      </c>
      <c r="X1076" s="22">
        <f t="shared" si="291"/>
        <v>7.0137893706378018E-2</v>
      </c>
      <c r="Y1076" s="22">
        <f t="shared" si="288"/>
        <v>0.8254735926654293</v>
      </c>
      <c r="Z1076" s="22">
        <f t="shared" si="292"/>
        <v>1</v>
      </c>
      <c r="AA1076" s="22">
        <f t="array" ref="AA1076:AD1076">LINEST(V1076:Y1076,$AB$2:$AE$5,0,0)</f>
        <v>5.8878140722949299E-4</v>
      </c>
      <c r="AB1076" s="22">
        <v>1.1957772962703873E-4</v>
      </c>
      <c r="AC1076" s="22">
        <v>1.4569827419041637E-4</v>
      </c>
      <c r="AD1076" s="22">
        <v>0.99957086373899628</v>
      </c>
      <c r="AE1076" s="35">
        <f t="shared" si="277"/>
        <v>0.82072166119661716</v>
      </c>
      <c r="AF1076" s="17"/>
      <c r="AG1076" s="31" t="str">
        <f t="shared" si="289"/>
        <v/>
      </c>
      <c r="AH1076" s="34">
        <f>AVERAGE(AG1067:AG1076)</f>
        <v>-3.9452280979274598E-2</v>
      </c>
      <c r="AI1076" s="17"/>
    </row>
    <row r="1077" spans="1:35">
      <c r="A1077" s="1">
        <v>212</v>
      </c>
      <c r="B1077" s="41">
        <v>1.1286989999999999</v>
      </c>
      <c r="C1077" s="41">
        <v>8.7394310000000003E-2</v>
      </c>
      <c r="D1077" s="41">
        <v>0.12866369999999999</v>
      </c>
      <c r="E1077" s="41">
        <v>-5.4996050000000003E-3</v>
      </c>
      <c r="F1077" s="41">
        <v>2.7971340000000002E-3</v>
      </c>
      <c r="G1077" s="42">
        <f t="shared" si="276"/>
        <v>1.1303876176888887</v>
      </c>
      <c r="H1077" s="42">
        <f t="shared" si="276"/>
        <v>9.3944327266666669E-2</v>
      </c>
      <c r="I1077" s="42">
        <f t="shared" si="276"/>
        <v>0.12978999237111111</v>
      </c>
      <c r="J1077" s="42">
        <f t="shared" si="276"/>
        <v>6.0615375555555292E-4</v>
      </c>
      <c r="K1077" s="42">
        <f t="shared" si="276"/>
        <v>7.1005003111111117E-3</v>
      </c>
      <c r="L1077" s="34">
        <f t="shared" si="278"/>
        <v>6.2814738944401184E-3</v>
      </c>
      <c r="M1077" s="34">
        <f t="shared" si="279"/>
        <v>0.11481901459295053</v>
      </c>
      <c r="N1077" s="34">
        <f t="shared" si="280"/>
        <v>8.310806469973428E-2</v>
      </c>
      <c r="O1077" s="34">
        <f t="shared" si="281"/>
        <v>1</v>
      </c>
      <c r="P1077" s="34">
        <f t="shared" si="282"/>
        <v>6.8132974822940374E-3</v>
      </c>
      <c r="Q1077" s="34"/>
      <c r="R1077" s="34">
        <f t="shared" si="283"/>
        <v>0.1191585100098641</v>
      </c>
      <c r="S1077" s="34">
        <f t="shared" si="284"/>
        <v>8.4653006877929329E-2</v>
      </c>
      <c r="T1077" s="34">
        <f t="shared" si="290"/>
        <v>1</v>
      </c>
      <c r="U1077" s="34">
        <f t="shared" si="285"/>
        <v>1.2106248143700875</v>
      </c>
      <c r="V1077" s="22">
        <f t="shared" si="286"/>
        <v>5.627918246363663E-3</v>
      </c>
      <c r="W1077" s="22">
        <f t="shared" si="287"/>
        <v>9.8427282007980885E-2</v>
      </c>
      <c r="X1077" s="22">
        <f t="shared" si="291"/>
        <v>6.9925055122859014E-2</v>
      </c>
      <c r="Y1077" s="22">
        <f t="shared" si="288"/>
        <v>0.82601974462279637</v>
      </c>
      <c r="Z1077" s="22">
        <f t="shared" si="292"/>
        <v>1</v>
      </c>
      <c r="AA1077" s="22">
        <f t="array" ref="AA1077:AD1077">LINEST(V1077:Y1077,$AB$2:$AE$5,0,0)</f>
        <v>-3.3093956273615236E-4</v>
      </c>
      <c r="AB1077" s="22">
        <v>-2.0822928832157418E-4</v>
      </c>
      <c r="AC1077" s="22">
        <v>3.4599869361165981E-5</v>
      </c>
      <c r="AD1077" s="22">
        <v>1.0002657340638559</v>
      </c>
      <c r="AE1077" s="35">
        <f t="shared" si="277"/>
        <v>-6.0182102466342107</v>
      </c>
      <c r="AF1077" s="17"/>
      <c r="AG1077" s="31" t="str">
        <f t="shared" si="289"/>
        <v/>
      </c>
      <c r="AH1077" s="34"/>
      <c r="AI1077" s="17"/>
    </row>
    <row r="1078" spans="1:35">
      <c r="A1078" s="1">
        <v>212.2</v>
      </c>
      <c r="B1078" s="41">
        <v>1.094538</v>
      </c>
      <c r="C1078" s="41">
        <v>8.483723E-2</v>
      </c>
      <c r="D1078" s="41">
        <v>0.12531970000000001</v>
      </c>
      <c r="E1078" s="41">
        <v>-5.4484219999999996E-3</v>
      </c>
      <c r="F1078" s="41">
        <v>2.8042060000000001E-3</v>
      </c>
      <c r="G1078" s="42">
        <f t="shared" si="276"/>
        <v>1.0962266176888888</v>
      </c>
      <c r="H1078" s="42">
        <f t="shared" si="276"/>
        <v>9.1387247266666666E-2</v>
      </c>
      <c r="I1078" s="42">
        <f t="shared" si="276"/>
        <v>0.12644599237111112</v>
      </c>
      <c r="J1078" s="42">
        <f t="shared" si="276"/>
        <v>6.5733675555555357E-4</v>
      </c>
      <c r="K1078" s="42">
        <f t="shared" si="276"/>
        <v>7.1075723111111112E-3</v>
      </c>
      <c r="L1078" s="34">
        <f t="shared" si="278"/>
        <v>6.4836706173907683E-3</v>
      </c>
      <c r="M1078" s="34">
        <f t="shared" si="279"/>
        <v>0.11534658101779165</v>
      </c>
      <c r="N1078" s="34">
        <f t="shared" si="280"/>
        <v>8.3365287607532382E-2</v>
      </c>
      <c r="O1078" s="34">
        <f t="shared" si="281"/>
        <v>1</v>
      </c>
      <c r="P1078" s="34">
        <f t="shared" si="282"/>
        <v>7.0326132745043872E-3</v>
      </c>
      <c r="Q1078" s="34"/>
      <c r="R1078" s="34">
        <f t="shared" si="283"/>
        <v>0.11970601539769696</v>
      </c>
      <c r="S1078" s="34">
        <f t="shared" si="284"/>
        <v>8.4915011445857419E-2</v>
      </c>
      <c r="T1078" s="34">
        <f t="shared" si="290"/>
        <v>1</v>
      </c>
      <c r="U1078" s="34">
        <f t="shared" si="285"/>
        <v>1.2116536401180587</v>
      </c>
      <c r="V1078" s="22">
        <f t="shared" si="286"/>
        <v>5.804144882376747E-3</v>
      </c>
      <c r="W1078" s="22">
        <f t="shared" si="287"/>
        <v>9.8795572789294211E-2</v>
      </c>
      <c r="X1078" s="22">
        <f t="shared" si="291"/>
        <v>7.0081918325754916E-2</v>
      </c>
      <c r="Y1078" s="22">
        <f t="shared" si="288"/>
        <v>0.82531836400257419</v>
      </c>
      <c r="Z1078" s="22">
        <f t="shared" si="292"/>
        <v>1</v>
      </c>
      <c r="AA1078" s="22">
        <f t="array" ref="AA1078:AD1078">LINEST(V1078:Y1078,$AB$2:$AE$5,0,0)</f>
        <v>4.2867988512315024E-4</v>
      </c>
      <c r="AB1078" s="22">
        <v>2.5628408268090321E-4</v>
      </c>
      <c r="AC1078" s="22">
        <v>2.7194497005452486E-4</v>
      </c>
      <c r="AD1078" s="22">
        <v>0.99935246420955337</v>
      </c>
      <c r="AE1078" s="35">
        <f t="shared" si="277"/>
        <v>0.94241155712318692</v>
      </c>
      <c r="AF1078" s="17"/>
      <c r="AG1078" s="31">
        <f t="shared" si="289"/>
        <v>0.94241155712318692</v>
      </c>
      <c r="AH1078" s="34"/>
      <c r="AI1078" s="17"/>
    </row>
    <row r="1079" spans="1:35">
      <c r="A1079" s="1">
        <v>212.4</v>
      </c>
      <c r="B1079" s="41">
        <v>1.0787640000000001</v>
      </c>
      <c r="C1079" s="41">
        <v>8.348978E-2</v>
      </c>
      <c r="D1079" s="41">
        <v>0.1233742</v>
      </c>
      <c r="E1079" s="41">
        <v>-5.5290199999999999E-3</v>
      </c>
      <c r="F1079" s="41">
        <v>2.508756E-3</v>
      </c>
      <c r="G1079" s="42">
        <f t="shared" si="276"/>
        <v>1.0804526176888889</v>
      </c>
      <c r="H1079" s="42">
        <f t="shared" si="276"/>
        <v>9.0039797266666666E-2</v>
      </c>
      <c r="I1079" s="42">
        <f t="shared" si="276"/>
        <v>0.12450049237111112</v>
      </c>
      <c r="J1079" s="42">
        <f t="shared" si="276"/>
        <v>5.7673875555555327E-4</v>
      </c>
      <c r="K1079" s="42">
        <f t="shared" si="276"/>
        <v>6.8121223111111111E-3</v>
      </c>
      <c r="L1079" s="34">
        <f t="shared" si="278"/>
        <v>6.304878344116918E-3</v>
      </c>
      <c r="M1079" s="34">
        <f t="shared" si="279"/>
        <v>0.11522994190843863</v>
      </c>
      <c r="N1079" s="34">
        <f t="shared" si="280"/>
        <v>8.3335257643471411E-2</v>
      </c>
      <c r="O1079" s="34">
        <f t="shared" si="281"/>
        <v>1</v>
      </c>
      <c r="P1079" s="34">
        <f t="shared" si="282"/>
        <v>6.8386834793923547E-3</v>
      </c>
      <c r="Q1079" s="34"/>
      <c r="R1079" s="34">
        <f t="shared" si="283"/>
        <v>0.11958496800386018</v>
      </c>
      <c r="S1079" s="34">
        <f t="shared" si="284"/>
        <v>8.4884423238041712E-2</v>
      </c>
      <c r="T1079" s="34">
        <f t="shared" si="290"/>
        <v>1</v>
      </c>
      <c r="U1079" s="34">
        <f t="shared" si="285"/>
        <v>1.2113080747212943</v>
      </c>
      <c r="V1079" s="22">
        <f t="shared" si="286"/>
        <v>5.6457012234198507E-3</v>
      </c>
      <c r="W1079" s="22">
        <f t="shared" si="287"/>
        <v>9.8723826332434109E-2</v>
      </c>
      <c r="X1079" s="22">
        <f t="shared" si="291"/>
        <v>7.0076659282216444E-2</v>
      </c>
      <c r="Y1079" s="22">
        <f t="shared" si="288"/>
        <v>0.82555381316192955</v>
      </c>
      <c r="Z1079" s="22">
        <f t="shared" si="292"/>
        <v>1</v>
      </c>
      <c r="AA1079" s="22">
        <f t="array" ref="AA1079:AD1079">LINEST(V1079:Y1079,$AB$2:$AE$5,0,0)</f>
        <v>3.447823432575943E-4</v>
      </c>
      <c r="AB1079" s="22">
        <v>1.5794866442278392E-4</v>
      </c>
      <c r="AC1079" s="22">
        <v>6.2130710764814927E-5</v>
      </c>
      <c r="AD1079" s="22">
        <v>0.99968396453971076</v>
      </c>
      <c r="AE1079" s="35">
        <f t="shared" si="277"/>
        <v>2.5421995415547602</v>
      </c>
      <c r="AF1079" s="17"/>
      <c r="AG1079" s="31" t="str">
        <f t="shared" si="289"/>
        <v/>
      </c>
      <c r="AH1079" s="34"/>
      <c r="AI1079" s="17"/>
    </row>
    <row r="1080" spans="1:35">
      <c r="A1080" s="1">
        <v>212.6</v>
      </c>
      <c r="B1080" s="41">
        <v>1.1289439999999999</v>
      </c>
      <c r="C1080" s="41">
        <v>8.7540610000000005E-2</v>
      </c>
      <c r="D1080" s="41">
        <v>0.1289911</v>
      </c>
      <c r="E1080" s="41">
        <v>-5.2789610000000004E-3</v>
      </c>
      <c r="F1080" s="41">
        <v>2.8649359999999998E-3</v>
      </c>
      <c r="G1080" s="42">
        <f t="shared" si="276"/>
        <v>1.1306326176888888</v>
      </c>
      <c r="H1080" s="42">
        <f t="shared" si="276"/>
        <v>9.4090627266666671E-2</v>
      </c>
      <c r="I1080" s="42">
        <f t="shared" si="276"/>
        <v>0.13011739237111111</v>
      </c>
      <c r="J1080" s="42">
        <f t="shared" si="276"/>
        <v>8.2679775555555279E-4</v>
      </c>
      <c r="K1080" s="42">
        <f t="shared" si="276"/>
        <v>7.1683023111111105E-3</v>
      </c>
      <c r="L1080" s="34">
        <f t="shared" si="278"/>
        <v>6.3400809413792988E-3</v>
      </c>
      <c r="M1080" s="34">
        <f t="shared" si="279"/>
        <v>0.11508370653332323</v>
      </c>
      <c r="N1080" s="34">
        <f t="shared" si="280"/>
        <v>8.3219452361984816E-2</v>
      </c>
      <c r="O1080" s="34">
        <f t="shared" si="281"/>
        <v>1</v>
      </c>
      <c r="P1080" s="34">
        <f t="shared" si="282"/>
        <v>6.8768665191261159E-3</v>
      </c>
      <c r="Q1080" s="34"/>
      <c r="R1080" s="34">
        <f t="shared" si="283"/>
        <v>0.11943320577639933</v>
      </c>
      <c r="S1080" s="34">
        <f t="shared" si="284"/>
        <v>8.4766465187573276E-2</v>
      </c>
      <c r="T1080" s="34">
        <f t="shared" si="290"/>
        <v>1</v>
      </c>
      <c r="U1080" s="34">
        <f t="shared" si="285"/>
        <v>1.2110765374830987</v>
      </c>
      <c r="V1080" s="22">
        <f t="shared" si="286"/>
        <v>5.6783087660321275E-3</v>
      </c>
      <c r="W1080" s="22">
        <f t="shared" si="287"/>
        <v>9.8617388810627579E-2</v>
      </c>
      <c r="X1080" s="22">
        <f t="shared" si="291"/>
        <v>6.9992657411841103E-2</v>
      </c>
      <c r="Y1080" s="22">
        <f t="shared" si="288"/>
        <v>0.82571164501149918</v>
      </c>
      <c r="Z1080" s="22">
        <f t="shared" si="292"/>
        <v>1</v>
      </c>
      <c r="AA1080" s="22">
        <f t="array" ref="AA1080:AD1080">LINEST(V1080:Y1080,$AB$2:$AE$5,0,0)</f>
        <v>-2.1501540919601912E-6</v>
      </c>
      <c r="AB1080" s="22">
        <v>2.6295295134324777E-5</v>
      </c>
      <c r="AC1080" s="22">
        <v>1.0344428501036989E-4</v>
      </c>
      <c r="AD1080" s="22">
        <v>0.9998708582818332</v>
      </c>
      <c r="AE1080" s="35">
        <f t="shared" si="277"/>
        <v>0.25419765946169742</v>
      </c>
      <c r="AF1080" s="17"/>
      <c r="AG1080" s="31" t="str">
        <f t="shared" si="289"/>
        <v/>
      </c>
      <c r="AH1080" s="34"/>
      <c r="AI1080" s="17"/>
    </row>
    <row r="1081" spans="1:35">
      <c r="A1081" s="1">
        <v>212.8</v>
      </c>
      <c r="B1081" s="41">
        <v>1.1173470000000001</v>
      </c>
      <c r="C1081" s="41">
        <v>8.6513939999999998E-2</v>
      </c>
      <c r="D1081" s="41">
        <v>0.12775220000000001</v>
      </c>
      <c r="E1081" s="41">
        <v>-5.6752089999999996E-3</v>
      </c>
      <c r="F1081" s="41">
        <v>2.7781289999999998E-3</v>
      </c>
      <c r="G1081" s="42">
        <f t="shared" si="276"/>
        <v>1.1190356176888889</v>
      </c>
      <c r="H1081" s="42">
        <f t="shared" si="276"/>
        <v>9.3063957266666664E-2</v>
      </c>
      <c r="I1081" s="42">
        <f t="shared" si="276"/>
        <v>0.12887849237111113</v>
      </c>
      <c r="J1081" s="42">
        <f t="shared" si="276"/>
        <v>4.3054975555555357E-4</v>
      </c>
      <c r="K1081" s="42">
        <f t="shared" si="276"/>
        <v>7.081495311111111E-3</v>
      </c>
      <c r="L1081" s="34">
        <f t="shared" si="278"/>
        <v>6.3282126137649787E-3</v>
      </c>
      <c r="M1081" s="34">
        <f t="shared" si="279"/>
        <v>0.11516924960554879</v>
      </c>
      <c r="N1081" s="34">
        <f t="shared" si="280"/>
        <v>8.3164428187611134E-2</v>
      </c>
      <c r="O1081" s="34">
        <f t="shared" si="281"/>
        <v>1</v>
      </c>
      <c r="P1081" s="34">
        <f t="shared" si="282"/>
        <v>6.8639933546407461E-3</v>
      </c>
      <c r="Q1081" s="34"/>
      <c r="R1081" s="34">
        <f t="shared" si="283"/>
        <v>0.11952198188255389</v>
      </c>
      <c r="S1081" s="34">
        <f t="shared" si="284"/>
        <v>8.4710418138125826E-2</v>
      </c>
      <c r="T1081" s="34">
        <f t="shared" si="290"/>
        <v>1</v>
      </c>
      <c r="U1081" s="34">
        <f t="shared" si="285"/>
        <v>1.2110963933753205</v>
      </c>
      <c r="V1081" s="22">
        <f t="shared" si="286"/>
        <v>5.6675863227623243E-3</v>
      </c>
      <c r="W1081" s="22">
        <f t="shared" si="287"/>
        <v>9.868907424407948E-2</v>
      </c>
      <c r="X1081" s="22">
        <f t="shared" si="291"/>
        <v>6.994523194147928E-2</v>
      </c>
      <c r="Y1081" s="22">
        <f t="shared" si="288"/>
        <v>0.82569810749167893</v>
      </c>
      <c r="Z1081" s="22">
        <f t="shared" si="292"/>
        <v>1</v>
      </c>
      <c r="AA1081" s="22">
        <f t="array" ref="AA1081:AD1081">LINEST(V1081:Y1081,$AB$2:$AE$5,0,0)</f>
        <v>-1.7036505246032914E-4</v>
      </c>
      <c r="AB1081" s="22">
        <v>1.0304578272236641E-4</v>
      </c>
      <c r="AC1081" s="22">
        <v>8.952507811720767E-5</v>
      </c>
      <c r="AD1081" s="22">
        <v>0.99985483967234468</v>
      </c>
      <c r="AE1081" s="35">
        <f t="shared" si="277"/>
        <v>1.1510270070633977</v>
      </c>
      <c r="AF1081" s="17"/>
      <c r="AG1081" s="31" t="str">
        <f t="shared" si="289"/>
        <v/>
      </c>
      <c r="AH1081" s="34"/>
      <c r="AI1081" s="17"/>
    </row>
    <row r="1082" spans="1:35">
      <c r="A1082" s="1">
        <v>213</v>
      </c>
      <c r="B1082" s="41">
        <v>1.139141</v>
      </c>
      <c r="C1082" s="41">
        <v>8.8441389999999995E-2</v>
      </c>
      <c r="D1082" s="41">
        <v>0.13032669999999999</v>
      </c>
      <c r="E1082" s="41">
        <v>-5.4430470000000003E-3</v>
      </c>
      <c r="F1082" s="41">
        <v>2.861298E-3</v>
      </c>
      <c r="G1082" s="42">
        <f t="shared" si="276"/>
        <v>1.1408296176888888</v>
      </c>
      <c r="H1082" s="42">
        <f t="shared" si="276"/>
        <v>9.4991407266666661E-2</v>
      </c>
      <c r="I1082" s="42">
        <f t="shared" si="276"/>
        <v>0.1314529923711111</v>
      </c>
      <c r="J1082" s="42">
        <f t="shared" si="276"/>
        <v>6.6271175555555287E-4</v>
      </c>
      <c r="K1082" s="42">
        <f t="shared" si="276"/>
        <v>7.1646643111111111E-3</v>
      </c>
      <c r="L1082" s="34">
        <f t="shared" si="278"/>
        <v>6.2802229184980357E-3</v>
      </c>
      <c r="M1082" s="34">
        <f t="shared" si="279"/>
        <v>0.11522578861286115</v>
      </c>
      <c r="N1082" s="34">
        <f t="shared" si="280"/>
        <v>8.3265200862423089E-2</v>
      </c>
      <c r="O1082" s="34">
        <f t="shared" si="281"/>
        <v>1</v>
      </c>
      <c r="P1082" s="34">
        <f t="shared" si="282"/>
        <v>6.8119405919559043E-3</v>
      </c>
      <c r="Q1082" s="34"/>
      <c r="R1082" s="34">
        <f t="shared" si="283"/>
        <v>0.11958065773770436</v>
      </c>
      <c r="S1082" s="34">
        <f t="shared" si="284"/>
        <v>8.4813064132407912E-2</v>
      </c>
      <c r="T1082" s="34">
        <f t="shared" si="290"/>
        <v>1</v>
      </c>
      <c r="U1082" s="34">
        <f t="shared" si="285"/>
        <v>1.2112056624620682</v>
      </c>
      <c r="V1082" s="22">
        <f t="shared" si="286"/>
        <v>5.6240990304726526E-3</v>
      </c>
      <c r="W1082" s="22">
        <f t="shared" si="287"/>
        <v>9.8728615167326561E-2</v>
      </c>
      <c r="X1082" s="22">
        <f t="shared" si="291"/>
        <v>7.0023668779755258E-2</v>
      </c>
      <c r="Y1082" s="22">
        <f t="shared" si="288"/>
        <v>0.82562361702244558</v>
      </c>
      <c r="Z1082" s="22">
        <f t="shared" si="292"/>
        <v>1</v>
      </c>
      <c r="AA1082" s="22">
        <f t="array" ref="AA1082:AD1082">LINEST(V1082:Y1082,$AB$2:$AE$5,0,0)</f>
        <v>1.3373569603919775E-4</v>
      </c>
      <c r="AB1082" s="22">
        <v>1.5504146157816756E-4</v>
      </c>
      <c r="AC1082" s="22">
        <v>3.3191724156729537E-5</v>
      </c>
      <c r="AD1082" s="22">
        <v>0.99977454506922836</v>
      </c>
      <c r="AE1082" s="35">
        <f t="shared" si="277"/>
        <v>4.6710879147485711</v>
      </c>
      <c r="AF1082" s="17"/>
      <c r="AG1082" s="31" t="str">
        <f t="shared" si="289"/>
        <v/>
      </c>
      <c r="AH1082" s="34"/>
      <c r="AI1082" s="17"/>
    </row>
    <row r="1083" spans="1:35">
      <c r="A1083" s="1">
        <v>213.2</v>
      </c>
      <c r="B1083" s="41">
        <v>1.119068</v>
      </c>
      <c r="C1083" s="41">
        <v>8.6857420000000005E-2</v>
      </c>
      <c r="D1083" s="41">
        <v>0.12776399999999999</v>
      </c>
      <c r="E1083" s="41">
        <v>-5.454375E-3</v>
      </c>
      <c r="F1083" s="41">
        <v>2.8222329999999999E-3</v>
      </c>
      <c r="G1083" s="42">
        <f t="shared" si="276"/>
        <v>1.1207566176888888</v>
      </c>
      <c r="H1083" s="42">
        <f t="shared" si="276"/>
        <v>9.3407437266666671E-2</v>
      </c>
      <c r="I1083" s="42">
        <f t="shared" si="276"/>
        <v>0.1288902923711111</v>
      </c>
      <c r="J1083" s="42">
        <f t="shared" si="276"/>
        <v>6.5138375555555319E-4</v>
      </c>
      <c r="K1083" s="42">
        <f t="shared" si="276"/>
        <v>7.1255993111111107E-3</v>
      </c>
      <c r="L1083" s="34">
        <f t="shared" si="278"/>
        <v>6.3578471888078632E-3</v>
      </c>
      <c r="M1083" s="34">
        <f t="shared" si="279"/>
        <v>0.1150029277872083</v>
      </c>
      <c r="N1083" s="34">
        <f t="shared" si="280"/>
        <v>8.3343194938506865E-2</v>
      </c>
      <c r="O1083" s="34">
        <f t="shared" si="281"/>
        <v>1</v>
      </c>
      <c r="P1083" s="34">
        <f t="shared" si="282"/>
        <v>6.8961369532485909E-3</v>
      </c>
      <c r="Q1083" s="34"/>
      <c r="R1083" s="34">
        <f t="shared" si="283"/>
        <v>0.11934937406035785</v>
      </c>
      <c r="S1083" s="34">
        <f t="shared" si="284"/>
        <v>8.4892508083882559E-2</v>
      </c>
      <c r="T1083" s="34">
        <f t="shared" si="290"/>
        <v>1</v>
      </c>
      <c r="U1083" s="34">
        <f t="shared" si="285"/>
        <v>1.211138019097489</v>
      </c>
      <c r="V1083" s="22">
        <f t="shared" si="286"/>
        <v>5.6939315292797322E-3</v>
      </c>
      <c r="W1083" s="22">
        <f t="shared" si="287"/>
        <v>9.8543165335767555E-2</v>
      </c>
      <c r="X1083" s="22">
        <f t="shared" si="291"/>
        <v>7.0093174143061265E-2</v>
      </c>
      <c r="Y1083" s="22">
        <f t="shared" si="288"/>
        <v>0.82566972899189151</v>
      </c>
      <c r="Z1083" s="22">
        <f t="shared" si="292"/>
        <v>1</v>
      </c>
      <c r="AA1083" s="22">
        <f t="array" ref="AA1083:AD1083">LINEST(V1083:Y1083,$AB$2:$AE$5,0,0)</f>
        <v>3.7348017833663169E-4</v>
      </c>
      <c r="AB1083" s="22">
        <v>-4.6389227094124626E-5</v>
      </c>
      <c r="AC1083" s="22">
        <v>1.2428103057129323E-4</v>
      </c>
      <c r="AD1083" s="22">
        <v>0.99981816959067626</v>
      </c>
      <c r="AE1083" s="35">
        <f t="shared" si="277"/>
        <v>-0.37326072113244718</v>
      </c>
      <c r="AF1083" s="17"/>
      <c r="AG1083" s="31" t="str">
        <f t="shared" si="289"/>
        <v/>
      </c>
      <c r="AH1083" s="34"/>
      <c r="AI1083" s="17"/>
    </row>
    <row r="1084" spans="1:35">
      <c r="A1084" s="1">
        <v>213.4</v>
      </c>
      <c r="B1084" s="41">
        <v>1.157273</v>
      </c>
      <c r="C1084" s="41">
        <v>8.9832099999999998E-2</v>
      </c>
      <c r="D1084" s="41">
        <v>0.1324948</v>
      </c>
      <c r="E1084" s="41">
        <v>-5.4123039999999997E-3</v>
      </c>
      <c r="F1084" s="41">
        <v>2.9661470000000001E-3</v>
      </c>
      <c r="G1084" s="42">
        <f t="shared" si="276"/>
        <v>1.1589616176888888</v>
      </c>
      <c r="H1084" s="42">
        <f t="shared" si="276"/>
        <v>9.6382117266666664E-2</v>
      </c>
      <c r="I1084" s="42">
        <f t="shared" si="276"/>
        <v>0.13362109237111111</v>
      </c>
      <c r="J1084" s="42">
        <f t="shared" si="276"/>
        <v>6.9345475555555348E-4</v>
      </c>
      <c r="K1084" s="42">
        <f t="shared" si="276"/>
        <v>7.2695133111111108E-3</v>
      </c>
      <c r="L1084" s="34">
        <f t="shared" si="278"/>
        <v>6.2724366365189983E-3</v>
      </c>
      <c r="M1084" s="34">
        <f t="shared" si="279"/>
        <v>0.11529380294540548</v>
      </c>
      <c r="N1084" s="34">
        <f t="shared" si="280"/>
        <v>8.3162475612319584E-2</v>
      </c>
      <c r="O1084" s="34">
        <f t="shared" si="281"/>
        <v>1</v>
      </c>
      <c r="P1084" s="34">
        <f t="shared" si="282"/>
        <v>6.803495081189527E-3</v>
      </c>
      <c r="Q1084" s="34"/>
      <c r="R1084" s="34">
        <f t="shared" si="283"/>
        <v>0.11965124261908512</v>
      </c>
      <c r="S1084" s="34">
        <f t="shared" si="284"/>
        <v>8.4708429265322904E-2</v>
      </c>
      <c r="T1084" s="34">
        <f t="shared" si="290"/>
        <v>1</v>
      </c>
      <c r="U1084" s="34">
        <f t="shared" si="285"/>
        <v>1.2111631669655976</v>
      </c>
      <c r="V1084" s="22">
        <f t="shared" si="286"/>
        <v>5.6173233027179536E-3</v>
      </c>
      <c r="W1084" s="22">
        <f t="shared" si="287"/>
        <v>9.8790357800307635E-2</v>
      </c>
      <c r="X1084" s="22">
        <f t="shared" si="291"/>
        <v>6.9939733617847874E-2</v>
      </c>
      <c r="Y1084" s="22">
        <f t="shared" si="288"/>
        <v>0.82565258527912655</v>
      </c>
      <c r="Z1084" s="22">
        <f t="shared" si="292"/>
        <v>1</v>
      </c>
      <c r="AA1084" s="22">
        <f t="array" ref="AA1084:AD1084">LINEST(V1084:Y1084,$AB$2:$AE$5,0,0)</f>
        <v>-1.7825402590392352E-4</v>
      </c>
      <c r="AB1084" s="22">
        <v>2.1601464623697734E-4</v>
      </c>
      <c r="AC1084" s="22">
        <v>2.4064983258718324E-5</v>
      </c>
      <c r="AD1084" s="22">
        <v>0.99980952414562074</v>
      </c>
      <c r="AE1084" s="35">
        <f t="shared" si="277"/>
        <v>8.9763056934069958</v>
      </c>
      <c r="AF1084" s="17"/>
      <c r="AG1084" s="31" t="str">
        <f t="shared" si="289"/>
        <v/>
      </c>
      <c r="AH1084" s="34"/>
      <c r="AI1084" s="17"/>
    </row>
    <row r="1085" spans="1:35">
      <c r="A1085" s="1">
        <v>213.6</v>
      </c>
      <c r="B1085" s="41">
        <v>1.150493</v>
      </c>
      <c r="C1085" s="41">
        <v>8.9320759999999999E-2</v>
      </c>
      <c r="D1085" s="41">
        <v>0.13164709999999999</v>
      </c>
      <c r="E1085" s="41">
        <v>-5.3346419999999997E-3</v>
      </c>
      <c r="F1085" s="41">
        <v>3.022706E-3</v>
      </c>
      <c r="G1085" s="42">
        <f t="shared" si="276"/>
        <v>1.1521816176888888</v>
      </c>
      <c r="H1085" s="42">
        <f t="shared" si="276"/>
        <v>9.5870777266666665E-2</v>
      </c>
      <c r="I1085" s="42">
        <f t="shared" si="276"/>
        <v>0.1327733923711111</v>
      </c>
      <c r="J1085" s="42">
        <f t="shared" si="276"/>
        <v>7.7111675555555353E-4</v>
      </c>
      <c r="K1085" s="42">
        <f t="shared" si="276"/>
        <v>7.3260723111111111E-3</v>
      </c>
      <c r="L1085" s="34">
        <f t="shared" si="278"/>
        <v>6.3584353357469476E-3</v>
      </c>
      <c r="M1085" s="34">
        <f t="shared" si="279"/>
        <v>0.11523651335232678</v>
      </c>
      <c r="N1085" s="34">
        <f t="shared" si="280"/>
        <v>8.3208042720703798E-2</v>
      </c>
      <c r="O1085" s="34">
        <f t="shared" si="281"/>
        <v>1</v>
      </c>
      <c r="P1085" s="34">
        <f t="shared" si="282"/>
        <v>6.8967748958917701E-3</v>
      </c>
      <c r="Q1085" s="34"/>
      <c r="R1085" s="34">
        <f t="shared" si="283"/>
        <v>0.11959178781036262</v>
      </c>
      <c r="S1085" s="34">
        <f t="shared" si="284"/>
        <v>8.4754843446105385E-2</v>
      </c>
      <c r="T1085" s="34">
        <f t="shared" si="290"/>
        <v>1</v>
      </c>
      <c r="U1085" s="34">
        <f t="shared" si="285"/>
        <v>1.2112434061523598</v>
      </c>
      <c r="V1085" s="22">
        <f t="shared" si="286"/>
        <v>5.6939627995995371E-3</v>
      </c>
      <c r="W1085" s="22">
        <f t="shared" si="287"/>
        <v>9.873472763848376E-2</v>
      </c>
      <c r="X1085" s="22">
        <f t="shared" si="291"/>
        <v>6.9973419888689367E-2</v>
      </c>
      <c r="Y1085" s="22">
        <f t="shared" si="288"/>
        <v>0.82559788967322734</v>
      </c>
      <c r="Z1085" s="22">
        <f t="shared" si="292"/>
        <v>1</v>
      </c>
      <c r="AA1085" s="22">
        <f t="array" ref="AA1085:AD1085">LINEST(V1085:Y1085,$AB$2:$AE$5,0,0)</f>
        <v>-4.0898274202784441E-5</v>
      </c>
      <c r="AB1085" s="22">
        <v>1.6211354319688206E-4</v>
      </c>
      <c r="AC1085" s="22">
        <v>1.250048420161601E-4</v>
      </c>
      <c r="AD1085" s="22">
        <v>0.99972426036222706</v>
      </c>
      <c r="AE1085" s="35">
        <f t="shared" si="277"/>
        <v>1.2968581103116366</v>
      </c>
      <c r="AF1085" s="17"/>
      <c r="AG1085" s="31" t="str">
        <f t="shared" si="289"/>
        <v/>
      </c>
      <c r="AH1085" s="34"/>
      <c r="AI1085" s="17"/>
    </row>
    <row r="1086" spans="1:35">
      <c r="A1086" s="1">
        <v>213.8</v>
      </c>
      <c r="B1086" s="41">
        <v>1.164204</v>
      </c>
      <c r="C1086" s="41">
        <v>9.0178910000000001E-2</v>
      </c>
      <c r="D1086" s="41">
        <v>0.13312579999999999</v>
      </c>
      <c r="E1086" s="41">
        <v>-5.2646059999999998E-3</v>
      </c>
      <c r="F1086" s="41">
        <v>3.0472939999999999E-3</v>
      </c>
      <c r="G1086" s="42">
        <f t="shared" si="276"/>
        <v>1.1658926176888889</v>
      </c>
      <c r="H1086" s="42">
        <f t="shared" si="276"/>
        <v>9.6728927266666667E-2</v>
      </c>
      <c r="I1086" s="42">
        <f t="shared" si="276"/>
        <v>0.1342520923711111</v>
      </c>
      <c r="J1086" s="42">
        <f t="shared" si="276"/>
        <v>8.4115275555555341E-4</v>
      </c>
      <c r="K1086" s="42">
        <f t="shared" si="276"/>
        <v>7.350660311111111E-3</v>
      </c>
      <c r="L1086" s="34">
        <f t="shared" si="278"/>
        <v>6.3047489962515472E-3</v>
      </c>
      <c r="M1086" s="34">
        <f t="shared" si="279"/>
        <v>0.11514962041464391</v>
      </c>
      <c r="N1086" s="34">
        <f t="shared" si="280"/>
        <v>8.2965554287846244E-2</v>
      </c>
      <c r="O1086" s="34">
        <f t="shared" si="281"/>
        <v>1</v>
      </c>
      <c r="P1086" s="34">
        <f t="shared" si="282"/>
        <v>6.8385431802364116E-3</v>
      </c>
      <c r="Q1086" s="34">
        <f>AVERAGE(P1077:P1086)</f>
        <v>6.867234481247984E-3</v>
      </c>
      <c r="R1086" s="34">
        <f t="shared" si="283"/>
        <v>0.11950161082163495</v>
      </c>
      <c r="S1086" s="34">
        <f t="shared" si="284"/>
        <v>8.450784726049243E-2</v>
      </c>
      <c r="T1086" s="34">
        <f t="shared" si="290"/>
        <v>1</v>
      </c>
      <c r="U1086" s="34">
        <f t="shared" si="285"/>
        <v>1.2108480012623639</v>
      </c>
      <c r="V1086" s="22">
        <f t="shared" si="286"/>
        <v>5.6477304939240268E-3</v>
      </c>
      <c r="W1086" s="22">
        <f t="shared" si="287"/>
        <v>9.8692495422257054E-2</v>
      </c>
      <c r="X1086" s="22">
        <f t="shared" si="291"/>
        <v>6.979228373205322E-2</v>
      </c>
      <c r="Y1086" s="22">
        <f t="shared" si="288"/>
        <v>0.82586749035176565</v>
      </c>
      <c r="Z1086" s="22">
        <f t="shared" si="292"/>
        <v>1</v>
      </c>
      <c r="AA1086" s="22">
        <f t="array" ref="AA1086:AD1086">LINEST(V1086:Y1086,$AB$2:$AE$5,0,0)</f>
        <v>-7.7054611783086821E-4</v>
      </c>
      <c r="AB1086" s="22">
        <v>8.6287884233568197E-5</v>
      </c>
      <c r="AC1086" s="22">
        <v>6.198722213691001E-5</v>
      </c>
      <c r="AD1086" s="22">
        <v>1.0000661661524641</v>
      </c>
      <c r="AE1086" s="35">
        <f t="shared" si="277"/>
        <v>1.392026957474974</v>
      </c>
      <c r="AF1086" s="17"/>
      <c r="AG1086" s="31" t="str">
        <f t="shared" si="289"/>
        <v/>
      </c>
      <c r="AH1086" s="34">
        <f>AVERAGE(AG1077:AG1086)</f>
        <v>0.94241155712318692</v>
      </c>
      <c r="AI1086" s="17"/>
    </row>
    <row r="1087" spans="1:35">
      <c r="A1087" s="1">
        <v>214</v>
      </c>
      <c r="B1087" s="41">
        <v>1.12561</v>
      </c>
      <c r="C1087" s="41">
        <v>8.7310540000000006E-2</v>
      </c>
      <c r="D1087" s="41">
        <v>0.12863369999999999</v>
      </c>
      <c r="E1087" s="41">
        <v>-5.4289680000000002E-3</v>
      </c>
      <c r="F1087" s="41">
        <v>2.770083E-3</v>
      </c>
      <c r="G1087" s="42">
        <f t="shared" si="276"/>
        <v>1.1272986176888888</v>
      </c>
      <c r="H1087" s="42">
        <f t="shared" si="276"/>
        <v>9.3860557266666672E-2</v>
      </c>
      <c r="I1087" s="42">
        <f t="shared" si="276"/>
        <v>0.1297599923711111</v>
      </c>
      <c r="J1087" s="42">
        <f t="shared" si="276"/>
        <v>6.7679075555555305E-4</v>
      </c>
      <c r="K1087" s="42">
        <f t="shared" si="276"/>
        <v>7.0734493111111116E-3</v>
      </c>
      <c r="L1087" s="34">
        <f t="shared" si="278"/>
        <v>6.2746899535924367E-3</v>
      </c>
      <c r="M1087" s="34">
        <f t="shared" si="279"/>
        <v>0.11510702695363562</v>
      </c>
      <c r="N1087" s="34">
        <f t="shared" si="280"/>
        <v>8.3261485283369921E-2</v>
      </c>
      <c r="O1087" s="34">
        <f t="shared" si="281"/>
        <v>1</v>
      </c>
      <c r="P1087" s="34">
        <f t="shared" si="282"/>
        <v>6.8059391762858804E-3</v>
      </c>
      <c r="Q1087" s="34"/>
      <c r="R1087" s="34">
        <f t="shared" si="283"/>
        <v>0.11945740757387234</v>
      </c>
      <c r="S1087" s="34">
        <f t="shared" si="284"/>
        <v>8.4809279482382913E-2</v>
      </c>
      <c r="T1087" s="34">
        <f t="shared" si="290"/>
        <v>1</v>
      </c>
      <c r="U1087" s="34">
        <f t="shared" si="285"/>
        <v>1.2110726262325411</v>
      </c>
      <c r="V1087" s="22">
        <f t="shared" si="286"/>
        <v>5.6197613824846334E-3</v>
      </c>
      <c r="W1087" s="22">
        <f t="shared" si="287"/>
        <v>9.8637691073479042E-2</v>
      </c>
      <c r="X1087" s="22">
        <f t="shared" si="291"/>
        <v>7.0028235834387081E-2</v>
      </c>
      <c r="Y1087" s="22">
        <f t="shared" si="288"/>
        <v>0.82571431170964926</v>
      </c>
      <c r="Z1087" s="22">
        <f t="shared" si="292"/>
        <v>1</v>
      </c>
      <c r="AA1087" s="22">
        <f t="array" ref="AA1087:AD1087">LINEST(V1087:Y1087,$AB$2:$AE$5,0,0)</f>
        <v>1.2565851708817299E-4</v>
      </c>
      <c r="AB1087" s="22">
        <v>4.9203868101657815E-5</v>
      </c>
      <c r="AC1087" s="22">
        <v>2.6676927565029376E-5</v>
      </c>
      <c r="AD1087" s="22">
        <v>0.9998891474549505</v>
      </c>
      <c r="AE1087" s="35">
        <f t="shared" si="277"/>
        <v>1.8444353451766637</v>
      </c>
      <c r="AF1087" s="17"/>
      <c r="AG1087" s="31" t="str">
        <f t="shared" si="289"/>
        <v/>
      </c>
      <c r="AH1087" s="34"/>
      <c r="AI1087" s="17"/>
    </row>
    <row r="1088" spans="1:35">
      <c r="A1088" s="1">
        <v>214.2</v>
      </c>
      <c r="B1088" s="41">
        <v>1.145167</v>
      </c>
      <c r="C1088" s="41">
        <v>8.9119610000000002E-2</v>
      </c>
      <c r="D1088" s="41">
        <v>0.13099189999999999</v>
      </c>
      <c r="E1088" s="41">
        <v>-5.534738E-3</v>
      </c>
      <c r="F1088" s="41">
        <v>2.9445769999999999E-3</v>
      </c>
      <c r="G1088" s="42">
        <f t="shared" si="276"/>
        <v>1.1468556176888889</v>
      </c>
      <c r="H1088" s="42">
        <f t="shared" si="276"/>
        <v>9.5669627266666668E-2</v>
      </c>
      <c r="I1088" s="42">
        <f t="shared" si="276"/>
        <v>0.13211819237111111</v>
      </c>
      <c r="J1088" s="42">
        <f t="shared" si="276"/>
        <v>5.7102075555555323E-4</v>
      </c>
      <c r="K1088" s="42">
        <f t="shared" si="276"/>
        <v>7.2479433111111106E-3</v>
      </c>
      <c r="L1088" s="34">
        <f t="shared" si="278"/>
        <v>6.3198393933117415E-3</v>
      </c>
      <c r="M1088" s="34">
        <f t="shared" si="279"/>
        <v>0.11520037076450126</v>
      </c>
      <c r="N1088" s="34">
        <f t="shared" si="280"/>
        <v>8.3419068443382094E-2</v>
      </c>
      <c r="O1088" s="34">
        <f t="shared" si="281"/>
        <v>1</v>
      </c>
      <c r="P1088" s="34">
        <f t="shared" si="282"/>
        <v>6.854911212011254E-3</v>
      </c>
      <c r="Q1088" s="34"/>
      <c r="R1088" s="34">
        <f t="shared" si="283"/>
        <v>0.11955427924152098</v>
      </c>
      <c r="S1088" s="34">
        <f t="shared" si="284"/>
        <v>8.4969792043667461E-2</v>
      </c>
      <c r="T1088" s="34">
        <f t="shared" si="290"/>
        <v>1</v>
      </c>
      <c r="U1088" s="34">
        <f t="shared" si="285"/>
        <v>1.2113789824971997</v>
      </c>
      <c r="V1088" s="22">
        <f t="shared" si="286"/>
        <v>5.6587668360236721E-3</v>
      </c>
      <c r="W1088" s="22">
        <f t="shared" si="287"/>
        <v>9.8692713815345862E-2</v>
      </c>
      <c r="X1088" s="22">
        <f t="shared" si="291"/>
        <v>7.0143029779587487E-2</v>
      </c>
      <c r="Y1088" s="22">
        <f t="shared" si="288"/>
        <v>0.82550548956904302</v>
      </c>
      <c r="Z1088" s="22">
        <f t="shared" si="292"/>
        <v>1</v>
      </c>
      <c r="AA1088" s="22">
        <f t="array" ref="AA1088:AD1088">LINEST(V1088:Y1088,$AB$2:$AE$5,0,0)</f>
        <v>5.9842497980970382E-4</v>
      </c>
      <c r="AB1088" s="22">
        <v>1.3106719546624823E-4</v>
      </c>
      <c r="AC1088" s="22">
        <v>7.9682013470991575E-5</v>
      </c>
      <c r="AD1088" s="22">
        <v>0.9996227064978378</v>
      </c>
      <c r="AE1088" s="35">
        <f t="shared" si="277"/>
        <v>1.6448780566264625</v>
      </c>
      <c r="AF1088" s="17"/>
      <c r="AG1088" s="31" t="str">
        <f t="shared" si="289"/>
        <v/>
      </c>
      <c r="AH1088" s="34"/>
      <c r="AI1088" s="17"/>
    </row>
    <row r="1089" spans="1:35">
      <c r="A1089" s="1">
        <v>214.4</v>
      </c>
      <c r="B1089" s="41">
        <v>1.1307860000000001</v>
      </c>
      <c r="C1089" s="41">
        <v>8.7534899999999999E-2</v>
      </c>
      <c r="D1089" s="41">
        <v>0.1290133</v>
      </c>
      <c r="E1089" s="41">
        <v>-5.4217400000000004E-3</v>
      </c>
      <c r="F1089" s="41">
        <v>2.8327600000000001E-3</v>
      </c>
      <c r="G1089" s="42">
        <f t="shared" ref="G1089:K1139" si="293">B1089-AVERAGE(B$17:B$106)</f>
        <v>1.1324746176888889</v>
      </c>
      <c r="H1089" s="42">
        <f t="shared" si="293"/>
        <v>9.4084917266666665E-2</v>
      </c>
      <c r="I1089" s="42">
        <f t="shared" si="293"/>
        <v>0.13013959237111111</v>
      </c>
      <c r="J1089" s="42">
        <f t="shared" si="293"/>
        <v>6.840187555555528E-4</v>
      </c>
      <c r="K1089" s="42">
        <f t="shared" si="293"/>
        <v>7.1361263111111113E-3</v>
      </c>
      <c r="L1089" s="34">
        <f t="shared" si="278"/>
        <v>6.3013565157638996E-3</v>
      </c>
      <c r="M1089" s="34">
        <f t="shared" si="279"/>
        <v>0.11491612292087838</v>
      </c>
      <c r="N1089" s="34">
        <f t="shared" si="280"/>
        <v>8.3079051660046546E-2</v>
      </c>
      <c r="O1089" s="34">
        <f t="shared" si="281"/>
        <v>1</v>
      </c>
      <c r="P1089" s="34">
        <f t="shared" si="282"/>
        <v>6.8348634739837629E-3</v>
      </c>
      <c r="Q1089" s="34"/>
      <c r="R1089" s="34">
        <f t="shared" si="283"/>
        <v>0.11925928847157147</v>
      </c>
      <c r="S1089" s="34">
        <f t="shared" si="284"/>
        <v>8.4623454498661349E-2</v>
      </c>
      <c r="T1089" s="34">
        <f t="shared" si="290"/>
        <v>1</v>
      </c>
      <c r="U1089" s="34">
        <f t="shared" si="285"/>
        <v>1.2107176064442167</v>
      </c>
      <c r="V1089" s="22">
        <f t="shared" si="286"/>
        <v>5.6452994799152416E-3</v>
      </c>
      <c r="W1089" s="22">
        <f t="shared" si="287"/>
        <v>9.8502976942597464E-2</v>
      </c>
      <c r="X1089" s="22">
        <f t="shared" si="291"/>
        <v>6.9895286934162831E-2</v>
      </c>
      <c r="Y1089" s="22">
        <f t="shared" si="288"/>
        <v>0.82595643664332441</v>
      </c>
      <c r="Z1089" s="22">
        <f t="shared" si="292"/>
        <v>1</v>
      </c>
      <c r="AA1089" s="22">
        <f t="array" ref="AA1089:AD1089">LINEST(V1089:Y1089,$AB$2:$AE$5,0,0)</f>
        <v>-4.2150993436784805E-4</v>
      </c>
      <c r="AB1089" s="22">
        <v>-1.2212388643374398E-4</v>
      </c>
      <c r="AC1089" s="22">
        <v>5.7965585638768943E-5</v>
      </c>
      <c r="AD1089" s="22">
        <v>1.0001814669580071</v>
      </c>
      <c r="AE1089" s="35">
        <f t="shared" si="277"/>
        <v>-2.1068343412382302</v>
      </c>
      <c r="AF1089" s="17"/>
      <c r="AG1089" s="31" t="str">
        <f t="shared" si="289"/>
        <v/>
      </c>
      <c r="AH1089" s="34"/>
      <c r="AI1089" s="17"/>
    </row>
    <row r="1090" spans="1:35">
      <c r="A1090" s="1">
        <v>214.6</v>
      </c>
      <c r="B1090" s="41">
        <v>1.104454</v>
      </c>
      <c r="C1090" s="41">
        <v>8.5344260000000005E-2</v>
      </c>
      <c r="D1090" s="41">
        <v>0.12617719999999999</v>
      </c>
      <c r="E1090" s="41">
        <v>-5.4429430000000004E-3</v>
      </c>
      <c r="F1090" s="41">
        <v>2.6350940000000002E-3</v>
      </c>
      <c r="G1090" s="42">
        <f t="shared" si="293"/>
        <v>1.1061426176888889</v>
      </c>
      <c r="H1090" s="42">
        <f t="shared" si="293"/>
        <v>9.1894277266666671E-2</v>
      </c>
      <c r="I1090" s="42">
        <f t="shared" si="293"/>
        <v>0.1273034923711111</v>
      </c>
      <c r="J1090" s="42">
        <f t="shared" si="293"/>
        <v>6.6281575555555278E-4</v>
      </c>
      <c r="K1090" s="42">
        <f t="shared" si="293"/>
        <v>6.9384603111111113E-3</v>
      </c>
      <c r="L1090" s="34">
        <f t="shared" si="278"/>
        <v>6.2726633981501712E-3</v>
      </c>
      <c r="M1090" s="34">
        <f t="shared" si="279"/>
        <v>0.1150877747004195</v>
      </c>
      <c r="N1090" s="34">
        <f t="shared" si="280"/>
        <v>8.3076337352108648E-2</v>
      </c>
      <c r="O1090" s="34">
        <f t="shared" si="281"/>
        <v>1</v>
      </c>
      <c r="P1090" s="34">
        <f t="shared" si="282"/>
        <v>6.8037410416880847E-3</v>
      </c>
      <c r="Q1090" s="34"/>
      <c r="R1090" s="34">
        <f t="shared" si="283"/>
        <v>0.11943742769670916</v>
      </c>
      <c r="S1090" s="34">
        <f t="shared" si="284"/>
        <v>8.4620689732938958E-2</v>
      </c>
      <c r="T1090" s="34">
        <f t="shared" si="290"/>
        <v>1</v>
      </c>
      <c r="U1090" s="34">
        <f t="shared" si="285"/>
        <v>1.2108618584713362</v>
      </c>
      <c r="V1090" s="22">
        <f t="shared" si="286"/>
        <v>5.618924234906144E-3</v>
      </c>
      <c r="W1090" s="22">
        <f t="shared" si="287"/>
        <v>9.8638359827019448E-2</v>
      </c>
      <c r="X1090" s="22">
        <f t="shared" si="291"/>
        <v>6.9884676886072819E-2</v>
      </c>
      <c r="Y1090" s="22">
        <f t="shared" si="288"/>
        <v>0.82585803905200161</v>
      </c>
      <c r="Z1090" s="22">
        <f t="shared" si="292"/>
        <v>1</v>
      </c>
      <c r="AA1090" s="22">
        <f t="array" ref="AA1090:AD1090">LINEST(V1090:Y1090,$AB$2:$AE$5,0,0)</f>
        <v>-4.3342922506329524E-4</v>
      </c>
      <c r="AB1090" s="22">
        <v>3.2085603647997211E-5</v>
      </c>
      <c r="AC1090" s="22">
        <v>2.4298240228755247E-5</v>
      </c>
      <c r="AD1090" s="22">
        <v>1.0000642388677463</v>
      </c>
      <c r="AE1090" s="35">
        <f t="shared" si="277"/>
        <v>1.3204908399097219</v>
      </c>
      <c r="AF1090" s="17"/>
      <c r="AG1090" s="31" t="str">
        <f t="shared" si="289"/>
        <v/>
      </c>
      <c r="AH1090" s="34"/>
      <c r="AI1090" s="17"/>
    </row>
    <row r="1091" spans="1:35">
      <c r="A1091" s="1">
        <v>214.8</v>
      </c>
      <c r="B1091" s="41">
        <v>1.119772</v>
      </c>
      <c r="C1091" s="41">
        <v>8.6826769999999998E-2</v>
      </c>
      <c r="D1091" s="41">
        <v>0.12847020000000001</v>
      </c>
      <c r="E1091" s="41">
        <v>-5.4283120000000002E-3</v>
      </c>
      <c r="F1091" s="41">
        <v>2.86601E-3</v>
      </c>
      <c r="G1091" s="42">
        <f t="shared" si="293"/>
        <v>1.1214606176888888</v>
      </c>
      <c r="H1091" s="42">
        <f t="shared" si="293"/>
        <v>9.3376787266666664E-2</v>
      </c>
      <c r="I1091" s="42">
        <f t="shared" si="293"/>
        <v>0.12959649237111112</v>
      </c>
      <c r="J1091" s="42">
        <f t="shared" si="293"/>
        <v>6.7744675555555297E-4</v>
      </c>
      <c r="K1091" s="42">
        <f t="shared" si="293"/>
        <v>7.1693763111111107E-3</v>
      </c>
      <c r="L1091" s="34">
        <f t="shared" si="278"/>
        <v>6.3928917324674265E-3</v>
      </c>
      <c r="M1091" s="34">
        <f t="shared" si="279"/>
        <v>0.11556044887085216</v>
      </c>
      <c r="N1091" s="34">
        <f t="shared" si="280"/>
        <v>8.3263545588518284E-2</v>
      </c>
      <c r="O1091" s="34">
        <f t="shared" si="281"/>
        <v>1</v>
      </c>
      <c r="P1091" s="34">
        <f t="shared" si="282"/>
        <v>6.9341485577058158E-3</v>
      </c>
      <c r="Q1091" s="34"/>
      <c r="R1091" s="34">
        <f t="shared" si="283"/>
        <v>0.11992796622004154</v>
      </c>
      <c r="S1091" s="34">
        <f t="shared" si="284"/>
        <v>8.4811378087693054E-2</v>
      </c>
      <c r="T1091" s="34">
        <f t="shared" si="290"/>
        <v>1</v>
      </c>
      <c r="U1091" s="34">
        <f t="shared" si="285"/>
        <v>1.2116734928654405</v>
      </c>
      <c r="V1091" s="22">
        <f t="shared" si="286"/>
        <v>5.7227863764746653E-3</v>
      </c>
      <c r="W1091" s="22">
        <f t="shared" si="287"/>
        <v>9.8977131154720954E-2</v>
      </c>
      <c r="X1091" s="22">
        <f t="shared" si="291"/>
        <v>6.9995240951525525E-2</v>
      </c>
      <c r="Y1091" s="22">
        <f t="shared" si="288"/>
        <v>0.82530484151727879</v>
      </c>
      <c r="Z1091" s="22">
        <f t="shared" si="292"/>
        <v>1</v>
      </c>
      <c r="AA1091" s="22">
        <f t="array" ref="AA1091:AD1091">LINEST(V1091:Y1091,$AB$2:$AE$5,0,0)</f>
        <v>1.1781212091562105E-4</v>
      </c>
      <c r="AB1091" s="22">
        <v>4.5002499950456927E-4</v>
      </c>
      <c r="AC1091" s="22">
        <v>1.6545513476906625E-4</v>
      </c>
      <c r="AD1091" s="22">
        <v>0.99935172375197545</v>
      </c>
      <c r="AE1091" s="35">
        <f t="shared" si="277"/>
        <v>2.7199216278944198</v>
      </c>
      <c r="AF1091" s="17"/>
      <c r="AG1091" s="31" t="str">
        <f t="shared" si="289"/>
        <v/>
      </c>
      <c r="AH1091" s="34"/>
      <c r="AI1091" s="17"/>
    </row>
    <row r="1092" spans="1:35">
      <c r="A1092" s="1">
        <v>215</v>
      </c>
      <c r="B1092" s="41">
        <v>1.1470070000000001</v>
      </c>
      <c r="C1092" s="41">
        <v>8.9023669999999999E-2</v>
      </c>
      <c r="D1092" s="41">
        <v>0.13130159999999999</v>
      </c>
      <c r="E1092" s="41">
        <v>-5.3604710000000003E-3</v>
      </c>
      <c r="F1092" s="41">
        <v>3.0447059999999999E-3</v>
      </c>
      <c r="G1092" s="42">
        <f t="shared" si="293"/>
        <v>1.1486956176888889</v>
      </c>
      <c r="H1092" s="42">
        <f t="shared" si="293"/>
        <v>9.5573687266666665E-2</v>
      </c>
      <c r="I1092" s="42">
        <f t="shared" si="293"/>
        <v>0.13242789237111111</v>
      </c>
      <c r="J1092" s="42">
        <f t="shared" si="293"/>
        <v>7.4528775555555288E-4</v>
      </c>
      <c r="K1092" s="42">
        <f t="shared" si="293"/>
        <v>7.3480723111111115E-3</v>
      </c>
      <c r="L1092" s="34">
        <f t="shared" si="278"/>
        <v>6.396883733129426E-3</v>
      </c>
      <c r="M1092" s="34">
        <f t="shared" si="279"/>
        <v>0.11528545102100118</v>
      </c>
      <c r="N1092" s="34">
        <f t="shared" si="280"/>
        <v>8.3201925553573156E-2</v>
      </c>
      <c r="O1092" s="34">
        <f t="shared" si="281"/>
        <v>1</v>
      </c>
      <c r="P1092" s="34">
        <f t="shared" si="282"/>
        <v>6.9384785427565841E-3</v>
      </c>
      <c r="Q1092" s="34"/>
      <c r="R1092" s="34">
        <f t="shared" si="283"/>
        <v>0.11964257504018924</v>
      </c>
      <c r="S1092" s="34">
        <f t="shared" si="284"/>
        <v>8.4748612563542366E-2</v>
      </c>
      <c r="T1092" s="34">
        <f t="shared" si="290"/>
        <v>1</v>
      </c>
      <c r="U1092" s="34">
        <f t="shared" si="285"/>
        <v>1.2113296661464883</v>
      </c>
      <c r="V1092" s="22">
        <f t="shared" si="286"/>
        <v>5.727985317844516E-3</v>
      </c>
      <c r="W1092" s="22">
        <f t="shared" si="287"/>
        <v>9.876962348391842E-2</v>
      </c>
      <c r="X1092" s="22">
        <f t="shared" si="291"/>
        <v>6.9963293174472266E-2</v>
      </c>
      <c r="Y1092" s="22">
        <f t="shared" si="288"/>
        <v>0.82553909802376468</v>
      </c>
      <c r="Z1092" s="22">
        <f t="shared" si="292"/>
        <v>0.99999999999999989</v>
      </c>
      <c r="AA1092" s="22">
        <f t="array" ref="AA1092:AD1092">LINEST(V1092:Y1092,$AB$2:$AE$5,0,0)</f>
        <v>-6.1429669998272436E-5</v>
      </c>
      <c r="AB1092" s="22">
        <v>2.0455729468428643E-4</v>
      </c>
      <c r="AC1092" s="22">
        <v>1.7013585647056824E-4</v>
      </c>
      <c r="AD1092" s="22">
        <v>0.99964239863485993</v>
      </c>
      <c r="AE1092" s="35">
        <f t="shared" si="277"/>
        <v>1.2023173652384838</v>
      </c>
      <c r="AF1092" s="17"/>
      <c r="AG1092" s="31">
        <f t="shared" si="289"/>
        <v>1.2023173652384838</v>
      </c>
      <c r="AH1092" s="34"/>
      <c r="AI1092" s="17"/>
    </row>
    <row r="1093" spans="1:35">
      <c r="A1093" s="1">
        <v>215.2</v>
      </c>
      <c r="B1093" s="41">
        <v>1.159046</v>
      </c>
      <c r="C1093" s="41">
        <v>8.9999280000000001E-2</v>
      </c>
      <c r="D1093" s="41">
        <v>0.1326503</v>
      </c>
      <c r="E1093" s="41">
        <v>-5.3801470000000001E-3</v>
      </c>
      <c r="F1093" s="41">
        <v>3.0640279999999999E-3</v>
      </c>
      <c r="G1093" s="42">
        <f t="shared" si="293"/>
        <v>1.1607346176888889</v>
      </c>
      <c r="H1093" s="42">
        <f t="shared" si="293"/>
        <v>9.6549297266666667E-2</v>
      </c>
      <c r="I1093" s="42">
        <f t="shared" si="293"/>
        <v>0.13377659237111111</v>
      </c>
      <c r="J1093" s="42">
        <f t="shared" si="293"/>
        <v>7.2561175555555316E-4</v>
      </c>
      <c r="K1093" s="42">
        <f t="shared" si="293"/>
        <v>7.367394311111111E-3</v>
      </c>
      <c r="L1093" s="34">
        <f t="shared" si="278"/>
        <v>6.3471823781564773E-3</v>
      </c>
      <c r="M1093" s="34">
        <f t="shared" si="279"/>
        <v>0.1152516607434958</v>
      </c>
      <c r="N1093" s="34">
        <f t="shared" si="280"/>
        <v>8.3179475993318513E-2</v>
      </c>
      <c r="O1093" s="34">
        <f t="shared" si="281"/>
        <v>1</v>
      </c>
      <c r="P1093" s="34">
        <f t="shared" si="282"/>
        <v>6.884569201988087E-3</v>
      </c>
      <c r="Q1093" s="34"/>
      <c r="R1093" s="34">
        <f t="shared" si="283"/>
        <v>0.11960750768540802</v>
      </c>
      <c r="S1093" s="34">
        <f t="shared" si="284"/>
        <v>8.4725745675888225E-2</v>
      </c>
      <c r="T1093" s="34">
        <f t="shared" si="290"/>
        <v>1</v>
      </c>
      <c r="U1093" s="34">
        <f t="shared" si="285"/>
        <v>1.2112178225632844</v>
      </c>
      <c r="V1093" s="22">
        <f t="shared" si="286"/>
        <v>5.6840058606620926E-3</v>
      </c>
      <c r="W1093" s="22">
        <f t="shared" si="287"/>
        <v>9.874979170326624E-2</v>
      </c>
      <c r="X1093" s="22">
        <f t="shared" si="291"/>
        <v>6.9950874316383693E-2</v>
      </c>
      <c r="Y1093" s="22">
        <f t="shared" si="288"/>
        <v>0.82561532811968796</v>
      </c>
      <c r="Z1093" s="22">
        <f t="shared" si="292"/>
        <v>1</v>
      </c>
      <c r="AA1093" s="22">
        <f t="array" ref="AA1093:AD1093">LINEST(V1093:Y1093,$AB$2:$AE$5,0,0)</f>
        <v>-1.2737085525177825E-4</v>
      </c>
      <c r="AB1093" s="22">
        <v>1.7599829720049527E-4</v>
      </c>
      <c r="AC1093" s="22">
        <v>1.1180042977581898E-4</v>
      </c>
      <c r="AD1093" s="22">
        <v>0.99974764506207459</v>
      </c>
      <c r="AE1093" s="35">
        <f t="shared" si="277"/>
        <v>1.5742184314801397</v>
      </c>
      <c r="AF1093" s="17"/>
      <c r="AG1093" s="31" t="str">
        <f t="shared" si="289"/>
        <v/>
      </c>
      <c r="AH1093" s="34"/>
      <c r="AI1093" s="17"/>
    </row>
    <row r="1094" spans="1:35">
      <c r="A1094" s="1">
        <v>215.4</v>
      </c>
      <c r="B1094" s="41">
        <v>1.132717</v>
      </c>
      <c r="C1094" s="41">
        <v>8.7977070000000004E-2</v>
      </c>
      <c r="D1094" s="41">
        <v>0.12927930000000001</v>
      </c>
      <c r="E1094" s="41">
        <v>-5.3453160000000001E-3</v>
      </c>
      <c r="F1094" s="41">
        <v>2.8848150000000002E-3</v>
      </c>
      <c r="G1094" s="42">
        <f t="shared" si="293"/>
        <v>1.1344056176888888</v>
      </c>
      <c r="H1094" s="42">
        <f t="shared" si="293"/>
        <v>9.4527087266666671E-2</v>
      </c>
      <c r="I1094" s="42">
        <f t="shared" si="293"/>
        <v>0.13040559237111113</v>
      </c>
      <c r="J1094" s="42">
        <f t="shared" si="293"/>
        <v>7.6044275555555308E-4</v>
      </c>
      <c r="K1094" s="42">
        <f t="shared" si="293"/>
        <v>7.1881813111111109E-3</v>
      </c>
      <c r="L1094" s="34">
        <f t="shared" si="278"/>
        <v>6.3365177314226532E-3</v>
      </c>
      <c r="M1094" s="34">
        <f t="shared" si="279"/>
        <v>0.11495499523070496</v>
      </c>
      <c r="N1094" s="34">
        <f t="shared" si="280"/>
        <v>8.3327414632559382E-2</v>
      </c>
      <c r="O1094" s="34">
        <f t="shared" si="281"/>
        <v>1</v>
      </c>
      <c r="P1094" s="34">
        <f t="shared" si="282"/>
        <v>6.8730016285232934E-3</v>
      </c>
      <c r="Q1094" s="34"/>
      <c r="R1094" s="34">
        <f t="shared" si="283"/>
        <v>0.1192996299301356</v>
      </c>
      <c r="S1094" s="34">
        <f t="shared" si="284"/>
        <v>8.4876434429024455E-2</v>
      </c>
      <c r="T1094" s="34">
        <f t="shared" si="290"/>
        <v>1</v>
      </c>
      <c r="U1094" s="34">
        <f t="shared" si="285"/>
        <v>1.2110490659876834</v>
      </c>
      <c r="V1094" s="22">
        <f t="shared" si="286"/>
        <v>5.6752462154932978E-3</v>
      </c>
      <c r="W1094" s="22">
        <f t="shared" si="287"/>
        <v>9.8509328218538833E-2</v>
      </c>
      <c r="X1094" s="22">
        <f t="shared" si="291"/>
        <v>7.0085050071693522E-2</v>
      </c>
      <c r="Y1094" s="22">
        <f t="shared" si="288"/>
        <v>0.8257303754942743</v>
      </c>
      <c r="Z1094" s="22">
        <f t="shared" si="292"/>
        <v>1</v>
      </c>
      <c r="AA1094" s="22">
        <f t="array" ref="AA1094:AD1094">LINEST(V1094:Y1094,$AB$2:$AE$5,0,0)</f>
        <v>3.2748317071244255E-4</v>
      </c>
      <c r="AB1094" s="22">
        <v>-8.8506973075280545E-5</v>
      </c>
      <c r="AC1094" s="22">
        <v>9.9238808864344618E-5</v>
      </c>
      <c r="AD1094" s="22">
        <v>0.99989813136794126</v>
      </c>
      <c r="AE1094" s="35">
        <f t="shared" si="277"/>
        <v>-0.89185847843323018</v>
      </c>
      <c r="AF1094" s="17"/>
      <c r="AG1094" s="31" t="str">
        <f t="shared" si="289"/>
        <v/>
      </c>
      <c r="AH1094" s="34"/>
      <c r="AI1094" s="17"/>
    </row>
    <row r="1095" spans="1:35">
      <c r="A1095" s="1">
        <v>215.6</v>
      </c>
      <c r="B1095" s="41">
        <v>1.1640159999999999</v>
      </c>
      <c r="C1095" s="41">
        <v>9.0602740000000001E-2</v>
      </c>
      <c r="D1095" s="41">
        <v>0.1329524</v>
      </c>
      <c r="E1095" s="41">
        <v>-5.2844540000000001E-3</v>
      </c>
      <c r="F1095" s="41">
        <v>3.0897709999999998E-3</v>
      </c>
      <c r="G1095" s="42">
        <f t="shared" si="293"/>
        <v>1.1657046176888888</v>
      </c>
      <c r="H1095" s="42">
        <f t="shared" si="293"/>
        <v>9.7152757266666667E-2</v>
      </c>
      <c r="I1095" s="42">
        <f t="shared" si="293"/>
        <v>0.13407869237111111</v>
      </c>
      <c r="J1095" s="42">
        <f t="shared" si="293"/>
        <v>8.2130475555555315E-4</v>
      </c>
      <c r="K1095" s="42">
        <f t="shared" si="293"/>
        <v>7.393137311111111E-3</v>
      </c>
      <c r="L1095" s="34">
        <f t="shared" si="278"/>
        <v>6.3422047051410425E-3</v>
      </c>
      <c r="M1095" s="34">
        <f t="shared" si="279"/>
        <v>0.11501944003355999</v>
      </c>
      <c r="N1095" s="34">
        <f t="shared" si="280"/>
        <v>8.3342517300206365E-2</v>
      </c>
      <c r="O1095" s="34">
        <f t="shared" si="281"/>
        <v>1</v>
      </c>
      <c r="P1095" s="34">
        <f t="shared" si="282"/>
        <v>6.8791700922260033E-3</v>
      </c>
      <c r="Q1095" s="34"/>
      <c r="R1095" s="34">
        <f t="shared" si="283"/>
        <v>0.11936651037422676</v>
      </c>
      <c r="S1095" s="34">
        <f t="shared" si="284"/>
        <v>8.4891817848585654E-2</v>
      </c>
      <c r="T1095" s="34">
        <f t="shared" si="290"/>
        <v>1</v>
      </c>
      <c r="U1095" s="34">
        <f t="shared" si="285"/>
        <v>1.2111374983150385</v>
      </c>
      <c r="V1095" s="22">
        <f t="shared" si="286"/>
        <v>5.6799249480727482E-3</v>
      </c>
      <c r="W1095" s="22">
        <f t="shared" si="287"/>
        <v>9.8557356650497654E-2</v>
      </c>
      <c r="X1095" s="22">
        <f t="shared" si="291"/>
        <v>7.0092634376104315E-2</v>
      </c>
      <c r="Y1095" s="22">
        <f t="shared" si="288"/>
        <v>0.82567008402532527</v>
      </c>
      <c r="Z1095" s="22">
        <f t="shared" si="292"/>
        <v>1</v>
      </c>
      <c r="AA1095" s="22">
        <f t="array" ref="AA1095:AD1095">LINEST(V1095:Y1095,$AB$2:$AE$5,0,0)</f>
        <v>3.7134073345698439E-4</v>
      </c>
      <c r="AB1095" s="22">
        <v>-3.1148365043316918E-5</v>
      </c>
      <c r="AC1095" s="22">
        <v>1.0592017907891977E-4</v>
      </c>
      <c r="AD1095" s="22">
        <v>0.99982188468281052</v>
      </c>
      <c r="AE1095" s="35">
        <f t="shared" si="277"/>
        <v>-0.2940739461940361</v>
      </c>
      <c r="AF1095" s="17"/>
      <c r="AG1095" s="31" t="str">
        <f t="shared" si="289"/>
        <v/>
      </c>
      <c r="AH1095" s="34"/>
      <c r="AI1095" s="17"/>
    </row>
    <row r="1096" spans="1:35">
      <c r="A1096" s="1">
        <v>215.8</v>
      </c>
      <c r="B1096" s="41">
        <v>1.159319</v>
      </c>
      <c r="C1096" s="41">
        <v>9.0127940000000004E-2</v>
      </c>
      <c r="D1096" s="41">
        <v>0.1324505</v>
      </c>
      <c r="E1096" s="41">
        <v>-5.3334180000000004E-3</v>
      </c>
      <c r="F1096" s="41">
        <v>2.8080760000000001E-3</v>
      </c>
      <c r="G1096" s="42">
        <f t="shared" si="293"/>
        <v>1.1610076176888888</v>
      </c>
      <c r="H1096" s="42">
        <f t="shared" si="293"/>
        <v>9.667795726666667E-2</v>
      </c>
      <c r="I1096" s="42">
        <f t="shared" si="293"/>
        <v>0.13357679237111111</v>
      </c>
      <c r="J1096" s="42">
        <f t="shared" si="293"/>
        <v>7.7234075555555285E-4</v>
      </c>
      <c r="K1096" s="42">
        <f t="shared" si="293"/>
        <v>7.1114423111111116E-3</v>
      </c>
      <c r="L1096" s="34">
        <f t="shared" si="278"/>
        <v>6.12523311885516E-3</v>
      </c>
      <c r="M1096" s="34">
        <f t="shared" si="279"/>
        <v>0.11505246850749365</v>
      </c>
      <c r="N1096" s="34">
        <f t="shared" si="280"/>
        <v>8.3270734656431103E-2</v>
      </c>
      <c r="O1096" s="34">
        <f t="shared" si="281"/>
        <v>1</v>
      </c>
      <c r="P1096" s="34">
        <f t="shared" si="282"/>
        <v>6.6438285167592301E-3</v>
      </c>
      <c r="Q1096" s="34">
        <f>AVERAGE(P1087:P1096)</f>
        <v>6.8452651443927995E-3</v>
      </c>
      <c r="R1096" s="34">
        <f t="shared" si="283"/>
        <v>0.11940078713366235</v>
      </c>
      <c r="S1096" s="34">
        <f t="shared" si="284"/>
        <v>8.4818700797199872E-2</v>
      </c>
      <c r="T1096" s="34">
        <f t="shared" si="290"/>
        <v>1</v>
      </c>
      <c r="U1096" s="34">
        <f t="shared" si="285"/>
        <v>1.2108633164476215</v>
      </c>
      <c r="V1096" s="22">
        <f t="shared" si="286"/>
        <v>5.4868525840312083E-3</v>
      </c>
      <c r="W1096" s="22">
        <f t="shared" si="287"/>
        <v>9.860798119143227E-2</v>
      </c>
      <c r="X1096" s="22">
        <f t="shared" si="291"/>
        <v>7.0048121571671118E-2</v>
      </c>
      <c r="Y1096" s="22">
        <f t="shared" si="288"/>
        <v>0.82585704465286536</v>
      </c>
      <c r="Z1096" s="22">
        <f t="shared" si="292"/>
        <v>1</v>
      </c>
      <c r="AA1096" s="22">
        <f t="array" ref="AA1096:AD1096">LINEST(V1096:Y1096,$AB$2:$AE$5,0,0)</f>
        <v>1.5816289459586046E-4</v>
      </c>
      <c r="AB1096" s="22">
        <v>5.266547954782608E-6</v>
      </c>
      <c r="AC1096" s="22">
        <v>-1.4882849991214E-4</v>
      </c>
      <c r="AD1096" s="22">
        <v>1.0000995451130603</v>
      </c>
      <c r="AE1096" s="35">
        <f t="shared" si="277"/>
        <v>-3.5386689766353105E-2</v>
      </c>
      <c r="AF1096" s="17"/>
      <c r="AG1096" s="31" t="str">
        <f t="shared" si="289"/>
        <v/>
      </c>
      <c r="AH1096" s="34">
        <f>AVERAGE(AG1087:AG1096)</f>
        <v>1.2023173652384838</v>
      </c>
      <c r="AI1096" s="17"/>
    </row>
    <row r="1097" spans="1:35">
      <c r="A1097" s="1">
        <v>216</v>
      </c>
      <c r="B1097" s="41">
        <v>1.173019</v>
      </c>
      <c r="C1097" s="41">
        <v>9.1071330000000006E-2</v>
      </c>
      <c r="D1097" s="41">
        <v>0.1343453</v>
      </c>
      <c r="E1097" s="41">
        <v>-5.4637349999999999E-3</v>
      </c>
      <c r="F1097" s="41">
        <v>3.2622200000000001E-3</v>
      </c>
      <c r="G1097" s="42">
        <f t="shared" si="293"/>
        <v>1.1747076176888889</v>
      </c>
      <c r="H1097" s="42">
        <f t="shared" si="293"/>
        <v>9.7621347266666672E-2</v>
      </c>
      <c r="I1097" s="42">
        <f t="shared" si="293"/>
        <v>0.13547159237111112</v>
      </c>
      <c r="J1097" s="42">
        <f t="shared" si="293"/>
        <v>6.4202375555555326E-4</v>
      </c>
      <c r="K1097" s="42">
        <f t="shared" si="293"/>
        <v>7.5655863111111117E-3</v>
      </c>
      <c r="L1097" s="34">
        <f t="shared" si="278"/>
        <v>6.4403994638219768E-3</v>
      </c>
      <c r="M1097" s="34">
        <f t="shared" si="279"/>
        <v>0.11532366891230086</v>
      </c>
      <c r="N1097" s="34">
        <f t="shared" si="280"/>
        <v>8.310267661218218E-2</v>
      </c>
      <c r="O1097" s="34">
        <f t="shared" si="281"/>
        <v>1</v>
      </c>
      <c r="P1097" s="34">
        <f t="shared" si="282"/>
        <v>6.9856785508040859E-3</v>
      </c>
      <c r="Q1097" s="34"/>
      <c r="R1097" s="34">
        <f t="shared" si="283"/>
        <v>0.11968223734698689</v>
      </c>
      <c r="S1097" s="34">
        <f t="shared" si="284"/>
        <v>8.4647518628211876E-2</v>
      </c>
      <c r="T1097" s="34">
        <f t="shared" si="290"/>
        <v>1</v>
      </c>
      <c r="U1097" s="34">
        <f t="shared" si="285"/>
        <v>1.2113154345260029</v>
      </c>
      <c r="V1097" s="22">
        <f t="shared" si="286"/>
        <v>5.7670185252263681E-3</v>
      </c>
      <c r="W1097" s="22">
        <f t="shared" si="287"/>
        <v>9.8803527087739526E-2</v>
      </c>
      <c r="X1097" s="22">
        <f t="shared" si="291"/>
        <v>6.9880657189293649E-2</v>
      </c>
      <c r="Y1097" s="22">
        <f t="shared" si="288"/>
        <v>0.82554879719774044</v>
      </c>
      <c r="Z1097" s="22">
        <f t="shared" si="292"/>
        <v>1</v>
      </c>
      <c r="AA1097" s="22">
        <f t="array" ref="AA1097:AD1097">LINEST(V1097:Y1097,$AB$2:$AE$5,0,0)</f>
        <v>-3.6320026755514849E-4</v>
      </c>
      <c r="AB1097" s="22">
        <v>2.3728495415597847E-4</v>
      </c>
      <c r="AC1097" s="22">
        <v>2.2122436905796508E-4</v>
      </c>
      <c r="AD1097" s="22">
        <v>0.99964256456554768</v>
      </c>
      <c r="AE1097" s="35">
        <f t="shared" si="277"/>
        <v>1.0725986253973911</v>
      </c>
      <c r="AF1097" s="17"/>
      <c r="AG1097" s="31">
        <f t="shared" si="289"/>
        <v>1.0725986253973911</v>
      </c>
      <c r="AH1097" s="34"/>
      <c r="AI1097" s="17"/>
    </row>
    <row r="1098" spans="1:35">
      <c r="A1098" s="1">
        <v>216.2</v>
      </c>
      <c r="B1098" s="41">
        <v>1.167187</v>
      </c>
      <c r="C1098" s="41">
        <v>9.071688E-2</v>
      </c>
      <c r="D1098" s="41">
        <v>0.13342670000000001</v>
      </c>
      <c r="E1098" s="41">
        <v>-5.3453110000000002E-3</v>
      </c>
      <c r="F1098" s="41">
        <v>3.0416129999999999E-3</v>
      </c>
      <c r="G1098" s="42">
        <f t="shared" si="293"/>
        <v>1.1688756176888888</v>
      </c>
      <c r="H1098" s="42">
        <f t="shared" si="293"/>
        <v>9.7266897266666666E-2</v>
      </c>
      <c r="I1098" s="42">
        <f t="shared" si="293"/>
        <v>0.13455299237111112</v>
      </c>
      <c r="J1098" s="42">
        <f t="shared" si="293"/>
        <v>7.6044775555555305E-4</v>
      </c>
      <c r="K1098" s="42">
        <f t="shared" si="293"/>
        <v>7.3449793111111106E-3</v>
      </c>
      <c r="L1098" s="34">
        <f t="shared" si="278"/>
        <v>6.2837988918219272E-3</v>
      </c>
      <c r="M1098" s="34">
        <f t="shared" si="279"/>
        <v>0.11511318256184562</v>
      </c>
      <c r="N1098" s="34">
        <f t="shared" si="280"/>
        <v>8.3214069824626535E-2</v>
      </c>
      <c r="O1098" s="34">
        <f t="shared" si="281"/>
        <v>1</v>
      </c>
      <c r="P1098" s="34">
        <f t="shared" si="282"/>
        <v>6.8158193265417449E-3</v>
      </c>
      <c r="Q1098" s="34"/>
      <c r="R1098" s="34">
        <f t="shared" si="283"/>
        <v>0.11946379582851038</v>
      </c>
      <c r="S1098" s="34">
        <f t="shared" si="284"/>
        <v>8.476098259122529E-2</v>
      </c>
      <c r="T1098" s="34">
        <f t="shared" si="290"/>
        <v>1</v>
      </c>
      <c r="U1098" s="34">
        <f t="shared" si="285"/>
        <v>1.2110405977462775</v>
      </c>
      <c r="V1098" s="22">
        <f t="shared" si="286"/>
        <v>5.6280684059856036E-3</v>
      </c>
      <c r="W1098" s="22">
        <f t="shared" si="287"/>
        <v>9.8645574765065788E-2</v>
      </c>
      <c r="X1098" s="22">
        <f t="shared" si="291"/>
        <v>6.9990207387732331E-2</v>
      </c>
      <c r="Y1098" s="22">
        <f t="shared" si="288"/>
        <v>0.82573614944121621</v>
      </c>
      <c r="Z1098" s="22">
        <f t="shared" si="292"/>
        <v>1</v>
      </c>
      <c r="AA1098" s="22">
        <f t="array" ref="AA1098:AD1098">LINEST(V1098:Y1098,$AB$2:$AE$5,0,0)</f>
        <v>-1.7986252719276739E-5</v>
      </c>
      <c r="AB1098" s="22">
        <v>5.4410243488841275E-5</v>
      </c>
      <c r="AC1098" s="22">
        <v>3.7373404566366176E-5</v>
      </c>
      <c r="AD1098" s="22">
        <v>0.9999132208378716</v>
      </c>
      <c r="AE1098" s="35">
        <f t="shared" si="277"/>
        <v>1.4558546142677948</v>
      </c>
      <c r="AF1098" s="17"/>
      <c r="AG1098" s="31" t="str">
        <f t="shared" si="289"/>
        <v/>
      </c>
      <c r="AH1098" s="34"/>
      <c r="AI1098" s="17"/>
    </row>
    <row r="1099" spans="1:35">
      <c r="A1099" s="1">
        <v>216.4</v>
      </c>
      <c r="B1099" s="41">
        <v>1.1705509999999999</v>
      </c>
      <c r="C1099" s="41">
        <v>9.0980889999999995E-2</v>
      </c>
      <c r="D1099" s="41">
        <v>0.13386380000000001</v>
      </c>
      <c r="E1099" s="41">
        <v>-5.3868910000000004E-3</v>
      </c>
      <c r="F1099" s="41">
        <v>3.0302189999999998E-3</v>
      </c>
      <c r="G1099" s="42">
        <f t="shared" si="293"/>
        <v>1.1722396176888887</v>
      </c>
      <c r="H1099" s="42">
        <f t="shared" si="293"/>
        <v>9.7530907266666661E-2</v>
      </c>
      <c r="I1099" s="42">
        <f t="shared" si="293"/>
        <v>0.13499009237111112</v>
      </c>
      <c r="J1099" s="42">
        <f t="shared" si="293"/>
        <v>7.1886775555555279E-4</v>
      </c>
      <c r="K1099" s="42">
        <f t="shared" si="293"/>
        <v>7.3335853111111109E-3</v>
      </c>
      <c r="L1099" s="34">
        <f t="shared" si="278"/>
        <v>6.2560462898955168E-3</v>
      </c>
      <c r="M1099" s="34">
        <f t="shared" si="279"/>
        <v>0.11515571589130283</v>
      </c>
      <c r="N1099" s="34">
        <f t="shared" si="280"/>
        <v>8.3200487165714668E-2</v>
      </c>
      <c r="O1099" s="34">
        <f t="shared" si="281"/>
        <v>1</v>
      </c>
      <c r="P1099" s="34">
        <f t="shared" si="282"/>
        <v>6.7857170390834328E-3</v>
      </c>
      <c r="Q1099" s="34"/>
      <c r="R1099" s="34">
        <f t="shared" si="283"/>
        <v>0.11950793667209667</v>
      </c>
      <c r="S1099" s="34">
        <f t="shared" si="284"/>
        <v>8.4747147436689554E-2</v>
      </c>
      <c r="T1099" s="34">
        <f t="shared" si="290"/>
        <v>1</v>
      </c>
      <c r="U1099" s="34">
        <f t="shared" si="285"/>
        <v>1.2110408011478697</v>
      </c>
      <c r="V1099" s="22">
        <f t="shared" si="286"/>
        <v>5.6032109179572449E-3</v>
      </c>
      <c r="W1099" s="22">
        <f t="shared" si="287"/>
        <v>9.8682006881041978E-2</v>
      </c>
      <c r="X1099" s="22">
        <f t="shared" si="291"/>
        <v>6.9978771447141208E-2</v>
      </c>
      <c r="Y1099" s="22">
        <f t="shared" si="288"/>
        <v>0.8257360107538595</v>
      </c>
      <c r="Z1099" s="22">
        <f t="shared" si="292"/>
        <v>1</v>
      </c>
      <c r="AA1099" s="22">
        <f t="array" ref="AA1099:AD1099">LINEST(V1099:Y1099,$AB$2:$AE$5,0,0)</f>
        <v>-5.9535757904558928E-5</v>
      </c>
      <c r="AB1099" s="22">
        <v>9.3271428282456492E-5</v>
      </c>
      <c r="AC1099" s="22">
        <v>4.7977290157703262E-6</v>
      </c>
      <c r="AD1099" s="22">
        <v>0.99991849777869801</v>
      </c>
      <c r="AE1099" s="35">
        <f t="shared" si="277"/>
        <v>19.440745397639091</v>
      </c>
      <c r="AF1099" s="17"/>
      <c r="AG1099" s="31" t="str">
        <f t="shared" si="289"/>
        <v/>
      </c>
      <c r="AH1099" s="34"/>
      <c r="AI1099" s="17"/>
    </row>
    <row r="1100" spans="1:35">
      <c r="A1100" s="1">
        <v>216.6</v>
      </c>
      <c r="B1100" s="41">
        <v>1.1830970000000001</v>
      </c>
      <c r="C1100" s="41">
        <v>9.1994370000000006E-2</v>
      </c>
      <c r="D1100" s="41">
        <v>0.1351089</v>
      </c>
      <c r="E1100" s="41">
        <v>-5.4616209999999998E-3</v>
      </c>
      <c r="F1100" s="41">
        <v>3.0720740000000002E-3</v>
      </c>
      <c r="G1100" s="42">
        <f t="shared" si="293"/>
        <v>1.1847856176888889</v>
      </c>
      <c r="H1100" s="42">
        <f t="shared" si="293"/>
        <v>9.8544387266666672E-2</v>
      </c>
      <c r="I1100" s="42">
        <f t="shared" si="293"/>
        <v>0.13623519237111112</v>
      </c>
      <c r="J1100" s="42">
        <f t="shared" si="293"/>
        <v>6.4413775555555337E-4</v>
      </c>
      <c r="K1100" s="42">
        <f t="shared" si="293"/>
        <v>7.3754403111111113E-3</v>
      </c>
      <c r="L1100" s="34">
        <f t="shared" si="278"/>
        <v>6.2251264709796781E-3</v>
      </c>
      <c r="M1100" s="34">
        <f t="shared" si="279"/>
        <v>0.11498720978471982</v>
      </c>
      <c r="N1100" s="34">
        <f t="shared" si="280"/>
        <v>8.3174867921584864E-2</v>
      </c>
      <c r="O1100" s="34">
        <f t="shared" si="281"/>
        <v>1</v>
      </c>
      <c r="P1100" s="34">
        <f t="shared" si="282"/>
        <v>6.752179380898028E-3</v>
      </c>
      <c r="Q1100" s="34"/>
      <c r="R1100" s="34">
        <f t="shared" si="283"/>
        <v>0.11933306200818167</v>
      </c>
      <c r="S1100" s="34">
        <f t="shared" si="284"/>
        <v>8.4721051942138415E-2</v>
      </c>
      <c r="T1100" s="34">
        <f t="shared" si="290"/>
        <v>1</v>
      </c>
      <c r="U1100" s="34">
        <f t="shared" si="285"/>
        <v>1.210806293331218</v>
      </c>
      <c r="V1100" s="22">
        <f t="shared" si="286"/>
        <v>5.5765975268605239E-3</v>
      </c>
      <c r="W1100" s="22">
        <f t="shared" si="287"/>
        <v>9.8556691244036931E-2</v>
      </c>
      <c r="X1100" s="22">
        <f t="shared" si="291"/>
        <v>6.9970772706384368E-2</v>
      </c>
      <c r="Y1100" s="22">
        <f t="shared" si="288"/>
        <v>0.82589593852271825</v>
      </c>
      <c r="Z1100" s="22">
        <f t="shared" si="292"/>
        <v>1</v>
      </c>
      <c r="AA1100" s="22">
        <f t="array" ref="AA1100:AD1100">LINEST(V1100:Y1100,$AB$2:$AE$5,0,0)</f>
        <v>-1.3205311884484949E-4</v>
      </c>
      <c r="AB1100" s="22">
        <v>-5.6199648371276429E-5</v>
      </c>
      <c r="AC1100" s="22">
        <v>-3.1542557511246408E-5</v>
      </c>
      <c r="AD1100" s="22">
        <v>1.0001244937128497</v>
      </c>
      <c r="AE1100" s="35">
        <f t="shared" si="277"/>
        <v>1.7817086756912024</v>
      </c>
      <c r="AF1100" s="17"/>
      <c r="AG1100" s="31" t="str">
        <f t="shared" si="289"/>
        <v/>
      </c>
      <c r="AH1100" s="34"/>
      <c r="AI1100" s="17"/>
    </row>
    <row r="1101" spans="1:35">
      <c r="A1101" s="1">
        <v>216.8</v>
      </c>
      <c r="B1101" s="41">
        <v>1.212898</v>
      </c>
      <c r="C1101" s="41">
        <v>9.4894619999999999E-2</v>
      </c>
      <c r="D1101" s="41">
        <v>0.1389619</v>
      </c>
      <c r="E1101" s="41">
        <v>-5.234987E-3</v>
      </c>
      <c r="F1101" s="41">
        <v>3.4042249999999999E-3</v>
      </c>
      <c r="G1101" s="42">
        <f t="shared" si="293"/>
        <v>1.2145866176888889</v>
      </c>
      <c r="H1101" s="42">
        <f t="shared" si="293"/>
        <v>0.10144463726666667</v>
      </c>
      <c r="I1101" s="42">
        <f t="shared" si="293"/>
        <v>0.14008819237111111</v>
      </c>
      <c r="J1101" s="42">
        <f t="shared" si="293"/>
        <v>8.7077175555555324E-4</v>
      </c>
      <c r="K1101" s="42">
        <f t="shared" si="293"/>
        <v>7.7075913111111106E-3</v>
      </c>
      <c r="L1101" s="34">
        <f t="shared" si="278"/>
        <v>6.3458556177550252E-3</v>
      </c>
      <c r="M1101" s="34">
        <f t="shared" si="279"/>
        <v>0.1153381655378934</v>
      </c>
      <c r="N1101" s="34">
        <f t="shared" si="280"/>
        <v>8.3521945482731536E-2</v>
      </c>
      <c r="O1101" s="34">
        <f t="shared" si="281"/>
        <v>1</v>
      </c>
      <c r="P1101" s="34">
        <f t="shared" si="282"/>
        <v>6.8831301108679566E-3</v>
      </c>
      <c r="Q1101" s="34"/>
      <c r="R1101" s="34">
        <f t="shared" si="283"/>
        <v>0.11969728186127664</v>
      </c>
      <c r="S1101" s="34">
        <f t="shared" si="284"/>
        <v>8.5074581521693379E-2</v>
      </c>
      <c r="T1101" s="34">
        <f t="shared" si="290"/>
        <v>1</v>
      </c>
      <c r="U1101" s="34">
        <f t="shared" si="285"/>
        <v>1.2116549934938381</v>
      </c>
      <c r="V1101" s="22">
        <f t="shared" si="286"/>
        <v>5.6807673370950877E-3</v>
      </c>
      <c r="W1101" s="22">
        <f t="shared" si="287"/>
        <v>9.8788254498193798E-2</v>
      </c>
      <c r="X1101" s="22">
        <f t="shared" si="291"/>
        <v>7.0213536013563282E-2</v>
      </c>
      <c r="Y1101" s="22">
        <f t="shared" si="288"/>
        <v>0.82531744215114777</v>
      </c>
      <c r="Z1101" s="22">
        <f t="shared" si="292"/>
        <v>1</v>
      </c>
      <c r="AA1101" s="22">
        <f t="array" ref="AA1101:AD1101">LINEST(V1101:Y1101,$AB$2:$AE$5,0,0)</f>
        <v>9.049997329192487E-4</v>
      </c>
      <c r="AB1101" s="22">
        <v>2.5317213486342964E-4</v>
      </c>
      <c r="AC1101" s="22">
        <v>1.1021952788321924E-4</v>
      </c>
      <c r="AD1101" s="22">
        <v>0.99938474184813908</v>
      </c>
      <c r="AE1101" s="35">
        <f t="shared" si="277"/>
        <v>2.2969807594501113</v>
      </c>
      <c r="AF1101" s="17"/>
      <c r="AG1101" s="31" t="str">
        <f t="shared" si="289"/>
        <v/>
      </c>
      <c r="AH1101" s="34"/>
      <c r="AI1101" s="17"/>
    </row>
    <row r="1102" spans="1:35">
      <c r="A1102" s="1">
        <v>217</v>
      </c>
      <c r="B1102" s="41">
        <v>1.1970430000000001</v>
      </c>
      <c r="C1102" s="41">
        <v>9.3056310000000003E-2</v>
      </c>
      <c r="D1102" s="41">
        <v>0.1365189</v>
      </c>
      <c r="E1102" s="41">
        <v>-5.4625380000000003E-3</v>
      </c>
      <c r="F1102" s="41">
        <v>3.3384460000000001E-3</v>
      </c>
      <c r="G1102" s="42">
        <f t="shared" si="293"/>
        <v>1.1987316176888889</v>
      </c>
      <c r="H1102" s="42">
        <f t="shared" si="293"/>
        <v>9.9606327266666669E-2</v>
      </c>
      <c r="I1102" s="42">
        <f t="shared" si="293"/>
        <v>0.13764519237111111</v>
      </c>
      <c r="J1102" s="42">
        <f t="shared" si="293"/>
        <v>6.4322075555555292E-4</v>
      </c>
      <c r="K1102" s="42">
        <f t="shared" si="293"/>
        <v>7.6418123111111113E-3</v>
      </c>
      <c r="L1102" s="34">
        <f t="shared" si="278"/>
        <v>6.3749151172338711E-3</v>
      </c>
      <c r="M1102" s="34">
        <f t="shared" si="279"/>
        <v>0.11482569604402865</v>
      </c>
      <c r="N1102" s="34">
        <f t="shared" si="280"/>
        <v>8.3093100905024975E-2</v>
      </c>
      <c r="O1102" s="34">
        <f t="shared" si="281"/>
        <v>1</v>
      </c>
      <c r="P1102" s="34">
        <f t="shared" si="282"/>
        <v>6.9146499449010473E-3</v>
      </c>
      <c r="Q1102" s="34"/>
      <c r="R1102" s="34">
        <f t="shared" si="283"/>
        <v>0.11916544398119276</v>
      </c>
      <c r="S1102" s="34">
        <f t="shared" si="284"/>
        <v>8.4637764912892322E-2</v>
      </c>
      <c r="T1102" s="34">
        <f t="shared" si="290"/>
        <v>1</v>
      </c>
      <c r="U1102" s="34">
        <f t="shared" si="285"/>
        <v>1.2107178588389862</v>
      </c>
      <c r="V1102" s="22">
        <f t="shared" si="286"/>
        <v>5.7111984385295415E-3</v>
      </c>
      <c r="W1102" s="22">
        <f t="shared" si="287"/>
        <v>9.8425444963260111E-2</v>
      </c>
      <c r="X1102" s="22">
        <f t="shared" si="291"/>
        <v>6.9907092139580254E-2</v>
      </c>
      <c r="Y1102" s="22">
        <f t="shared" si="288"/>
        <v>0.82595626445863002</v>
      </c>
      <c r="Z1102" s="22">
        <f t="shared" si="292"/>
        <v>1</v>
      </c>
      <c r="AA1102" s="22">
        <f t="array" ref="AA1102:AD1102">LINEST(V1102:Y1102,$AB$2:$AE$5,0,0)</f>
        <v>-3.7828155231174653E-4</v>
      </c>
      <c r="AB1102" s="22">
        <v>-2.052306138212703E-4</v>
      </c>
      <c r="AC1102" s="22">
        <v>1.4433502701078672E-4</v>
      </c>
      <c r="AD1102" s="22">
        <v>1.0001661754474309</v>
      </c>
      <c r="AE1102" s="35">
        <f t="shared" ref="AE1102:AE1165" si="294">AB1102/AC1102</f>
        <v>-1.4219044266083285</v>
      </c>
      <c r="AF1102" s="17"/>
      <c r="AG1102" s="31" t="str">
        <f t="shared" si="289"/>
        <v/>
      </c>
      <c r="AH1102" s="34"/>
      <c r="AI1102" s="17"/>
    </row>
    <row r="1103" spans="1:35">
      <c r="A1103" s="1">
        <v>217.2</v>
      </c>
      <c r="B1103" s="41">
        <v>1.129542</v>
      </c>
      <c r="C1103" s="41">
        <v>8.7411530000000001E-2</v>
      </c>
      <c r="D1103" s="41">
        <v>0.12900900000000001</v>
      </c>
      <c r="E1103" s="41">
        <v>-5.5008740000000002E-3</v>
      </c>
      <c r="F1103" s="41">
        <v>2.7956349999999999E-3</v>
      </c>
      <c r="G1103" s="42">
        <f t="shared" si="293"/>
        <v>1.1312306176888889</v>
      </c>
      <c r="H1103" s="42">
        <f t="shared" si="293"/>
        <v>9.3961547266666667E-2</v>
      </c>
      <c r="I1103" s="42">
        <f t="shared" si="293"/>
        <v>0.13013529237111113</v>
      </c>
      <c r="J1103" s="42">
        <f t="shared" si="293"/>
        <v>6.04884755555553E-4</v>
      </c>
      <c r="K1103" s="42">
        <f t="shared" si="293"/>
        <v>7.0990013111111114E-3</v>
      </c>
      <c r="L1103" s="34">
        <f t="shared" si="278"/>
        <v>6.2754677959604866E-3</v>
      </c>
      <c r="M1103" s="34">
        <f t="shared" si="279"/>
        <v>0.11503869355744484</v>
      </c>
      <c r="N1103" s="34">
        <f t="shared" si="280"/>
        <v>8.3061354420048042E-2</v>
      </c>
      <c r="O1103" s="34">
        <f t="shared" si="281"/>
        <v>1</v>
      </c>
      <c r="P1103" s="34">
        <f t="shared" si="282"/>
        <v>6.8067828750000541E-3</v>
      </c>
      <c r="Q1103" s="34"/>
      <c r="R1103" s="34">
        <f t="shared" si="283"/>
        <v>0.1193864915700826</v>
      </c>
      <c r="S1103" s="34">
        <f t="shared" si="284"/>
        <v>8.4605428274795752E-2</v>
      </c>
      <c r="T1103" s="34">
        <f t="shared" si="290"/>
        <v>1</v>
      </c>
      <c r="U1103" s="34">
        <f t="shared" si="285"/>
        <v>1.2107987027198783</v>
      </c>
      <c r="V1103" s="22">
        <f t="shared" si="286"/>
        <v>5.621729573800859E-3</v>
      </c>
      <c r="W1103" s="22">
        <f t="shared" si="287"/>
        <v>9.8601436640044865E-2</v>
      </c>
      <c r="X1103" s="22">
        <f t="shared" si="291"/>
        <v>6.9875717643851365E-2</v>
      </c>
      <c r="Y1103" s="22">
        <f t="shared" si="288"/>
        <v>0.82590111614230299</v>
      </c>
      <c r="Z1103" s="22">
        <f t="shared" si="292"/>
        <v>1</v>
      </c>
      <c r="AA1103" s="22">
        <f t="array" ref="AA1103:AD1103">LINEST(V1103:Y1103,$AB$2:$AE$5,0,0)</f>
        <v>-4.7755277758370577E-4</v>
      </c>
      <c r="AB1103" s="22">
        <v>-1.1832203401624217E-5</v>
      </c>
      <c r="AC1103" s="22">
        <v>2.7583455073680667E-5</v>
      </c>
      <c r="AD1103" s="22">
        <v>1.0001171519229737</v>
      </c>
      <c r="AE1103" s="35">
        <f t="shared" si="294"/>
        <v>-0.42896016362048001</v>
      </c>
      <c r="AF1103" s="17"/>
      <c r="AG1103" s="31" t="str">
        <f t="shared" si="289"/>
        <v/>
      </c>
      <c r="AH1103" s="34"/>
      <c r="AI1103" s="17"/>
    </row>
    <row r="1104" spans="1:35">
      <c r="A1104" s="1">
        <v>217.4</v>
      </c>
      <c r="B1104" s="41">
        <v>1.1769559999999999</v>
      </c>
      <c r="C1104" s="41">
        <v>9.1645790000000005E-2</v>
      </c>
      <c r="D1104" s="41">
        <v>0.13479550000000001</v>
      </c>
      <c r="E1104" s="41">
        <v>-5.4229730000000002E-3</v>
      </c>
      <c r="F1104" s="41">
        <v>3.1249569999999998E-3</v>
      </c>
      <c r="G1104" s="42">
        <f t="shared" si="293"/>
        <v>1.1786446176888887</v>
      </c>
      <c r="H1104" s="42">
        <f t="shared" si="293"/>
        <v>9.8195807266666671E-2</v>
      </c>
      <c r="I1104" s="42">
        <f t="shared" si="293"/>
        <v>0.13592179237111113</v>
      </c>
      <c r="J1104" s="42">
        <f t="shared" si="293"/>
        <v>6.8278575555555301E-4</v>
      </c>
      <c r="K1104" s="42">
        <f t="shared" si="293"/>
        <v>7.4283233111111114E-3</v>
      </c>
      <c r="L1104" s="34">
        <f t="shared" si="278"/>
        <v>6.3024283992207291E-3</v>
      </c>
      <c r="M1104" s="34">
        <f t="shared" si="279"/>
        <v>0.11532042002417103</v>
      </c>
      <c r="N1104" s="34">
        <f t="shared" si="280"/>
        <v>8.3312480957331389E-2</v>
      </c>
      <c r="O1104" s="34">
        <f t="shared" si="281"/>
        <v>1</v>
      </c>
      <c r="P1104" s="34">
        <f t="shared" si="282"/>
        <v>6.8360261088972335E-3</v>
      </c>
      <c r="Q1104" s="34"/>
      <c r="R1104" s="34">
        <f t="shared" si="283"/>
        <v>0.1196788656696553</v>
      </c>
      <c r="S1104" s="34">
        <f t="shared" si="284"/>
        <v>8.4861223143376602E-2</v>
      </c>
      <c r="T1104" s="34">
        <f t="shared" si="290"/>
        <v>1</v>
      </c>
      <c r="U1104" s="34">
        <f t="shared" si="285"/>
        <v>1.2113761149219291</v>
      </c>
      <c r="V1104" s="22">
        <f t="shared" si="286"/>
        <v>5.6431904382874534E-3</v>
      </c>
      <c r="W1104" s="22">
        <f t="shared" si="287"/>
        <v>9.8795794465015005E-2</v>
      </c>
      <c r="X1104" s="22">
        <f t="shared" si="291"/>
        <v>7.0053571387153984E-2</v>
      </c>
      <c r="Y1104" s="22">
        <f t="shared" si="288"/>
        <v>0.82550744370954365</v>
      </c>
      <c r="Z1104" s="22">
        <f t="shared" si="292"/>
        <v>1</v>
      </c>
      <c r="AA1104" s="22">
        <f t="array" ref="AA1104:AD1104">LINEST(V1104:Y1104,$AB$2:$AE$5,0,0)</f>
        <v>2.7369608250838953E-4</v>
      </c>
      <c r="AB1104" s="22">
        <v>2.3877728739755792E-4</v>
      </c>
      <c r="AC1104" s="22">
        <v>5.9268713297623199E-5</v>
      </c>
      <c r="AD1104" s="22">
        <v>0.99962577960399723</v>
      </c>
      <c r="AE1104" s="35">
        <f t="shared" si="294"/>
        <v>4.028723994707228</v>
      </c>
      <c r="AF1104" s="17"/>
      <c r="AG1104" s="31" t="str">
        <f t="shared" si="289"/>
        <v/>
      </c>
      <c r="AH1104" s="34"/>
      <c r="AI1104" s="17"/>
    </row>
    <row r="1105" spans="1:35">
      <c r="A1105" s="1">
        <v>217.6</v>
      </c>
      <c r="B1105" s="41">
        <v>1.1811780000000001</v>
      </c>
      <c r="C1105" s="41">
        <v>9.1792789999999999E-2</v>
      </c>
      <c r="D1105" s="41">
        <v>0.13519120000000001</v>
      </c>
      <c r="E1105" s="41">
        <v>-5.1010939999999996E-3</v>
      </c>
      <c r="F1105" s="41">
        <v>3.3114939999999999E-3</v>
      </c>
      <c r="G1105" s="42">
        <f t="shared" si="293"/>
        <v>1.1828666176888889</v>
      </c>
      <c r="H1105" s="42">
        <f t="shared" si="293"/>
        <v>9.8342807266666665E-2</v>
      </c>
      <c r="I1105" s="42">
        <f t="shared" si="293"/>
        <v>0.13631749237111113</v>
      </c>
      <c r="J1105" s="42">
        <f t="shared" si="293"/>
        <v>1.0046647555555536E-3</v>
      </c>
      <c r="K1105" s="42">
        <f t="shared" si="293"/>
        <v>7.614860311111111E-3</v>
      </c>
      <c r="L1105" s="34">
        <f t="shared" ref="L1105:L1168" si="295">K1105/$G1105</f>
        <v>6.4376322716666011E-3</v>
      </c>
      <c r="M1105" s="34">
        <f t="shared" ref="M1105:M1168" si="296">I1105/$G1105</f>
        <v>0.11524333372214973</v>
      </c>
      <c r="N1105" s="34">
        <f t="shared" ref="N1105:N1168" si="297">H1105/$G1105</f>
        <v>8.3139388495729993E-2</v>
      </c>
      <c r="O1105" s="34">
        <f t="shared" ref="O1105:O1168" si="298">G1105/$G1105</f>
        <v>1</v>
      </c>
      <c r="P1105" s="34">
        <f t="shared" ref="P1105:P1168" si="299">L1105*($I$4/$I$7)^$P$3</f>
        <v>6.9826770731792349E-3</v>
      </c>
      <c r="Q1105" s="34"/>
      <c r="R1105" s="34">
        <f t="shared" ref="R1105:R1168" si="300">M1105*($I$5/$I$7)^$R$3</f>
        <v>0.11959886595076211</v>
      </c>
      <c r="S1105" s="34">
        <f t="shared" ref="S1105:S1168" si="301">N1105*($I$6/$I$7)^$S$3</f>
        <v>8.4684912969443416E-2</v>
      </c>
      <c r="T1105" s="34">
        <f t="shared" si="290"/>
        <v>1</v>
      </c>
      <c r="U1105" s="34">
        <f t="shared" ref="U1105:U1168" si="302">SUM(P1105,R1105,S1105,T1105)</f>
        <v>1.2112664559933848</v>
      </c>
      <c r="V1105" s="22">
        <f t="shared" ref="V1105:V1168" si="303">P1105/U1105</f>
        <v>5.7647737528177447E-3</v>
      </c>
      <c r="W1105" s="22">
        <f t="shared" ref="W1105:W1168" si="304">R1105/U1105</f>
        <v>9.8738692348808249E-2</v>
      </c>
      <c r="X1105" s="22">
        <f t="shared" si="291"/>
        <v>6.9914354971542206E-2</v>
      </c>
      <c r="Y1105" s="22">
        <f t="shared" ref="Y1105:Y1168" si="305">T1105/U1105</f>
        <v>0.82558217892683172</v>
      </c>
      <c r="Z1105" s="22">
        <f t="shared" si="292"/>
        <v>0.99999999999999989</v>
      </c>
      <c r="AA1105" s="22">
        <f t="array" ref="AA1105:AD1105">LINEST(V1105:Y1105,$AB$2:$AE$5,0,0)</f>
        <v>-2.5018264120420198E-4</v>
      </c>
      <c r="AB1105" s="22">
        <v>1.6567051497499871E-4</v>
      </c>
      <c r="AC1105" s="22">
        <v>2.1796981566937193E-4</v>
      </c>
      <c r="AD1105" s="22">
        <v>0.99968598218499227</v>
      </c>
      <c r="AE1105" s="35">
        <f t="shared" si="294"/>
        <v>0.76006172903452129</v>
      </c>
      <c r="AF1105" s="17"/>
      <c r="AG1105" s="31">
        <f t="shared" ref="AG1105:AG1168" si="306">IF((P1105&gt;$Q$11),AE1105,"")</f>
        <v>0.76006172903452129</v>
      </c>
      <c r="AH1105" s="34"/>
      <c r="AI1105" s="17"/>
    </row>
    <row r="1106" spans="1:35">
      <c r="A1106" s="1">
        <v>217.8</v>
      </c>
      <c r="B1106" s="41">
        <v>1.1517329999999999</v>
      </c>
      <c r="C1106" s="41">
        <v>8.9478390000000005E-2</v>
      </c>
      <c r="D1106" s="41">
        <v>0.1317053</v>
      </c>
      <c r="E1106" s="41">
        <v>-5.5220319999999996E-3</v>
      </c>
      <c r="F1106" s="41">
        <v>3.0047870000000001E-3</v>
      </c>
      <c r="G1106" s="42">
        <f t="shared" si="293"/>
        <v>1.1534216176888887</v>
      </c>
      <c r="H1106" s="42">
        <f t="shared" si="293"/>
        <v>9.6028407266666671E-2</v>
      </c>
      <c r="I1106" s="42">
        <f t="shared" si="293"/>
        <v>0.13283159237111111</v>
      </c>
      <c r="J1106" s="42">
        <f t="shared" si="293"/>
        <v>5.8372675555555358E-4</v>
      </c>
      <c r="K1106" s="42">
        <f t="shared" si="293"/>
        <v>7.3081533111111112E-3</v>
      </c>
      <c r="L1106" s="34">
        <f t="shared" si="295"/>
        <v>6.3360641061630703E-3</v>
      </c>
      <c r="M1106" s="34">
        <f t="shared" si="296"/>
        <v>0.11516308549623494</v>
      </c>
      <c r="N1106" s="34">
        <f t="shared" si="297"/>
        <v>8.3255251847176942E-2</v>
      </c>
      <c r="O1106" s="34">
        <f t="shared" si="298"/>
        <v>1</v>
      </c>
      <c r="P1106" s="34">
        <f t="shared" si="299"/>
        <v>6.8725095968933036E-3</v>
      </c>
      <c r="Q1106" s="34">
        <f>AVERAGE(P1097:P1106)</f>
        <v>6.8635170007066123E-3</v>
      </c>
      <c r="R1106" s="34">
        <f t="shared" si="300"/>
        <v>0.11951558480551938</v>
      </c>
      <c r="S1106" s="34">
        <f t="shared" si="301"/>
        <v>8.4802930169367088E-2</v>
      </c>
      <c r="T1106" s="34">
        <f t="shared" ref="T1106:T1169" si="307">O1106</f>
        <v>1</v>
      </c>
      <c r="U1106" s="34">
        <f t="shared" si="302"/>
        <v>1.2111910245717799</v>
      </c>
      <c r="V1106" s="22">
        <f t="shared" si="303"/>
        <v>5.6741748060122055E-3</v>
      </c>
      <c r="W1106" s="22">
        <f t="shared" si="304"/>
        <v>9.8676081956415154E-2</v>
      </c>
      <c r="X1106" s="22">
        <f t="shared" ref="X1106:X1169" si="308">S1106/U1106</f>
        <v>7.0016148112845705E-2</v>
      </c>
      <c r="Y1106" s="22">
        <f t="shared" si="305"/>
        <v>0.82563359512472689</v>
      </c>
      <c r="Z1106" s="22">
        <f t="shared" ref="Z1106:Z1169" si="309">SUM(V1106:Y1106)</f>
        <v>1</v>
      </c>
      <c r="AA1106" s="22">
        <f t="array" ref="AA1106:AD1106">LINEST(V1106:Y1106,$AB$2:$AE$5,0,0)</f>
        <v>1.0409607639079519E-4</v>
      </c>
      <c r="AB1106" s="22">
        <v>9.728424450658696E-5</v>
      </c>
      <c r="AC1106" s="22">
        <v>9.8734038298674081E-5</v>
      </c>
      <c r="AD1106" s="22">
        <v>0.99977500983345058</v>
      </c>
      <c r="AE1106" s="35">
        <f t="shared" si="294"/>
        <v>0.98531617042036257</v>
      </c>
      <c r="AF1106" s="17"/>
      <c r="AG1106" s="31" t="str">
        <f t="shared" si="306"/>
        <v/>
      </c>
      <c r="AH1106" s="34">
        <f>AVERAGE(AG1097:AG1106)</f>
        <v>0.91633017721595622</v>
      </c>
      <c r="AI1106" s="17"/>
    </row>
    <row r="1107" spans="1:35">
      <c r="A1107" s="1">
        <v>218</v>
      </c>
      <c r="B1107" s="41">
        <v>1.13411</v>
      </c>
      <c r="C1107" s="41">
        <v>8.7858539999999999E-2</v>
      </c>
      <c r="D1107" s="41">
        <v>0.1300116</v>
      </c>
      <c r="E1107" s="41">
        <v>-5.3527560000000002E-3</v>
      </c>
      <c r="F1107" s="41">
        <v>2.9889029999999998E-3</v>
      </c>
      <c r="G1107" s="42">
        <f t="shared" si="293"/>
        <v>1.1357986176888888</v>
      </c>
      <c r="H1107" s="42">
        <f t="shared" si="293"/>
        <v>9.4408557266666665E-2</v>
      </c>
      <c r="I1107" s="42">
        <f t="shared" si="293"/>
        <v>0.13113789237111112</v>
      </c>
      <c r="J1107" s="42">
        <f t="shared" si="293"/>
        <v>7.5300275555555303E-4</v>
      </c>
      <c r="K1107" s="42">
        <f t="shared" si="293"/>
        <v>7.2922693111111114E-3</v>
      </c>
      <c r="L1107" s="34">
        <f t="shared" si="295"/>
        <v>6.4203893168573714E-3</v>
      </c>
      <c r="M1107" s="34">
        <f t="shared" si="296"/>
        <v>0.11545875327613019</v>
      </c>
      <c r="N1107" s="34">
        <f t="shared" si="297"/>
        <v>8.3120859451975934E-2</v>
      </c>
      <c r="O1107" s="34">
        <f t="shared" si="298"/>
        <v>1</v>
      </c>
      <c r="P1107" s="34">
        <f t="shared" si="299"/>
        <v>6.9639742364623588E-3</v>
      </c>
      <c r="Q1107" s="34"/>
      <c r="R1107" s="34">
        <f t="shared" si="300"/>
        <v>0.11982242711935688</v>
      </c>
      <c r="S1107" s="34">
        <f t="shared" si="301"/>
        <v>8.4666039478958219E-2</v>
      </c>
      <c r="T1107" s="34">
        <f t="shared" si="307"/>
        <v>1</v>
      </c>
      <c r="U1107" s="34">
        <f t="shared" si="302"/>
        <v>1.2114524408347775</v>
      </c>
      <c r="V1107" s="22">
        <f t="shared" si="303"/>
        <v>5.7484503738864743E-3</v>
      </c>
      <c r="W1107" s="22">
        <f t="shared" si="304"/>
        <v>9.8908073549128062E-2</v>
      </c>
      <c r="X1107" s="22">
        <f t="shared" si="308"/>
        <v>6.9888042340826226E-2</v>
      </c>
      <c r="Y1107" s="22">
        <f t="shared" si="305"/>
        <v>0.82545543373615915</v>
      </c>
      <c r="Z1107" s="22">
        <f t="shared" si="309"/>
        <v>0.99999999999999989</v>
      </c>
      <c r="AA1107" s="22">
        <f t="array" ref="AA1107:AD1107">LINEST(V1107:Y1107,$AB$2:$AE$5,0,0)</f>
        <v>-3.112406121798551E-4</v>
      </c>
      <c r="AB1107" s="22">
        <v>3.584633192249311E-4</v>
      </c>
      <c r="AC1107" s="22">
        <v>1.9773942126368141E-4</v>
      </c>
      <c r="AD1107" s="22">
        <v>0.99953040835261464</v>
      </c>
      <c r="AE1107" s="35">
        <f t="shared" si="294"/>
        <v>1.8128065558911883</v>
      </c>
      <c r="AF1107" s="17"/>
      <c r="AG1107" s="31">
        <f t="shared" si="306"/>
        <v>1.8128065558911883</v>
      </c>
      <c r="AH1107" s="34"/>
      <c r="AI1107" s="17"/>
    </row>
    <row r="1108" spans="1:35">
      <c r="A1108" s="1">
        <v>218.2</v>
      </c>
      <c r="B1108" s="41">
        <v>1.1584540000000001</v>
      </c>
      <c r="C1108" s="41">
        <v>9.0115319999999999E-2</v>
      </c>
      <c r="D1108" s="41">
        <v>0.13250980000000001</v>
      </c>
      <c r="E1108" s="41">
        <v>-5.336815E-3</v>
      </c>
      <c r="F1108" s="41">
        <v>2.9880219999999999E-3</v>
      </c>
      <c r="G1108" s="42">
        <f t="shared" si="293"/>
        <v>1.1601426176888889</v>
      </c>
      <c r="H1108" s="42">
        <f t="shared" si="293"/>
        <v>9.6665337266666665E-2</v>
      </c>
      <c r="I1108" s="42">
        <f t="shared" si="293"/>
        <v>0.13363609237111113</v>
      </c>
      <c r="J1108" s="42">
        <f t="shared" si="293"/>
        <v>7.6894375555555325E-4</v>
      </c>
      <c r="K1108" s="42">
        <f t="shared" si="293"/>
        <v>7.291388311111111E-3</v>
      </c>
      <c r="L1108" s="34">
        <f t="shared" si="295"/>
        <v>6.2849068726017745E-3</v>
      </c>
      <c r="M1108" s="34">
        <f t="shared" si="296"/>
        <v>0.11518936580170337</v>
      </c>
      <c r="N1108" s="34">
        <f t="shared" si="297"/>
        <v>8.3321943175601057E-2</v>
      </c>
      <c r="O1108" s="34">
        <f t="shared" si="298"/>
        <v>1</v>
      </c>
      <c r="P1108" s="34">
        <f t="shared" si="299"/>
        <v>6.8170211149730306E-3</v>
      </c>
      <c r="Q1108" s="34"/>
      <c r="R1108" s="34">
        <f t="shared" si="300"/>
        <v>0.11954285835470742</v>
      </c>
      <c r="S1108" s="34">
        <f t="shared" si="301"/>
        <v>8.4870861260100378E-2</v>
      </c>
      <c r="T1108" s="34">
        <f t="shared" si="307"/>
        <v>1</v>
      </c>
      <c r="U1108" s="34">
        <f t="shared" si="302"/>
        <v>1.2112307407297809</v>
      </c>
      <c r="V1108" s="22">
        <f t="shared" si="303"/>
        <v>5.6281770976731437E-3</v>
      </c>
      <c r="W1108" s="22">
        <f t="shared" si="304"/>
        <v>9.8695363595776492E-2</v>
      </c>
      <c r="X1108" s="22">
        <f t="shared" si="308"/>
        <v>7.0069936640614547E-2</v>
      </c>
      <c r="Y1108" s="22">
        <f t="shared" si="305"/>
        <v>0.82560652266593582</v>
      </c>
      <c r="Z1108" s="22">
        <f t="shared" si="309"/>
        <v>1</v>
      </c>
      <c r="AA1108" s="22">
        <f t="array" ref="AA1108:AD1108">LINEST(V1108:Y1108,$AB$2:$AE$5,0,0)</f>
        <v>3.0602237507800368E-4</v>
      </c>
      <c r="AB1108" s="22">
        <v>1.2237440944759352E-4</v>
      </c>
      <c r="AC1108" s="22">
        <v>3.8682608563990047E-5</v>
      </c>
      <c r="AD1108" s="22">
        <v>0.99975377450751601</v>
      </c>
      <c r="AE1108" s="35">
        <f t="shared" si="294"/>
        <v>3.1635511148416411</v>
      </c>
      <c r="AF1108" s="17"/>
      <c r="AG1108" s="31" t="str">
        <f t="shared" si="306"/>
        <v/>
      </c>
      <c r="AH1108" s="34"/>
      <c r="AI1108" s="17"/>
    </row>
    <row r="1109" spans="1:35">
      <c r="A1109" s="1">
        <v>218.4</v>
      </c>
      <c r="B1109" s="41">
        <v>1.1560330000000001</v>
      </c>
      <c r="C1109" s="41">
        <v>8.9814309999999994E-2</v>
      </c>
      <c r="D1109" s="41">
        <v>0.13230349999999999</v>
      </c>
      <c r="E1109" s="41">
        <v>-5.3189910000000003E-3</v>
      </c>
      <c r="F1109" s="41">
        <v>2.9624920000000002E-3</v>
      </c>
      <c r="G1109" s="42">
        <f t="shared" si="293"/>
        <v>1.1577216176888889</v>
      </c>
      <c r="H1109" s="42">
        <f t="shared" si="293"/>
        <v>9.6364327266666661E-2</v>
      </c>
      <c r="I1109" s="42">
        <f t="shared" si="293"/>
        <v>0.13342979237111111</v>
      </c>
      <c r="J1109" s="42">
        <f t="shared" si="293"/>
        <v>7.8676775555555287E-4</v>
      </c>
      <c r="K1109" s="42">
        <f t="shared" si="293"/>
        <v>7.2658583111111109E-3</v>
      </c>
      <c r="L1109" s="34">
        <f t="shared" si="295"/>
        <v>6.2759977874608918E-3</v>
      </c>
      <c r="M1109" s="34">
        <f t="shared" si="296"/>
        <v>0.11525205224851152</v>
      </c>
      <c r="N1109" s="34">
        <f t="shared" si="297"/>
        <v>8.323618199255424E-2</v>
      </c>
      <c r="O1109" s="34">
        <f t="shared" si="298"/>
        <v>1</v>
      </c>
      <c r="P1109" s="34">
        <f t="shared" si="299"/>
        <v>6.8073577384502619E-3</v>
      </c>
      <c r="Q1109" s="34"/>
      <c r="R1109" s="34">
        <f t="shared" si="300"/>
        <v>0.11960791398705153</v>
      </c>
      <c r="S1109" s="34">
        <f t="shared" si="301"/>
        <v>8.4783505814578317E-2</v>
      </c>
      <c r="T1109" s="34">
        <f t="shared" si="307"/>
        <v>1</v>
      </c>
      <c r="U1109" s="34">
        <f t="shared" si="302"/>
        <v>1.2111987775400801</v>
      </c>
      <c r="V1109" s="22">
        <f t="shared" si="303"/>
        <v>5.6203472664295992E-3</v>
      </c>
      <c r="W1109" s="22">
        <f t="shared" si="304"/>
        <v>9.8751679910024967E-2</v>
      </c>
      <c r="X1109" s="22">
        <f t="shared" si="308"/>
        <v>6.9999662637351634E-2</v>
      </c>
      <c r="Y1109" s="22">
        <f t="shared" si="305"/>
        <v>0.82562831018619376</v>
      </c>
      <c r="Z1109" s="22">
        <f t="shared" si="309"/>
        <v>1</v>
      </c>
      <c r="AA1109" s="22">
        <f t="array" ref="AA1109:AD1109">LINEST(V1109:Y1109,$AB$2:$AE$5,0,0)</f>
        <v>4.5466877700918985E-5</v>
      </c>
      <c r="AB1109" s="22">
        <v>1.7862315676475489E-4</v>
      </c>
      <c r="AC1109" s="22">
        <v>2.8236897243768045E-5</v>
      </c>
      <c r="AD1109" s="22">
        <v>0.99978048294146415</v>
      </c>
      <c r="AE1109" s="35">
        <f t="shared" si="294"/>
        <v>6.3258776353049013</v>
      </c>
      <c r="AF1109" s="17"/>
      <c r="AG1109" s="31" t="str">
        <f t="shared" si="306"/>
        <v/>
      </c>
      <c r="AH1109" s="34"/>
      <c r="AI1109" s="17"/>
    </row>
    <row r="1110" spans="1:35">
      <c r="A1110" s="1">
        <v>218.6</v>
      </c>
      <c r="B1110" s="41">
        <v>1.1521399999999999</v>
      </c>
      <c r="C1110" s="41">
        <v>8.9328279999999996E-2</v>
      </c>
      <c r="D1110" s="41">
        <v>0.13168450000000001</v>
      </c>
      <c r="E1110" s="41">
        <v>-5.6708679999999999E-3</v>
      </c>
      <c r="F1110" s="41">
        <v>2.9368430000000002E-3</v>
      </c>
      <c r="G1110" s="42">
        <f t="shared" si="293"/>
        <v>1.1538286176888888</v>
      </c>
      <c r="H1110" s="42">
        <f t="shared" si="293"/>
        <v>9.5878297266666662E-2</v>
      </c>
      <c r="I1110" s="42">
        <f t="shared" si="293"/>
        <v>0.13281079237111112</v>
      </c>
      <c r="J1110" s="42">
        <f t="shared" si="293"/>
        <v>4.3489075555555329E-4</v>
      </c>
      <c r="K1110" s="42">
        <f t="shared" si="293"/>
        <v>7.2402093111111118E-3</v>
      </c>
      <c r="L1110" s="34">
        <f t="shared" si="295"/>
        <v>6.2749434362385668E-3</v>
      </c>
      <c r="M1110" s="34">
        <f t="shared" si="296"/>
        <v>0.11510443607919023</v>
      </c>
      <c r="N1110" s="34">
        <f t="shared" si="297"/>
        <v>8.3095787187797671E-2</v>
      </c>
      <c r="O1110" s="34">
        <f t="shared" si="298"/>
        <v>1</v>
      </c>
      <c r="P1110" s="34">
        <f t="shared" si="299"/>
        <v>6.8062141201451886E-3</v>
      </c>
      <c r="Q1110" s="34"/>
      <c r="R1110" s="34">
        <f t="shared" si="300"/>
        <v>0.11945471877934097</v>
      </c>
      <c r="S1110" s="34">
        <f t="shared" si="301"/>
        <v>8.464050113247408E-2</v>
      </c>
      <c r="T1110" s="34">
        <f t="shared" si="307"/>
        <v>1</v>
      </c>
      <c r="U1110" s="34">
        <f t="shared" si="302"/>
        <v>1.2109014340319602</v>
      </c>
      <c r="V1110" s="22">
        <f t="shared" si="303"/>
        <v>5.6207829381144719E-3</v>
      </c>
      <c r="W1110" s="22">
        <f t="shared" si="304"/>
        <v>9.8649415569350224E-2</v>
      </c>
      <c r="X1110" s="22">
        <f t="shared" si="308"/>
        <v>6.9898753733113592E-2</v>
      </c>
      <c r="Y1110" s="22">
        <f t="shared" si="305"/>
        <v>0.82583104775942173</v>
      </c>
      <c r="Z1110" s="22">
        <f t="shared" si="309"/>
        <v>1</v>
      </c>
      <c r="AA1110" s="22">
        <f t="array" ref="AA1110:AD1110">LINEST(V1110:Y1110,$AB$2:$AE$5,0,0)</f>
        <v>-3.7509819731336018E-4</v>
      </c>
      <c r="AB1110" s="22">
        <v>4.6889251014237585E-5</v>
      </c>
      <c r="AC1110" s="22">
        <v>2.6977851197701255E-5</v>
      </c>
      <c r="AD1110" s="22">
        <v>1.0000305217883156</v>
      </c>
      <c r="AE1110" s="35">
        <f t="shared" si="294"/>
        <v>1.7380647061406045</v>
      </c>
      <c r="AF1110" s="17"/>
      <c r="AG1110" s="31" t="str">
        <f t="shared" si="306"/>
        <v/>
      </c>
      <c r="AH1110" s="34"/>
      <c r="AI1110" s="17"/>
    </row>
    <row r="1111" spans="1:35">
      <c r="A1111" s="1">
        <v>218.8</v>
      </c>
      <c r="B1111" s="41">
        <v>1.1461170000000001</v>
      </c>
      <c r="C1111" s="41">
        <v>8.930167E-2</v>
      </c>
      <c r="D1111" s="41">
        <v>0.13113459999999999</v>
      </c>
      <c r="E1111" s="41">
        <v>-5.4369489999999999E-3</v>
      </c>
      <c r="F1111" s="41">
        <v>3.0030550000000001E-3</v>
      </c>
      <c r="G1111" s="42">
        <f t="shared" si="293"/>
        <v>1.1478056176888889</v>
      </c>
      <c r="H1111" s="42">
        <f t="shared" si="293"/>
        <v>9.5851687266666666E-2</v>
      </c>
      <c r="I1111" s="42">
        <f t="shared" si="293"/>
        <v>0.13226089237111111</v>
      </c>
      <c r="J1111" s="42">
        <f t="shared" si="293"/>
        <v>6.6880975555555326E-4</v>
      </c>
      <c r="K1111" s="42">
        <f t="shared" si="293"/>
        <v>7.3064213111111113E-3</v>
      </c>
      <c r="L1111" s="34">
        <f t="shared" si="295"/>
        <v>6.3655563263600497E-3</v>
      </c>
      <c r="M1111" s="34">
        <f t="shared" si="296"/>
        <v>0.11522934748953305</v>
      </c>
      <c r="N1111" s="34">
        <f t="shared" si="297"/>
        <v>8.3508641001134337E-2</v>
      </c>
      <c r="O1111" s="34">
        <f t="shared" si="298"/>
        <v>1</v>
      </c>
      <c r="P1111" s="34">
        <f t="shared" si="299"/>
        <v>6.9044987881232787E-3</v>
      </c>
      <c r="Q1111" s="34"/>
      <c r="R1111" s="34">
        <f t="shared" si="300"/>
        <v>0.11958435111935406</v>
      </c>
      <c r="S1111" s="34">
        <f t="shared" si="301"/>
        <v>8.5061029715665593E-2</v>
      </c>
      <c r="T1111" s="34">
        <f t="shared" si="307"/>
        <v>1</v>
      </c>
      <c r="U1111" s="34">
        <f t="shared" si="302"/>
        <v>1.211549879623143</v>
      </c>
      <c r="V1111" s="22">
        <f t="shared" si="303"/>
        <v>5.6988976716921868E-3</v>
      </c>
      <c r="W1111" s="22">
        <f t="shared" si="304"/>
        <v>9.8703613553699665E-2</v>
      </c>
      <c r="X1111" s="22">
        <f t="shared" si="308"/>
        <v>7.0208442216282613E-2</v>
      </c>
      <c r="Y1111" s="22">
        <f t="shared" si="305"/>
        <v>0.82538904655832546</v>
      </c>
      <c r="Z1111" s="22">
        <f t="shared" si="309"/>
        <v>0.99999999999999989</v>
      </c>
      <c r="AA1111" s="22">
        <f t="array" ref="AA1111:AD1111">LINEST(V1111:Y1111,$AB$2:$AE$5,0,0)</f>
        <v>8.6723975358410648E-4</v>
      </c>
      <c r="AB1111" s="22">
        <v>1.5545004611335574E-4</v>
      </c>
      <c r="AC1111" s="22">
        <v>1.3332895064749903E-4</v>
      </c>
      <c r="AD1111" s="22">
        <v>0.99946986507081581</v>
      </c>
      <c r="AE1111" s="35">
        <f t="shared" si="294"/>
        <v>1.1659136696000965</v>
      </c>
      <c r="AF1111" s="17"/>
      <c r="AG1111" s="31" t="str">
        <f t="shared" si="306"/>
        <v/>
      </c>
      <c r="AH1111" s="34"/>
      <c r="AI1111" s="17"/>
    </row>
    <row r="1112" spans="1:35">
      <c r="A1112" s="1">
        <v>219</v>
      </c>
      <c r="B1112" s="41">
        <v>1.169605</v>
      </c>
      <c r="C1112" s="41">
        <v>9.0889010000000006E-2</v>
      </c>
      <c r="D1112" s="41">
        <v>0.13375519999999999</v>
      </c>
      <c r="E1112" s="41">
        <v>-5.3582710000000004E-3</v>
      </c>
      <c r="F1112" s="41">
        <v>3.143627E-3</v>
      </c>
      <c r="G1112" s="42">
        <f t="shared" si="293"/>
        <v>1.1712936176888888</v>
      </c>
      <c r="H1112" s="42">
        <f t="shared" si="293"/>
        <v>9.7439027266666672E-2</v>
      </c>
      <c r="I1112" s="42">
        <f t="shared" si="293"/>
        <v>0.13488149237111111</v>
      </c>
      <c r="J1112" s="42">
        <f t="shared" si="293"/>
        <v>7.4748775555555282E-4</v>
      </c>
      <c r="K1112" s="42">
        <f t="shared" si="293"/>
        <v>7.4469933111111115E-3</v>
      </c>
      <c r="L1112" s="34">
        <f t="shared" si="295"/>
        <v>6.3579218725745091E-3</v>
      </c>
      <c r="M1112" s="34">
        <f t="shared" si="296"/>
        <v>0.11515600386967824</v>
      </c>
      <c r="N1112" s="34">
        <f t="shared" si="297"/>
        <v>8.3189241190373991E-2</v>
      </c>
      <c r="O1112" s="34">
        <f t="shared" si="298"/>
        <v>1</v>
      </c>
      <c r="P1112" s="34">
        <f t="shared" si="299"/>
        <v>6.8962179601472591E-3</v>
      </c>
      <c r="Q1112" s="34"/>
      <c r="R1112" s="34">
        <f t="shared" si="300"/>
        <v>0.11950823553439095</v>
      </c>
      <c r="S1112" s="34">
        <f t="shared" si="301"/>
        <v>8.473569240363947E-2</v>
      </c>
      <c r="T1112" s="34">
        <f t="shared" si="307"/>
        <v>1</v>
      </c>
      <c r="U1112" s="34">
        <f t="shared" si="302"/>
        <v>1.2111401458981776</v>
      </c>
      <c r="V1112" s="22">
        <f t="shared" si="303"/>
        <v>5.6939884153811501E-3</v>
      </c>
      <c r="W1112" s="22">
        <f t="shared" si="304"/>
        <v>9.8674159170707723E-2</v>
      </c>
      <c r="X1112" s="22">
        <f t="shared" si="308"/>
        <v>6.9963573324373418E-2</v>
      </c>
      <c r="Y1112" s="22">
        <f t="shared" si="305"/>
        <v>0.82566827908953777</v>
      </c>
      <c r="Z1112" s="22">
        <f t="shared" si="309"/>
        <v>1</v>
      </c>
      <c r="AA1112" s="22">
        <f t="array" ref="AA1112:AD1112">LINEST(V1112:Y1112,$AB$2:$AE$5,0,0)</f>
        <v>-9.5660953671400275E-5</v>
      </c>
      <c r="AB1112" s="22">
        <v>9.0268305686388295E-5</v>
      </c>
      <c r="AC1112" s="22">
        <v>1.2439746433804758E-4</v>
      </c>
      <c r="AD1112" s="22">
        <v>0.99981195486801655</v>
      </c>
      <c r="AE1112" s="35">
        <f t="shared" si="294"/>
        <v>0.7256442578370087</v>
      </c>
      <c r="AF1112" s="17"/>
      <c r="AG1112" s="31" t="str">
        <f t="shared" si="306"/>
        <v/>
      </c>
      <c r="AH1112" s="34"/>
      <c r="AI1112" s="17"/>
    </row>
    <row r="1113" spans="1:35">
      <c r="A1113" s="1">
        <v>219.2</v>
      </c>
      <c r="B1113" s="41">
        <v>1.1537630000000001</v>
      </c>
      <c r="C1113" s="41">
        <v>8.9695800000000006E-2</v>
      </c>
      <c r="D1113" s="41">
        <v>0.13193759999999999</v>
      </c>
      <c r="E1113" s="41">
        <v>-5.0554490000000001E-3</v>
      </c>
      <c r="F1113" s="41">
        <v>3.0019819999999998E-3</v>
      </c>
      <c r="G1113" s="42">
        <f t="shared" si="293"/>
        <v>1.1554516176888889</v>
      </c>
      <c r="H1113" s="42">
        <f t="shared" si="293"/>
        <v>9.6245817266666672E-2</v>
      </c>
      <c r="I1113" s="42">
        <f t="shared" si="293"/>
        <v>0.1330638923711111</v>
      </c>
      <c r="J1113" s="42">
        <f t="shared" si="293"/>
        <v>1.0503097555555532E-3</v>
      </c>
      <c r="K1113" s="42">
        <f t="shared" si="293"/>
        <v>7.3053483111111105E-3</v>
      </c>
      <c r="L1113" s="34">
        <f t="shared" si="295"/>
        <v>6.322504723930476E-3</v>
      </c>
      <c r="M1113" s="34">
        <f t="shared" si="296"/>
        <v>0.11516180369132445</v>
      </c>
      <c r="N1113" s="34">
        <f t="shared" si="297"/>
        <v>8.3297141821633017E-2</v>
      </c>
      <c r="O1113" s="34">
        <f t="shared" si="298"/>
        <v>1</v>
      </c>
      <c r="P1113" s="34">
        <f t="shared" si="299"/>
        <v>6.8578022039502921E-3</v>
      </c>
      <c r="Q1113" s="34"/>
      <c r="R1113" s="34">
        <f t="shared" si="300"/>
        <v>0.11951425455578855</v>
      </c>
      <c r="S1113" s="34">
        <f t="shared" si="301"/>
        <v>8.4845598859927485E-2</v>
      </c>
      <c r="T1113" s="34">
        <f t="shared" si="307"/>
        <v>1</v>
      </c>
      <c r="U1113" s="34">
        <f t="shared" si="302"/>
        <v>1.2112176556196663</v>
      </c>
      <c r="V1113" s="22">
        <f t="shared" si="303"/>
        <v>5.6619073971818871E-3</v>
      </c>
      <c r="W1113" s="22">
        <f t="shared" si="304"/>
        <v>9.8672814090250638E-2</v>
      </c>
      <c r="X1113" s="22">
        <f t="shared" si="308"/>
        <v>7.0049836597304196E-2</v>
      </c>
      <c r="Y1113" s="22">
        <f t="shared" si="305"/>
        <v>0.82561544191526326</v>
      </c>
      <c r="Z1113" s="22">
        <f t="shared" si="309"/>
        <v>1</v>
      </c>
      <c r="AA1113" s="22">
        <f t="array" ref="AA1113:AD1113">LINEST(V1113:Y1113,$AB$2:$AE$5,0,0)</f>
        <v>2.30993458544602E-4</v>
      </c>
      <c r="AB1113" s="22">
        <v>9.6570718382610619E-5</v>
      </c>
      <c r="AC1113" s="22">
        <v>8.2814176281266071E-5</v>
      </c>
      <c r="AD1113" s="22">
        <v>0.99975632769440881</v>
      </c>
      <c r="AE1113" s="35">
        <f t="shared" si="294"/>
        <v>1.1661133723605785</v>
      </c>
      <c r="AF1113" s="17"/>
      <c r="AG1113" s="31" t="str">
        <f t="shared" si="306"/>
        <v/>
      </c>
      <c r="AH1113" s="34"/>
      <c r="AI1113" s="17"/>
    </row>
    <row r="1114" spans="1:35">
      <c r="A1114" s="1">
        <v>219.4</v>
      </c>
      <c r="B1114" s="41">
        <v>1.157292</v>
      </c>
      <c r="C1114" s="41">
        <v>8.9849490000000004E-2</v>
      </c>
      <c r="D1114" s="41">
        <v>0.1321822</v>
      </c>
      <c r="E1114" s="41">
        <v>-5.5362830000000003E-3</v>
      </c>
      <c r="F1114" s="41">
        <v>2.9995310000000002E-3</v>
      </c>
      <c r="G1114" s="42">
        <f t="shared" si="293"/>
        <v>1.1589806176888888</v>
      </c>
      <c r="H1114" s="42">
        <f t="shared" si="293"/>
        <v>9.639950726666667E-2</v>
      </c>
      <c r="I1114" s="42">
        <f t="shared" si="293"/>
        <v>0.13330849237111111</v>
      </c>
      <c r="J1114" s="42">
        <f t="shared" si="293"/>
        <v>5.6947575555555286E-4</v>
      </c>
      <c r="K1114" s="42">
        <f t="shared" si="293"/>
        <v>7.3028973111111117E-3</v>
      </c>
      <c r="L1114" s="34">
        <f t="shared" si="295"/>
        <v>6.3011384311790677E-3</v>
      </c>
      <c r="M1114" s="34">
        <f t="shared" si="296"/>
        <v>0.11502219306906114</v>
      </c>
      <c r="N1114" s="34">
        <f t="shared" si="297"/>
        <v>8.3176116835237443E-2</v>
      </c>
      <c r="O1114" s="34">
        <f t="shared" si="298"/>
        <v>1</v>
      </c>
      <c r="P1114" s="34">
        <f t="shared" si="299"/>
        <v>6.8346269251772672E-3</v>
      </c>
      <c r="Q1114" s="34"/>
      <c r="R1114" s="34">
        <f t="shared" si="300"/>
        <v>0.11936936745856495</v>
      </c>
      <c r="S1114" s="34">
        <f t="shared" si="301"/>
        <v>8.4722324072543612E-2</v>
      </c>
      <c r="T1114" s="34">
        <f t="shared" si="307"/>
        <v>1</v>
      </c>
      <c r="U1114" s="34">
        <f t="shared" si="302"/>
        <v>1.210926318456286</v>
      </c>
      <c r="V1114" s="22">
        <f t="shared" si="303"/>
        <v>5.6441311259054902E-3</v>
      </c>
      <c r="W1114" s="22">
        <f t="shared" si="304"/>
        <v>9.8576904010757235E-2</v>
      </c>
      <c r="X1114" s="22">
        <f t="shared" si="308"/>
        <v>6.9964887855893151E-2</v>
      </c>
      <c r="Y1114" s="22">
        <f t="shared" si="305"/>
        <v>0.82581407700744403</v>
      </c>
      <c r="Z1114" s="22">
        <f t="shared" si="309"/>
        <v>0.99999999999999989</v>
      </c>
      <c r="AA1114" s="22">
        <f t="array" ref="AA1114:AD1114">LINEST(V1114:Y1114,$AB$2:$AE$5,0,0)</f>
        <v>-1.3075041201468003E-4</v>
      </c>
      <c r="AB1114" s="22">
        <v>-2.7384221372268946E-5</v>
      </c>
      <c r="AC1114" s="22">
        <v>5.7719603087021838E-5</v>
      </c>
      <c r="AD1114" s="22">
        <v>1.0000060530056336</v>
      </c>
      <c r="AE1114" s="35">
        <f t="shared" si="294"/>
        <v>-0.4744353721729983</v>
      </c>
      <c r="AF1114" s="17"/>
      <c r="AG1114" s="31" t="str">
        <f t="shared" si="306"/>
        <v/>
      </c>
      <c r="AH1114" s="34"/>
      <c r="AI1114" s="17"/>
    </row>
    <row r="1115" spans="1:35">
      <c r="A1115" s="1">
        <v>219.6</v>
      </c>
      <c r="B1115" s="41">
        <v>1.129329</v>
      </c>
      <c r="C1115" s="41">
        <v>8.7579149999999995E-2</v>
      </c>
      <c r="D1115" s="41">
        <v>0.1291841</v>
      </c>
      <c r="E1115" s="41">
        <v>-5.375594E-3</v>
      </c>
      <c r="F1115" s="41">
        <v>2.9149509999999998E-3</v>
      </c>
      <c r="G1115" s="42">
        <f t="shared" si="293"/>
        <v>1.1310176176888889</v>
      </c>
      <c r="H1115" s="42">
        <f t="shared" si="293"/>
        <v>9.4129167266666661E-2</v>
      </c>
      <c r="I1115" s="42">
        <f t="shared" si="293"/>
        <v>0.13031039237111111</v>
      </c>
      <c r="J1115" s="42">
        <f t="shared" si="293"/>
        <v>7.3016475555555318E-4</v>
      </c>
      <c r="K1115" s="42">
        <f t="shared" si="293"/>
        <v>7.218317311111111E-3</v>
      </c>
      <c r="L1115" s="34">
        <f t="shared" si="295"/>
        <v>6.3821440075009219E-3</v>
      </c>
      <c r="M1115" s="34">
        <f t="shared" si="296"/>
        <v>0.11521517466490591</v>
      </c>
      <c r="N1115" s="34">
        <f t="shared" si="297"/>
        <v>8.3225199850564091E-2</v>
      </c>
      <c r="O1115" s="34">
        <f t="shared" si="298"/>
        <v>1</v>
      </c>
      <c r="P1115" s="34">
        <f t="shared" si="299"/>
        <v>6.9224908721553773E-3</v>
      </c>
      <c r="Q1115" s="34"/>
      <c r="R1115" s="34">
        <f t="shared" si="300"/>
        <v>0.11956964264383553</v>
      </c>
      <c r="S1115" s="34">
        <f t="shared" si="301"/>
        <v>8.47723195194241E-2</v>
      </c>
      <c r="T1115" s="34">
        <f t="shared" si="307"/>
        <v>1</v>
      </c>
      <c r="U1115" s="34">
        <f t="shared" si="302"/>
        <v>1.2112644530354151</v>
      </c>
      <c r="V1115" s="22">
        <f t="shared" si="303"/>
        <v>5.7150945483520907E-3</v>
      </c>
      <c r="W1115" s="22">
        <f t="shared" si="304"/>
        <v>9.8714729342709057E-2</v>
      </c>
      <c r="X1115" s="22">
        <f t="shared" si="308"/>
        <v>6.9986631991870663E-2</v>
      </c>
      <c r="Y1115" s="22">
        <f t="shared" si="305"/>
        <v>0.82558354411706814</v>
      </c>
      <c r="Z1115" s="22">
        <f t="shared" si="309"/>
        <v>1</v>
      </c>
      <c r="AA1115" s="22">
        <f t="array" ref="AA1115:AD1115">LINEST(V1115:Y1115,$AB$2:$AE$5,0,0)</f>
        <v>1.0990925243519572E-5</v>
      </c>
      <c r="AB1115" s="22">
        <v>1.4230554042833288E-4</v>
      </c>
      <c r="AC1115" s="22">
        <v>1.5282932270972214E-4</v>
      </c>
      <c r="AD1115" s="22">
        <v>0.9997018035162557</v>
      </c>
      <c r="AE1115" s="35">
        <f t="shared" si="294"/>
        <v>0.93114029366355489</v>
      </c>
      <c r="AF1115" s="17"/>
      <c r="AG1115" s="31" t="str">
        <f t="shared" si="306"/>
        <v/>
      </c>
      <c r="AH1115" s="34"/>
      <c r="AI1115" s="17"/>
    </row>
    <row r="1116" spans="1:35">
      <c r="A1116" s="1">
        <v>219.8</v>
      </c>
      <c r="B1116" s="41">
        <v>1.1737059999999999</v>
      </c>
      <c r="C1116" s="41">
        <v>9.1305410000000004E-2</v>
      </c>
      <c r="D1116" s="41">
        <v>0.1343086</v>
      </c>
      <c r="E1116" s="41">
        <v>-5.5192899999999996E-3</v>
      </c>
      <c r="F1116" s="41">
        <v>3.1588660000000002E-3</v>
      </c>
      <c r="G1116" s="42">
        <f t="shared" si="293"/>
        <v>1.1753946176888888</v>
      </c>
      <c r="H1116" s="42">
        <f t="shared" si="293"/>
        <v>9.785542726666667E-2</v>
      </c>
      <c r="I1116" s="42">
        <f t="shared" si="293"/>
        <v>0.13543489237111112</v>
      </c>
      <c r="J1116" s="42">
        <f t="shared" si="293"/>
        <v>5.864687555555536E-4</v>
      </c>
      <c r="K1116" s="42">
        <f t="shared" si="293"/>
        <v>7.4622323111111118E-3</v>
      </c>
      <c r="L1116" s="34">
        <f t="shared" si="295"/>
        <v>6.348703830024058E-3</v>
      </c>
      <c r="M1116" s="34">
        <f t="shared" si="296"/>
        <v>0.11522504045271961</v>
      </c>
      <c r="N1116" s="34">
        <f t="shared" si="297"/>
        <v>8.3253254518958236E-2</v>
      </c>
      <c r="O1116" s="34">
        <f t="shared" si="298"/>
        <v>1</v>
      </c>
      <c r="P1116" s="34">
        <f t="shared" si="299"/>
        <v>6.8862194682079297E-3</v>
      </c>
      <c r="Q1116" s="34">
        <f>AVERAGE(P1107:P1116)</f>
        <v>6.8696423427792239E-3</v>
      </c>
      <c r="R1116" s="34">
        <f t="shared" si="300"/>
        <v>0.11957988130143177</v>
      </c>
      <c r="S1116" s="34">
        <f t="shared" si="301"/>
        <v>8.4800895711699881E-2</v>
      </c>
      <c r="T1116" s="34">
        <f t="shared" si="307"/>
        <v>1</v>
      </c>
      <c r="U1116" s="34">
        <f t="shared" si="302"/>
        <v>1.2112669964813396</v>
      </c>
      <c r="V1116" s="22">
        <f t="shared" si="303"/>
        <v>5.6851375363251855E-3</v>
      </c>
      <c r="W1116" s="22">
        <f t="shared" si="304"/>
        <v>9.8722974908756186E-2</v>
      </c>
      <c r="X1116" s="22">
        <f t="shared" si="308"/>
        <v>7.0010077016910033E-2</v>
      </c>
      <c r="Y1116" s="22">
        <f t="shared" si="305"/>
        <v>0.82558181053800861</v>
      </c>
      <c r="Z1116" s="22">
        <f t="shared" si="309"/>
        <v>1</v>
      </c>
      <c r="AA1116" s="22">
        <f t="array" ref="AA1116:AD1116">LINEST(V1116:Y1116,$AB$2:$AE$5,0,0)</f>
        <v>9.6213346535231115E-5</v>
      </c>
      <c r="AB1116" s="22">
        <v>1.5217960409019728E-4</v>
      </c>
      <c r="AC1116" s="22">
        <v>1.135768224372976E-4</v>
      </c>
      <c r="AD1116" s="22">
        <v>0.99970746435553981</v>
      </c>
      <c r="AE1116" s="35">
        <f t="shared" si="294"/>
        <v>1.3398825642812038</v>
      </c>
      <c r="AF1116" s="17"/>
      <c r="AG1116" s="31" t="str">
        <f t="shared" si="306"/>
        <v/>
      </c>
      <c r="AH1116" s="34">
        <f>AVERAGE(AG1107:AG1116)</f>
        <v>1.8128065558911883</v>
      </c>
      <c r="AI1116" s="17"/>
    </row>
    <row r="1117" spans="1:35">
      <c r="A1117" s="1">
        <v>220</v>
      </c>
      <c r="B1117" s="41">
        <v>1.130177</v>
      </c>
      <c r="C1117" s="41">
        <v>8.7925580000000003E-2</v>
      </c>
      <c r="D1117" s="41">
        <v>0.1288571</v>
      </c>
      <c r="E1117" s="41">
        <v>-5.4332629999999998E-3</v>
      </c>
      <c r="F1117" s="41">
        <v>2.6922859999999999E-3</v>
      </c>
      <c r="G1117" s="42">
        <f t="shared" si="293"/>
        <v>1.1318656176888888</v>
      </c>
      <c r="H1117" s="42">
        <f t="shared" si="293"/>
        <v>9.4475597266666669E-2</v>
      </c>
      <c r="I1117" s="42">
        <f t="shared" si="293"/>
        <v>0.12998339237111112</v>
      </c>
      <c r="J1117" s="42">
        <f t="shared" si="293"/>
        <v>6.724957555555534E-4</v>
      </c>
      <c r="K1117" s="42">
        <f t="shared" si="293"/>
        <v>6.9956523111111106E-3</v>
      </c>
      <c r="L1117" s="34">
        <f t="shared" si="295"/>
        <v>6.1806385862265643E-3</v>
      </c>
      <c r="M1117" s="34">
        <f t="shared" si="296"/>
        <v>0.11483995126251738</v>
      </c>
      <c r="N1117" s="34">
        <f t="shared" si="297"/>
        <v>8.3468916972292709E-2</v>
      </c>
      <c r="O1117" s="34">
        <f t="shared" si="298"/>
        <v>1</v>
      </c>
      <c r="P1117" s="34">
        <f t="shared" si="299"/>
        <v>6.7039249109639466E-3</v>
      </c>
      <c r="Q1117" s="34"/>
      <c r="R1117" s="34">
        <f t="shared" si="300"/>
        <v>0.11918023796458484</v>
      </c>
      <c r="S1117" s="34">
        <f t="shared" si="301"/>
        <v>8.5020567234690994E-2</v>
      </c>
      <c r="T1117" s="34">
        <f t="shared" si="307"/>
        <v>1</v>
      </c>
      <c r="U1117" s="34">
        <f t="shared" si="302"/>
        <v>1.2109047301102398</v>
      </c>
      <c r="V1117" s="22">
        <f t="shared" si="303"/>
        <v>5.5362942635079366E-3</v>
      </c>
      <c r="W1117" s="22">
        <f t="shared" si="304"/>
        <v>9.8422472884167167E-2</v>
      </c>
      <c r="X1117" s="22">
        <f t="shared" si="308"/>
        <v>7.0212433002017252E-2</v>
      </c>
      <c r="Y1117" s="22">
        <f t="shared" si="305"/>
        <v>0.82582879985030766</v>
      </c>
      <c r="Z1117" s="22">
        <f t="shared" si="309"/>
        <v>1</v>
      </c>
      <c r="AA1117" s="22">
        <f t="array" ref="AA1117:AD1117">LINEST(V1117:Y1117,$AB$2:$AE$5,0,0)</f>
        <v>7.614209251292259E-4</v>
      </c>
      <c r="AB1117" s="22">
        <v>-1.8626616882813272E-4</v>
      </c>
      <c r="AC1117" s="22">
        <v>-8.3805990628295108E-5</v>
      </c>
      <c r="AD1117" s="22">
        <v>1.0000581724413165</v>
      </c>
      <c r="AE1117" s="35">
        <f t="shared" si="294"/>
        <v>2.2225877581267364</v>
      </c>
      <c r="AF1117" s="17"/>
      <c r="AG1117" s="31" t="str">
        <f t="shared" si="306"/>
        <v/>
      </c>
      <c r="AH1117" s="34"/>
      <c r="AI1117" s="17"/>
    </row>
    <row r="1118" spans="1:35">
      <c r="A1118" s="1">
        <v>220.2</v>
      </c>
      <c r="B1118" s="41">
        <v>1.1620569999999999</v>
      </c>
      <c r="C1118" s="41">
        <v>9.0172829999999995E-2</v>
      </c>
      <c r="D1118" s="41">
        <v>0.13273989999999999</v>
      </c>
      <c r="E1118" s="41">
        <v>-5.313562E-3</v>
      </c>
      <c r="F1118" s="41">
        <v>3.3002040000000002E-3</v>
      </c>
      <c r="G1118" s="42">
        <f t="shared" si="293"/>
        <v>1.1637456176888887</v>
      </c>
      <c r="H1118" s="42">
        <f t="shared" si="293"/>
        <v>9.6722847266666662E-2</v>
      </c>
      <c r="I1118" s="42">
        <f t="shared" si="293"/>
        <v>0.13386619237111111</v>
      </c>
      <c r="J1118" s="42">
        <f t="shared" si="293"/>
        <v>7.9219675555555324E-4</v>
      </c>
      <c r="K1118" s="42">
        <f t="shared" si="293"/>
        <v>7.6035703111111113E-3</v>
      </c>
      <c r="L1118" s="34">
        <f t="shared" si="295"/>
        <v>6.5337047852530089E-3</v>
      </c>
      <c r="M1118" s="34">
        <f t="shared" si="296"/>
        <v>0.11503045883597766</v>
      </c>
      <c r="N1118" s="34">
        <f t="shared" si="297"/>
        <v>8.3113393336553196E-2</v>
      </c>
      <c r="O1118" s="34">
        <f t="shared" si="298"/>
        <v>1</v>
      </c>
      <c r="P1118" s="34">
        <f t="shared" si="299"/>
        <v>7.086883605903236E-3</v>
      </c>
      <c r="Q1118" s="34"/>
      <c r="R1118" s="34">
        <f t="shared" si="300"/>
        <v>0.11937794562371777</v>
      </c>
      <c r="S1118" s="34">
        <f t="shared" si="301"/>
        <v>8.4658434571750762E-2</v>
      </c>
      <c r="T1118" s="34">
        <f t="shared" si="307"/>
        <v>1</v>
      </c>
      <c r="U1118" s="34">
        <f t="shared" si="302"/>
        <v>1.2111232638013718</v>
      </c>
      <c r="V1118" s="22">
        <f t="shared" si="303"/>
        <v>5.8514965550736115E-3</v>
      </c>
      <c r="W1118" s="22">
        <f t="shared" si="304"/>
        <v>9.8567956864294981E-2</v>
      </c>
      <c r="X1118" s="22">
        <f t="shared" si="308"/>
        <v>6.9900758330768073E-2</v>
      </c>
      <c r="Y1118" s="22">
        <f t="shared" si="305"/>
        <v>0.82567978824986332</v>
      </c>
      <c r="Z1118" s="22">
        <f t="shared" si="309"/>
        <v>1</v>
      </c>
      <c r="AA1118" s="22">
        <f t="array" ref="AA1118:AD1118">LINEST(V1118:Y1118,$AB$2:$AE$5,0,0)</f>
        <v>-3.2537118996364548E-4</v>
      </c>
      <c r="AB1118" s="22">
        <v>-2.7425554678971146E-5</v>
      </c>
      <c r="AC1118" s="22">
        <v>3.3074424171224208E-4</v>
      </c>
      <c r="AD1118" s="22">
        <v>0.99978723266364444</v>
      </c>
      <c r="AE1118" s="35">
        <f t="shared" si="294"/>
        <v>-8.2920732155428556E-2</v>
      </c>
      <c r="AF1118" s="17"/>
      <c r="AG1118" s="31">
        <f t="shared" si="306"/>
        <v>-8.2920732155428556E-2</v>
      </c>
      <c r="AH1118" s="34"/>
      <c r="AI1118" s="17"/>
    </row>
    <row r="1119" spans="1:35">
      <c r="A1119" s="1">
        <v>220.4</v>
      </c>
      <c r="B1119" s="41">
        <v>1.150371</v>
      </c>
      <c r="C1119" s="41">
        <v>8.9215509999999998E-2</v>
      </c>
      <c r="D1119" s="41">
        <v>0.13186990000000001</v>
      </c>
      <c r="E1119" s="41">
        <v>-5.2032149999999998E-3</v>
      </c>
      <c r="F1119" s="41">
        <v>3.0894659999999999E-3</v>
      </c>
      <c r="G1119" s="42">
        <f t="shared" si="293"/>
        <v>1.1520596176888889</v>
      </c>
      <c r="H1119" s="42">
        <f t="shared" si="293"/>
        <v>9.5765527266666664E-2</v>
      </c>
      <c r="I1119" s="42">
        <f t="shared" si="293"/>
        <v>0.13299619237111113</v>
      </c>
      <c r="J1119" s="42">
        <f t="shared" si="293"/>
        <v>9.0254375555555346E-4</v>
      </c>
      <c r="K1119" s="42">
        <f t="shared" si="293"/>
        <v>7.3928323111111111E-3</v>
      </c>
      <c r="L1119" s="34">
        <f t="shared" si="295"/>
        <v>6.417057066839686E-3</v>
      </c>
      <c r="M1119" s="34">
        <f t="shared" si="296"/>
        <v>0.11544210935707534</v>
      </c>
      <c r="N1119" s="34">
        <f t="shared" si="297"/>
        <v>8.3125496108247349E-2</v>
      </c>
      <c r="O1119" s="34">
        <f t="shared" si="298"/>
        <v>1</v>
      </c>
      <c r="P1119" s="34">
        <f t="shared" si="299"/>
        <v>6.9603598601173473E-3</v>
      </c>
      <c r="Q1119" s="34"/>
      <c r="R1119" s="34">
        <f t="shared" si="300"/>
        <v>0.11980515415631734</v>
      </c>
      <c r="S1119" s="34">
        <f t="shared" si="301"/>
        <v>8.4670762328619711E-2</v>
      </c>
      <c r="T1119" s="34">
        <f t="shared" si="307"/>
        <v>1</v>
      </c>
      <c r="U1119" s="34">
        <f t="shared" si="302"/>
        <v>1.2114362763450544</v>
      </c>
      <c r="V1119" s="22">
        <f t="shared" si="303"/>
        <v>5.7455435304587348E-3</v>
      </c>
      <c r="W1119" s="22">
        <f t="shared" si="304"/>
        <v>9.8895135052232117E-2</v>
      </c>
      <c r="X1119" s="22">
        <f t="shared" si="308"/>
        <v>6.9892873427956415E-2</v>
      </c>
      <c r="Y1119" s="22">
        <f t="shared" si="305"/>
        <v>0.82546644798935276</v>
      </c>
      <c r="Z1119" s="22">
        <f t="shared" si="309"/>
        <v>1</v>
      </c>
      <c r="AA1119" s="22">
        <f t="array" ref="AA1119:AD1119">LINEST(V1119:Y1119,$AB$2:$AE$5,0,0)</f>
        <v>-2.9674314302553074E-4</v>
      </c>
      <c r="AB1119" s="22">
        <v>3.4371911155540514E-4</v>
      </c>
      <c r="AC1119" s="22">
        <v>1.9382786569654365E-4</v>
      </c>
      <c r="AD1119" s="22">
        <v>0.99954502976507009</v>
      </c>
      <c r="AE1119" s="35">
        <f t="shared" si="294"/>
        <v>1.7733214484935349</v>
      </c>
      <c r="AF1119" s="17"/>
      <c r="AG1119" s="31">
        <f t="shared" si="306"/>
        <v>1.7733214484935349</v>
      </c>
      <c r="AH1119" s="34"/>
      <c r="AI1119" s="17"/>
    </row>
    <row r="1120" spans="1:35">
      <c r="A1120" s="1">
        <v>220.6</v>
      </c>
      <c r="B1120" s="41">
        <v>1.142647</v>
      </c>
      <c r="C1120" s="41">
        <v>8.8726429999999995E-2</v>
      </c>
      <c r="D1120" s="41">
        <v>0.1306745</v>
      </c>
      <c r="E1120" s="41">
        <v>-5.4049010000000001E-3</v>
      </c>
      <c r="F1120" s="41">
        <v>2.8466030000000001E-3</v>
      </c>
      <c r="G1120" s="42">
        <f t="shared" si="293"/>
        <v>1.1443356176888888</v>
      </c>
      <c r="H1120" s="42">
        <f t="shared" si="293"/>
        <v>9.5276447266666661E-2</v>
      </c>
      <c r="I1120" s="42">
        <f t="shared" si="293"/>
        <v>0.13180079237111111</v>
      </c>
      <c r="J1120" s="42">
        <f t="shared" si="293"/>
        <v>7.0085775555555306E-4</v>
      </c>
      <c r="K1120" s="42">
        <f t="shared" si="293"/>
        <v>7.1499693111111116E-3</v>
      </c>
      <c r="L1120" s="34">
        <f t="shared" si="295"/>
        <v>6.2481401440175905E-3</v>
      </c>
      <c r="M1120" s="34">
        <f t="shared" si="296"/>
        <v>0.11517669321286815</v>
      </c>
      <c r="N1120" s="34">
        <f t="shared" si="297"/>
        <v>8.3259181829093018E-2</v>
      </c>
      <c r="O1120" s="34">
        <f t="shared" si="298"/>
        <v>1</v>
      </c>
      <c r="P1120" s="34">
        <f t="shared" si="299"/>
        <v>6.7771415160915432E-3</v>
      </c>
      <c r="Q1120" s="34"/>
      <c r="R1120" s="34">
        <f t="shared" si="300"/>
        <v>0.11952970681522657</v>
      </c>
      <c r="S1120" s="34">
        <f t="shared" si="301"/>
        <v>8.4806933207909427E-2</v>
      </c>
      <c r="T1120" s="34">
        <f t="shared" si="307"/>
        <v>1</v>
      </c>
      <c r="U1120" s="34">
        <f t="shared" si="302"/>
        <v>1.2111137815392277</v>
      </c>
      <c r="V1120" s="22">
        <f t="shared" si="303"/>
        <v>5.5957925831529587E-3</v>
      </c>
      <c r="W1120" s="22">
        <f t="shared" si="304"/>
        <v>9.8694035719182366E-2</v>
      </c>
      <c r="X1120" s="22">
        <f t="shared" si="308"/>
        <v>7.0023918892349379E-2</v>
      </c>
      <c r="Y1120" s="22">
        <f t="shared" si="305"/>
        <v>0.82568625280531516</v>
      </c>
      <c r="Z1120" s="22">
        <f t="shared" si="309"/>
        <v>0.99999999999999989</v>
      </c>
      <c r="AA1120" s="22">
        <f t="array" ref="AA1120:AD1120">LINEST(V1120:Y1120,$AB$2:$AE$5,0,0)</f>
        <v>1.1747809506769013E-4</v>
      </c>
      <c r="AB1120" s="22">
        <v>1.122463026003841E-4</v>
      </c>
      <c r="AC1120" s="22">
        <v>-4.4804623487332484E-6</v>
      </c>
      <c r="AD1120" s="22">
        <v>0.99985953776096503</v>
      </c>
      <c r="AE1120" s="35">
        <f t="shared" si="294"/>
        <v>-25.052392780874335</v>
      </c>
      <c r="AF1120" s="17"/>
      <c r="AG1120" s="31" t="str">
        <f t="shared" si="306"/>
        <v/>
      </c>
      <c r="AH1120" s="34"/>
      <c r="AI1120" s="17"/>
    </row>
    <row r="1121" spans="1:35">
      <c r="A1121" s="1">
        <v>220.8</v>
      </c>
      <c r="B1121" s="41">
        <v>1.127588</v>
      </c>
      <c r="C1121" s="41">
        <v>8.7644810000000004E-2</v>
      </c>
      <c r="D1121" s="41">
        <v>0.12922980000000001</v>
      </c>
      <c r="E1121" s="41">
        <v>-5.464259E-3</v>
      </c>
      <c r="F1121" s="41">
        <v>2.808816E-3</v>
      </c>
      <c r="G1121" s="42">
        <f t="shared" si="293"/>
        <v>1.1292766176888889</v>
      </c>
      <c r="H1121" s="42">
        <f t="shared" si="293"/>
        <v>9.419482726666667E-2</v>
      </c>
      <c r="I1121" s="42">
        <f t="shared" si="293"/>
        <v>0.13035609237111112</v>
      </c>
      <c r="J1121" s="42">
        <f t="shared" si="293"/>
        <v>6.4149975555555325E-4</v>
      </c>
      <c r="K1121" s="42">
        <f t="shared" si="293"/>
        <v>7.1121823111111107E-3</v>
      </c>
      <c r="L1121" s="34">
        <f t="shared" si="295"/>
        <v>6.2979983820673491E-3</v>
      </c>
      <c r="M1121" s="34">
        <f t="shared" si="296"/>
        <v>0.11543326969603801</v>
      </c>
      <c r="N1121" s="34">
        <f t="shared" si="297"/>
        <v>8.3411651132421619E-2</v>
      </c>
      <c r="O1121" s="34">
        <f t="shared" si="298"/>
        <v>1</v>
      </c>
      <c r="P1121" s="34">
        <f t="shared" si="299"/>
        <v>6.8312210225074995E-3</v>
      </c>
      <c r="Q1121" s="34"/>
      <c r="R1121" s="34">
        <f t="shared" si="300"/>
        <v>0.11979598040716147</v>
      </c>
      <c r="S1121" s="34">
        <f t="shared" si="301"/>
        <v>8.4962236848175651E-2</v>
      </c>
      <c r="T1121" s="34">
        <f t="shared" si="307"/>
        <v>1</v>
      </c>
      <c r="U1121" s="34">
        <f t="shared" si="302"/>
        <v>1.2115894382778447</v>
      </c>
      <c r="V1121" s="22">
        <f t="shared" si="303"/>
        <v>5.6382309111388494E-3</v>
      </c>
      <c r="W1121" s="22">
        <f t="shared" si="304"/>
        <v>9.8875061652435398E-2</v>
      </c>
      <c r="X1121" s="22">
        <f t="shared" si="308"/>
        <v>7.0124610007281943E-2</v>
      </c>
      <c r="Y1121" s="22">
        <f t="shared" si="305"/>
        <v>0.82536209742914379</v>
      </c>
      <c r="Z1121" s="22">
        <f t="shared" si="309"/>
        <v>1</v>
      </c>
      <c r="AA1121" s="22">
        <f t="array" ref="AA1121:AD1121">LINEST(V1121:Y1121,$AB$2:$AE$5,0,0)</f>
        <v>5.704505388209139E-4</v>
      </c>
      <c r="AB1121" s="22">
        <v>3.3958667214905908E-4</v>
      </c>
      <c r="AC1121" s="22">
        <v>5.4080799787682504E-5</v>
      </c>
      <c r="AD1121" s="22">
        <v>0.99944756935137602</v>
      </c>
      <c r="AE1121" s="35">
        <f t="shared" si="294"/>
        <v>6.2792464882592895</v>
      </c>
      <c r="AF1121" s="17"/>
      <c r="AG1121" s="31" t="str">
        <f t="shared" si="306"/>
        <v/>
      </c>
      <c r="AH1121" s="34"/>
      <c r="AI1121" s="17"/>
    </row>
    <row r="1122" spans="1:35">
      <c r="A1122" s="1">
        <v>221</v>
      </c>
      <c r="B1122" s="41">
        <v>1.125167</v>
      </c>
      <c r="C1122" s="41">
        <v>8.7227159999999998E-2</v>
      </c>
      <c r="D1122" s="41">
        <v>0.1286466</v>
      </c>
      <c r="E1122" s="41">
        <v>-5.4446420000000004E-3</v>
      </c>
      <c r="F1122" s="41">
        <v>2.6885110000000002E-3</v>
      </c>
      <c r="G1122" s="42">
        <f t="shared" si="293"/>
        <v>1.1268556176888889</v>
      </c>
      <c r="H1122" s="42">
        <f t="shared" si="293"/>
        <v>9.3777177266666664E-2</v>
      </c>
      <c r="I1122" s="42">
        <f t="shared" si="293"/>
        <v>0.12977289237111111</v>
      </c>
      <c r="J1122" s="42">
        <f t="shared" si="293"/>
        <v>6.6111675555555281E-4</v>
      </c>
      <c r="K1122" s="42">
        <f t="shared" si="293"/>
        <v>6.9918773111111113E-3</v>
      </c>
      <c r="L1122" s="34">
        <f t="shared" si="295"/>
        <v>6.2047676750735994E-3</v>
      </c>
      <c r="M1122" s="34">
        <f t="shared" si="296"/>
        <v>0.11516372668689116</v>
      </c>
      <c r="N1122" s="34">
        <f t="shared" si="297"/>
        <v>8.3220224307882368E-2</v>
      </c>
      <c r="O1122" s="34">
        <f t="shared" si="298"/>
        <v>1</v>
      </c>
      <c r="P1122" s="34">
        <f t="shared" si="299"/>
        <v>6.7300968991078547E-3</v>
      </c>
      <c r="Q1122" s="34"/>
      <c r="R1122" s="34">
        <f t="shared" si="300"/>
        <v>0.11951625022947812</v>
      </c>
      <c r="S1122" s="34">
        <f t="shared" si="301"/>
        <v>8.4767251483603756E-2</v>
      </c>
      <c r="T1122" s="34">
        <f t="shared" si="307"/>
        <v>1</v>
      </c>
      <c r="U1122" s="34">
        <f t="shared" si="302"/>
        <v>1.2110135986121897</v>
      </c>
      <c r="V1122" s="22">
        <f t="shared" si="303"/>
        <v>5.5574081965887772E-3</v>
      </c>
      <c r="W1122" s="22">
        <f t="shared" si="304"/>
        <v>9.869108849516027E-2</v>
      </c>
      <c r="X1122" s="22">
        <f t="shared" si="308"/>
        <v>6.9996944361934696E-2</v>
      </c>
      <c r="Y1122" s="22">
        <f t="shared" si="305"/>
        <v>0.82575455894631622</v>
      </c>
      <c r="Z1122" s="22">
        <f t="shared" si="309"/>
        <v>1</v>
      </c>
      <c r="AA1122" s="22">
        <f t="array" ref="AA1122:AD1122">LINEST(V1122:Y1122,$AB$2:$AE$5,0,0)</f>
        <v>9.8668521221486065E-7</v>
      </c>
      <c r="AB1122" s="22">
        <v>1.0206330527104461E-4</v>
      </c>
      <c r="AC1122" s="22">
        <v>-5.5407095210117812E-5</v>
      </c>
      <c r="AD1122" s="22">
        <v>0.99995306715417864</v>
      </c>
      <c r="AE1122" s="35">
        <f t="shared" si="294"/>
        <v>-1.8420620118054298</v>
      </c>
      <c r="AF1122" s="17"/>
      <c r="AG1122" s="31" t="str">
        <f t="shared" si="306"/>
        <v/>
      </c>
      <c r="AH1122" s="34"/>
      <c r="AI1122" s="17"/>
    </row>
    <row r="1123" spans="1:35">
      <c r="A1123" s="1">
        <v>221.2</v>
      </c>
      <c r="B1123" s="41">
        <v>1.1294040000000001</v>
      </c>
      <c r="C1123" s="41">
        <v>8.7652430000000003E-2</v>
      </c>
      <c r="D1123" s="41">
        <v>0.12905559999999999</v>
      </c>
      <c r="E1123" s="41">
        <v>-5.5105500000000003E-3</v>
      </c>
      <c r="F1123" s="41">
        <v>2.9092480000000001E-3</v>
      </c>
      <c r="G1123" s="42">
        <f t="shared" si="293"/>
        <v>1.1310926176888889</v>
      </c>
      <c r="H1123" s="42">
        <f t="shared" si="293"/>
        <v>9.420244726666667E-2</v>
      </c>
      <c r="I1123" s="42">
        <f t="shared" si="293"/>
        <v>0.13018189237111111</v>
      </c>
      <c r="J1123" s="42">
        <f t="shared" si="293"/>
        <v>5.9520875555555287E-4</v>
      </c>
      <c r="K1123" s="42">
        <f t="shared" si="293"/>
        <v>7.2126143111111117E-3</v>
      </c>
      <c r="L1123" s="34">
        <f t="shared" si="295"/>
        <v>6.3766787956306571E-3</v>
      </c>
      <c r="M1123" s="34">
        <f t="shared" si="296"/>
        <v>0.11509392806144024</v>
      </c>
      <c r="N1123" s="34">
        <f t="shared" si="297"/>
        <v>8.3284468303883308E-2</v>
      </c>
      <c r="O1123" s="34">
        <f t="shared" si="298"/>
        <v>1</v>
      </c>
      <c r="P1123" s="34">
        <f t="shared" si="299"/>
        <v>6.9165629458594743E-3</v>
      </c>
      <c r="Q1123" s="34"/>
      <c r="R1123" s="34">
        <f t="shared" si="300"/>
        <v>0.11944381361922715</v>
      </c>
      <c r="S1123" s="34">
        <f t="shared" si="301"/>
        <v>8.483268974708616E-2</v>
      </c>
      <c r="T1123" s="34">
        <f t="shared" si="307"/>
        <v>1</v>
      </c>
      <c r="U1123" s="34">
        <f t="shared" si="302"/>
        <v>1.2111930663121728</v>
      </c>
      <c r="V1123" s="22">
        <f t="shared" si="303"/>
        <v>5.7105371044757942E-3</v>
      </c>
      <c r="W1123" s="22">
        <f t="shared" si="304"/>
        <v>9.8616659012842889E-2</v>
      </c>
      <c r="X1123" s="22">
        <f t="shared" si="308"/>
        <v>7.0040600550483487E-2</v>
      </c>
      <c r="Y1123" s="22">
        <f t="shared" si="305"/>
        <v>0.82563220333219778</v>
      </c>
      <c r="Z1123" s="22">
        <f t="shared" si="309"/>
        <v>1</v>
      </c>
      <c r="AA1123" s="22">
        <f t="array" ref="AA1123:AD1123">LINEST(V1123:Y1123,$AB$2:$AE$5,0,0)</f>
        <v>1.9329047389816519E-4</v>
      </c>
      <c r="AB1123" s="22">
        <v>3.424931016351487E-5</v>
      </c>
      <c r="AC1123" s="22">
        <v>1.4639960284836391E-4</v>
      </c>
      <c r="AD1123" s="22">
        <v>0.99976555766311614</v>
      </c>
      <c r="AE1123" s="35">
        <f t="shared" si="294"/>
        <v>0.23394401007350563</v>
      </c>
      <c r="AF1123" s="17"/>
      <c r="AG1123" s="31" t="str">
        <f t="shared" si="306"/>
        <v/>
      </c>
      <c r="AH1123" s="34"/>
      <c r="AI1123" s="17"/>
    </row>
    <row r="1124" spans="1:35">
      <c r="A1124" s="1">
        <v>221.4</v>
      </c>
      <c r="B1124" s="41">
        <v>1.1318490000000001</v>
      </c>
      <c r="C1124" s="41">
        <v>8.7559600000000001E-2</v>
      </c>
      <c r="D1124" s="41">
        <v>0.12928129999999999</v>
      </c>
      <c r="E1124" s="41">
        <v>-5.3464819999999996E-3</v>
      </c>
      <c r="F1124" s="41">
        <v>2.8838319999999998E-3</v>
      </c>
      <c r="G1124" s="42">
        <f t="shared" si="293"/>
        <v>1.1335376176888889</v>
      </c>
      <c r="H1124" s="42">
        <f t="shared" si="293"/>
        <v>9.4109617266666667E-2</v>
      </c>
      <c r="I1124" s="42">
        <f t="shared" si="293"/>
        <v>0.1304075923711111</v>
      </c>
      <c r="J1124" s="42">
        <f t="shared" si="293"/>
        <v>7.5927675555555359E-4</v>
      </c>
      <c r="K1124" s="42">
        <f t="shared" si="293"/>
        <v>7.1871983111111114E-3</v>
      </c>
      <c r="L1124" s="34">
        <f t="shared" si="295"/>
        <v>6.3405026872991807E-3</v>
      </c>
      <c r="M1124" s="34">
        <f t="shared" si="296"/>
        <v>0.1150447857539941</v>
      </c>
      <c r="N1124" s="34">
        <f t="shared" si="297"/>
        <v>8.3022932629745347E-2</v>
      </c>
      <c r="O1124" s="34">
        <f t="shared" si="298"/>
        <v>1</v>
      </c>
      <c r="P1124" s="34">
        <f t="shared" si="299"/>
        <v>6.8773239723389111E-3</v>
      </c>
      <c r="Q1124" s="34"/>
      <c r="R1124" s="34">
        <f t="shared" si="300"/>
        <v>0.11939281401646547</v>
      </c>
      <c r="S1124" s="34">
        <f t="shared" si="301"/>
        <v>8.4566292240398758E-2</v>
      </c>
      <c r="T1124" s="34">
        <f t="shared" si="307"/>
        <v>1</v>
      </c>
      <c r="U1124" s="34">
        <f t="shared" si="302"/>
        <v>1.2108364302292032</v>
      </c>
      <c r="V1124" s="22">
        <f t="shared" si="303"/>
        <v>5.679812566456297E-3</v>
      </c>
      <c r="W1124" s="22">
        <f t="shared" si="304"/>
        <v>9.8603585947496811E-2</v>
      </c>
      <c r="X1124" s="22">
        <f t="shared" si="308"/>
        <v>6.9841218953406392E-2</v>
      </c>
      <c r="Y1124" s="22">
        <f t="shared" si="305"/>
        <v>0.82587538253264048</v>
      </c>
      <c r="Z1124" s="22">
        <f t="shared" si="309"/>
        <v>1</v>
      </c>
      <c r="AA1124" s="22">
        <f t="array" ref="AA1124:AD1124">LINEST(V1124:Y1124,$AB$2:$AE$5,0,0)</f>
        <v>-5.9519687380135352E-4</v>
      </c>
      <c r="AB1124" s="22">
        <v>-8.4684960079346533E-6</v>
      </c>
      <c r="AC1124" s="22">
        <v>1.0395267520596907E-4</v>
      </c>
      <c r="AD1124" s="22">
        <v>1.0000701592801509</v>
      </c>
      <c r="AE1124" s="35">
        <f t="shared" si="294"/>
        <v>-8.1464916522402148E-2</v>
      </c>
      <c r="AF1124" s="17"/>
      <c r="AG1124" s="31" t="str">
        <f t="shared" si="306"/>
        <v/>
      </c>
      <c r="AH1124" s="34"/>
      <c r="AI1124" s="17"/>
    </row>
    <row r="1125" spans="1:35">
      <c r="A1125" s="1">
        <v>221.6</v>
      </c>
      <c r="B1125" s="41">
        <v>1.155543</v>
      </c>
      <c r="C1125" s="41">
        <v>8.9878710000000001E-2</v>
      </c>
      <c r="D1125" s="41">
        <v>0.132353</v>
      </c>
      <c r="E1125" s="41">
        <v>-5.4380510000000002E-3</v>
      </c>
      <c r="F1125" s="41">
        <v>3.2741369999999999E-3</v>
      </c>
      <c r="G1125" s="42">
        <f t="shared" si="293"/>
        <v>1.1572316176888888</v>
      </c>
      <c r="H1125" s="42">
        <f t="shared" si="293"/>
        <v>9.6428727266666667E-2</v>
      </c>
      <c r="I1125" s="42">
        <f t="shared" si="293"/>
        <v>0.13347929237111111</v>
      </c>
      <c r="J1125" s="42">
        <f t="shared" si="293"/>
        <v>6.6770775555555304E-4</v>
      </c>
      <c r="K1125" s="42">
        <f t="shared" si="293"/>
        <v>7.577503311111111E-3</v>
      </c>
      <c r="L1125" s="34">
        <f t="shared" si="295"/>
        <v>6.547957379737142E-3</v>
      </c>
      <c r="M1125" s="34">
        <f t="shared" si="296"/>
        <v>0.11534362726597729</v>
      </c>
      <c r="N1125" s="34">
        <f t="shared" si="297"/>
        <v>8.332707626779573E-2</v>
      </c>
      <c r="O1125" s="34">
        <f t="shared" si="298"/>
        <v>1</v>
      </c>
      <c r="P1125" s="34">
        <f t="shared" si="299"/>
        <v>7.1023429022000579E-3</v>
      </c>
      <c r="Q1125" s="34"/>
      <c r="R1125" s="34">
        <f t="shared" si="300"/>
        <v>0.11970295001112848</v>
      </c>
      <c r="S1125" s="34">
        <f t="shared" si="301"/>
        <v>8.4876089774209448E-2</v>
      </c>
      <c r="T1125" s="34">
        <f t="shared" si="307"/>
        <v>1</v>
      </c>
      <c r="U1125" s="34">
        <f t="shared" si="302"/>
        <v>1.2116813826875381</v>
      </c>
      <c r="V1125" s="22">
        <f t="shared" si="303"/>
        <v>5.8615598157057526E-3</v>
      </c>
      <c r="W1125" s="22">
        <f t="shared" si="304"/>
        <v>9.8790780911087769E-2</v>
      </c>
      <c r="X1125" s="22">
        <f t="shared" si="308"/>
        <v>7.0048191700323281E-2</v>
      </c>
      <c r="Y1125" s="22">
        <f t="shared" si="305"/>
        <v>0.82529946757288308</v>
      </c>
      <c r="Z1125" s="22">
        <f t="shared" si="309"/>
        <v>0.99999999999999989</v>
      </c>
      <c r="AA1125" s="22">
        <f t="array" ref="AA1125:AD1125">LINEST(V1125:Y1125,$AB$2:$AE$5,0,0)</f>
        <v>3.1197452177565753E-4</v>
      </c>
      <c r="AB1125" s="22">
        <v>2.5159085109169397E-4</v>
      </c>
      <c r="AC1125" s="22">
        <v>3.4737595844651549E-4</v>
      </c>
      <c r="AD1125" s="22">
        <v>0.99931420564923479</v>
      </c>
      <c r="AE1125" s="35">
        <f t="shared" si="294"/>
        <v>0.72426097711776649</v>
      </c>
      <c r="AF1125" s="17"/>
      <c r="AG1125" s="31">
        <f t="shared" si="306"/>
        <v>0.72426097711776649</v>
      </c>
      <c r="AH1125" s="34"/>
      <c r="AI1125" s="17"/>
    </row>
    <row r="1126" spans="1:35">
      <c r="A1126" s="1">
        <v>221.8</v>
      </c>
      <c r="B1126" s="41">
        <v>1.130736</v>
      </c>
      <c r="C1126" s="41">
        <v>8.7523509999999999E-2</v>
      </c>
      <c r="D1126" s="41">
        <v>0.12906880000000001</v>
      </c>
      <c r="E1126" s="41">
        <v>-5.4425899999999998E-3</v>
      </c>
      <c r="F1126" s="41">
        <v>2.6493710000000002E-3</v>
      </c>
      <c r="G1126" s="42">
        <f t="shared" si="293"/>
        <v>1.1324246176888888</v>
      </c>
      <c r="H1126" s="42">
        <f t="shared" si="293"/>
        <v>9.4073527266666665E-2</v>
      </c>
      <c r="I1126" s="42">
        <f t="shared" si="293"/>
        <v>0.13019509237111113</v>
      </c>
      <c r="J1126" s="42">
        <f t="shared" si="293"/>
        <v>6.6316875555555346E-4</v>
      </c>
      <c r="K1126" s="42">
        <f t="shared" si="293"/>
        <v>6.9527373111111113E-3</v>
      </c>
      <c r="L1126" s="34">
        <f t="shared" si="295"/>
        <v>6.1396910686210794E-3</v>
      </c>
      <c r="M1126" s="34">
        <f t="shared" si="296"/>
        <v>0.11497020670287092</v>
      </c>
      <c r="N1126" s="34">
        <f t="shared" si="297"/>
        <v>8.3072661788876359E-2</v>
      </c>
      <c r="O1126" s="34">
        <f t="shared" si="298"/>
        <v>1</v>
      </c>
      <c r="P1126" s="34">
        <f t="shared" si="299"/>
        <v>6.6595105548277892E-3</v>
      </c>
      <c r="Q1126" s="34">
        <f>AVERAGE(P1117:P1126)</f>
        <v>6.864536818991766E-3</v>
      </c>
      <c r="R1126" s="34">
        <f t="shared" si="300"/>
        <v>0.11931541630806941</v>
      </c>
      <c r="S1126" s="34">
        <f t="shared" si="301"/>
        <v>8.4616945842611258E-2</v>
      </c>
      <c r="T1126" s="34">
        <f t="shared" si="307"/>
        <v>1</v>
      </c>
      <c r="U1126" s="34">
        <f t="shared" si="302"/>
        <v>1.2105918727055085</v>
      </c>
      <c r="V1126" s="22">
        <f t="shared" si="303"/>
        <v>5.5010368935855215E-3</v>
      </c>
      <c r="W1126" s="22">
        <f t="shared" si="304"/>
        <v>9.8559571560162262E-2</v>
      </c>
      <c r="X1126" s="22">
        <f t="shared" si="308"/>
        <v>6.989716993019611E-2</v>
      </c>
      <c r="Y1126" s="22">
        <f t="shared" si="305"/>
        <v>0.82604222161605612</v>
      </c>
      <c r="Z1126" s="22">
        <f t="shared" si="309"/>
        <v>1</v>
      </c>
      <c r="AA1126" s="22">
        <f t="array" ref="AA1126:AD1126">LINEST(V1126:Y1126,$AB$2:$AE$5,0,0)</f>
        <v>-4.388551149830567E-4</v>
      </c>
      <c r="AB1126" s="22">
        <v>-6.8667188857982921E-5</v>
      </c>
      <c r="AC1126" s="22">
        <v>-1.3189639232411005E-4</v>
      </c>
      <c r="AD1126" s="22">
        <v>1.0003226983330258</v>
      </c>
      <c r="AE1126" s="35">
        <f t="shared" si="294"/>
        <v>0.52061461005882936</v>
      </c>
      <c r="AF1126" s="17"/>
      <c r="AG1126" s="31" t="str">
        <f t="shared" si="306"/>
        <v/>
      </c>
      <c r="AH1126" s="34">
        <f>AVERAGE(AG1117:AG1126)</f>
        <v>0.80488723115195759</v>
      </c>
      <c r="AI1126" s="17"/>
    </row>
    <row r="1127" spans="1:35">
      <c r="A1127" s="1">
        <v>222</v>
      </c>
      <c r="B1127" s="41">
        <v>1.1323300000000001</v>
      </c>
      <c r="C1127" s="41">
        <v>8.7660039999999995E-2</v>
      </c>
      <c r="D1127" s="41">
        <v>0.12961790000000001</v>
      </c>
      <c r="E1127" s="41">
        <v>-5.5805910000000002E-3</v>
      </c>
      <c r="F1127" s="41">
        <v>2.8631009999999998E-3</v>
      </c>
      <c r="G1127" s="42">
        <f t="shared" si="293"/>
        <v>1.1340186176888889</v>
      </c>
      <c r="H1127" s="42">
        <f t="shared" si="293"/>
        <v>9.4210057266666661E-2</v>
      </c>
      <c r="I1127" s="42">
        <f t="shared" si="293"/>
        <v>0.13074419237111112</v>
      </c>
      <c r="J1127" s="42">
        <f t="shared" si="293"/>
        <v>5.2516775555555301E-4</v>
      </c>
      <c r="K1127" s="42">
        <f t="shared" si="293"/>
        <v>7.166467311111111E-3</v>
      </c>
      <c r="L1127" s="34">
        <f t="shared" si="295"/>
        <v>6.3195323245364811E-3</v>
      </c>
      <c r="M1127" s="34">
        <f t="shared" si="296"/>
        <v>0.11529280942279908</v>
      </c>
      <c r="N1127" s="34">
        <f t="shared" si="297"/>
        <v>8.3076287987815578E-2</v>
      </c>
      <c r="O1127" s="34">
        <f t="shared" si="298"/>
        <v>1</v>
      </c>
      <c r="P1127" s="34">
        <f t="shared" si="299"/>
        <v>6.8545781451310071E-3</v>
      </c>
      <c r="Q1127" s="34"/>
      <c r="R1127" s="34">
        <f t="shared" si="300"/>
        <v>0.119650211547064</v>
      </c>
      <c r="S1127" s="34">
        <f t="shared" si="301"/>
        <v>8.4620639450985496E-2</v>
      </c>
      <c r="T1127" s="34">
        <f t="shared" si="307"/>
        <v>1</v>
      </c>
      <c r="U1127" s="34">
        <f t="shared" si="302"/>
        <v>1.2111254291431806</v>
      </c>
      <c r="V1127" s="22">
        <f t="shared" si="303"/>
        <v>5.6596765125973185E-3</v>
      </c>
      <c r="W1127" s="22">
        <f t="shared" si="304"/>
        <v>9.879258470504694E-2</v>
      </c>
      <c r="X1127" s="22">
        <f t="shared" si="308"/>
        <v>6.9869426745379284E-2</v>
      </c>
      <c r="Y1127" s="22">
        <f t="shared" si="305"/>
        <v>0.82567831203697639</v>
      </c>
      <c r="Z1127" s="22">
        <f t="shared" si="309"/>
        <v>1</v>
      </c>
      <c r="AA1127" s="22">
        <f t="array" ref="AA1127:AD1127">LINEST(V1127:Y1127,$AB$2:$AE$5,0,0)</f>
        <v>-4.396829803928241E-4</v>
      </c>
      <c r="AB1127" s="22">
        <v>2.1363075606087978E-4</v>
      </c>
      <c r="AC1127" s="22">
        <v>7.9355694899104095E-5</v>
      </c>
      <c r="AD1127" s="22">
        <v>0.99982937304986808</v>
      </c>
      <c r="AE1127" s="35">
        <f t="shared" si="294"/>
        <v>2.6920658477315107</v>
      </c>
      <c r="AF1127" s="17"/>
      <c r="AG1127" s="31" t="str">
        <f t="shared" si="306"/>
        <v/>
      </c>
      <c r="AH1127" s="34"/>
      <c r="AI1127" s="17"/>
    </row>
    <row r="1128" spans="1:35">
      <c r="A1128" s="1">
        <v>222.2</v>
      </c>
      <c r="B1128" s="41">
        <v>1.1297550000000001</v>
      </c>
      <c r="C1128" s="41">
        <v>8.7683800000000006E-2</v>
      </c>
      <c r="D1128" s="41">
        <v>0.1293723</v>
      </c>
      <c r="E1128" s="41">
        <v>-5.2226379999999999E-3</v>
      </c>
      <c r="F1128" s="41">
        <v>2.8708589999999999E-3</v>
      </c>
      <c r="G1128" s="42">
        <f t="shared" si="293"/>
        <v>1.1314436176888889</v>
      </c>
      <c r="H1128" s="42">
        <f t="shared" si="293"/>
        <v>9.4233817266666672E-2</v>
      </c>
      <c r="I1128" s="42">
        <f t="shared" si="293"/>
        <v>0.13049859237111111</v>
      </c>
      <c r="J1128" s="42">
        <f t="shared" si="293"/>
        <v>8.8312075555555328E-4</v>
      </c>
      <c r="K1128" s="42">
        <f t="shared" si="293"/>
        <v>7.1742253111111111E-3</v>
      </c>
      <c r="L1128" s="34">
        <f t="shared" si="295"/>
        <v>6.3407713817550523E-3</v>
      </c>
      <c r="M1128" s="34">
        <f t="shared" si="296"/>
        <v>0.11533813115466623</v>
      </c>
      <c r="N1128" s="34">
        <f t="shared" si="297"/>
        <v>8.3286357175402781E-2</v>
      </c>
      <c r="O1128" s="34">
        <f t="shared" si="298"/>
        <v>1</v>
      </c>
      <c r="P1128" s="34">
        <f t="shared" si="299"/>
        <v>6.8776154159221311E-3</v>
      </c>
      <c r="Q1128" s="34"/>
      <c r="R1128" s="34">
        <f t="shared" si="300"/>
        <v>0.11969724617856212</v>
      </c>
      <c r="S1128" s="34">
        <f t="shared" si="301"/>
        <v>8.483461373189205E-2</v>
      </c>
      <c r="T1128" s="34">
        <f t="shared" si="307"/>
        <v>1</v>
      </c>
      <c r="U1128" s="34">
        <f t="shared" si="302"/>
        <v>1.2114094753263762</v>
      </c>
      <c r="V1128" s="22">
        <f t="shared" si="303"/>
        <v>5.677366370334171E-3</v>
      </c>
      <c r="W1128" s="22">
        <f t="shared" si="304"/>
        <v>9.8808246605726319E-2</v>
      </c>
      <c r="X1128" s="22">
        <f t="shared" si="308"/>
        <v>7.002967655427661E-2</v>
      </c>
      <c r="Y1128" s="22">
        <f t="shared" si="305"/>
        <v>0.82548471046966299</v>
      </c>
      <c r="Z1128" s="22">
        <f t="shared" si="309"/>
        <v>1</v>
      </c>
      <c r="AA1128" s="22">
        <f t="array" ref="AA1128:AD1128">LINEST(V1128:Y1128,$AB$2:$AE$5,0,0)</f>
        <v>1.935057692577675E-4</v>
      </c>
      <c r="AB1128" s="22">
        <v>2.5335504414483577E-4</v>
      </c>
      <c r="AC1128" s="22">
        <v>1.0427438650792426E-4</v>
      </c>
      <c r="AD1128" s="22">
        <v>0.99958851284666206</v>
      </c>
      <c r="AE1128" s="35">
        <f t="shared" si="294"/>
        <v>2.429695849858414</v>
      </c>
      <c r="AF1128" s="17"/>
      <c r="AG1128" s="31" t="str">
        <f t="shared" si="306"/>
        <v/>
      </c>
      <c r="AH1128" s="34"/>
      <c r="AI1128" s="17"/>
    </row>
    <row r="1129" spans="1:35">
      <c r="A1129" s="1">
        <v>222.4</v>
      </c>
      <c r="B1129" s="41">
        <v>1.1302680000000001</v>
      </c>
      <c r="C1129" s="41">
        <v>8.7615139999999994E-2</v>
      </c>
      <c r="D1129" s="41">
        <v>0.1292336</v>
      </c>
      <c r="E1129" s="41">
        <v>-5.5187700000000001E-3</v>
      </c>
      <c r="F1129" s="41">
        <v>3.0353469999999999E-3</v>
      </c>
      <c r="G1129" s="42">
        <f t="shared" si="293"/>
        <v>1.1319566176888889</v>
      </c>
      <c r="H1129" s="42">
        <f t="shared" si="293"/>
        <v>9.416515726666666E-2</v>
      </c>
      <c r="I1129" s="42">
        <f t="shared" si="293"/>
        <v>0.13035989237111112</v>
      </c>
      <c r="J1129" s="42">
        <f t="shared" si="293"/>
        <v>5.8698875555555311E-4</v>
      </c>
      <c r="K1129" s="42">
        <f t="shared" si="293"/>
        <v>7.338713311111111E-3</v>
      </c>
      <c r="L1129" s="34">
        <f t="shared" si="295"/>
        <v>6.4832107489194522E-3</v>
      </c>
      <c r="M1129" s="34">
        <f t="shared" si="296"/>
        <v>0.11516332899512206</v>
      </c>
      <c r="N1129" s="34">
        <f t="shared" si="297"/>
        <v>8.3187955965064522E-2</v>
      </c>
      <c r="O1129" s="34">
        <f t="shared" si="298"/>
        <v>1</v>
      </c>
      <c r="P1129" s="34">
        <f t="shared" si="299"/>
        <v>7.032114471078558E-3</v>
      </c>
      <c r="Q1129" s="34"/>
      <c r="R1129" s="34">
        <f t="shared" si="300"/>
        <v>0.11951583750725769</v>
      </c>
      <c r="S1129" s="34">
        <f t="shared" si="301"/>
        <v>8.4734383286559731E-2</v>
      </c>
      <c r="T1129" s="34">
        <f t="shared" si="307"/>
        <v>1</v>
      </c>
      <c r="U1129" s="34">
        <f t="shared" si="302"/>
        <v>1.211282335264896</v>
      </c>
      <c r="V1129" s="22">
        <f t="shared" si="303"/>
        <v>5.8055122792991945E-3</v>
      </c>
      <c r="W1129" s="22">
        <f t="shared" si="304"/>
        <v>9.8668852032024981E-2</v>
      </c>
      <c r="X1129" s="22">
        <f t="shared" si="308"/>
        <v>6.995427970806585E-2</v>
      </c>
      <c r="Y1129" s="22">
        <f t="shared" si="305"/>
        <v>0.82557135598060993</v>
      </c>
      <c r="Z1129" s="22">
        <f t="shared" si="309"/>
        <v>1</v>
      </c>
      <c r="AA1129" s="22">
        <f t="array" ref="AA1129:AD1129">LINEST(V1129:Y1129,$AB$2:$AE$5,0,0)</f>
        <v>-1.0234810622698568E-4</v>
      </c>
      <c r="AB1129" s="22">
        <v>9.2796892999623179E-5</v>
      </c>
      <c r="AC1129" s="22">
        <v>2.714538355469192E-4</v>
      </c>
      <c r="AD1129" s="22">
        <v>0.99966423089347844</v>
      </c>
      <c r="AE1129" s="35">
        <f t="shared" si="294"/>
        <v>0.34185147103432173</v>
      </c>
      <c r="AF1129" s="17"/>
      <c r="AG1129" s="31">
        <f t="shared" si="306"/>
        <v>0.34185147103432173</v>
      </c>
      <c r="AH1129" s="34"/>
      <c r="AI1129" s="17"/>
    </row>
    <row r="1130" spans="1:35">
      <c r="A1130" s="1">
        <v>222.6</v>
      </c>
      <c r="B1130" s="41">
        <v>1.1645490000000001</v>
      </c>
      <c r="C1130" s="41">
        <v>9.0344750000000001E-2</v>
      </c>
      <c r="D1130" s="41">
        <v>0.1332072</v>
      </c>
      <c r="E1130" s="41">
        <v>-5.4785600000000004E-3</v>
      </c>
      <c r="F1130" s="41">
        <v>3.0339709999999999E-3</v>
      </c>
      <c r="G1130" s="42">
        <f t="shared" si="293"/>
        <v>1.1662376176888889</v>
      </c>
      <c r="H1130" s="42">
        <f t="shared" si="293"/>
        <v>9.6894767266666668E-2</v>
      </c>
      <c r="I1130" s="42">
        <f t="shared" si="293"/>
        <v>0.13433349237111111</v>
      </c>
      <c r="J1130" s="42">
        <f t="shared" si="293"/>
        <v>6.2719875555555284E-4</v>
      </c>
      <c r="K1130" s="42">
        <f t="shared" si="293"/>
        <v>7.337337311111111E-3</v>
      </c>
      <c r="L1130" s="34">
        <f t="shared" si="295"/>
        <v>6.2914599905046576E-3</v>
      </c>
      <c r="M1130" s="34">
        <f t="shared" si="296"/>
        <v>0.11518535359656573</v>
      </c>
      <c r="N1130" s="34">
        <f t="shared" si="297"/>
        <v>8.3083212029021331E-2</v>
      </c>
      <c r="O1130" s="34">
        <f t="shared" si="298"/>
        <v>1</v>
      </c>
      <c r="P1130" s="34">
        <f t="shared" si="299"/>
        <v>6.8241290553162056E-3</v>
      </c>
      <c r="Q1130" s="34"/>
      <c r="R1130" s="34">
        <f t="shared" si="300"/>
        <v>0.11953869451139497</v>
      </c>
      <c r="S1130" s="34">
        <f t="shared" si="301"/>
        <v>8.4627692207055946E-2</v>
      </c>
      <c r="T1130" s="34">
        <f t="shared" si="307"/>
        <v>1</v>
      </c>
      <c r="U1130" s="34">
        <f t="shared" si="302"/>
        <v>1.210990515773767</v>
      </c>
      <c r="V1130" s="22">
        <f t="shared" si="303"/>
        <v>5.6351630887512792E-3</v>
      </c>
      <c r="W1130" s="22">
        <f t="shared" si="304"/>
        <v>9.8711503479459756E-2</v>
      </c>
      <c r="X1130" s="22">
        <f t="shared" si="308"/>
        <v>6.9883034676768513E-2</v>
      </c>
      <c r="Y1130" s="22">
        <f t="shared" si="305"/>
        <v>0.8257702987550205</v>
      </c>
      <c r="Z1130" s="22">
        <f t="shared" si="309"/>
        <v>1</v>
      </c>
      <c r="AA1130" s="22">
        <f t="array" ref="AA1130:AD1130">LINEST(V1130:Y1130,$AB$2:$AE$5,0,0)</f>
        <v>-4.1548230712822281E-4</v>
      </c>
      <c r="AB1130" s="22">
        <v>1.1860706944379952E-4</v>
      </c>
      <c r="AC1130" s="22">
        <v>4.6383713893464241E-5</v>
      </c>
      <c r="AD1130" s="22">
        <v>0.99995063557059527</v>
      </c>
      <c r="AE1130" s="35">
        <f t="shared" si="294"/>
        <v>2.5570843618995331</v>
      </c>
      <c r="AF1130" s="17"/>
      <c r="AG1130" s="31" t="str">
        <f t="shared" si="306"/>
        <v/>
      </c>
      <c r="AH1130" s="34"/>
      <c r="AI1130" s="17"/>
    </row>
    <row r="1131" spans="1:35">
      <c r="A1131" s="1">
        <v>222.8</v>
      </c>
      <c r="B1131" s="41">
        <v>1.1541710000000001</v>
      </c>
      <c r="C1131" s="41">
        <v>8.9732119999999999E-2</v>
      </c>
      <c r="D1131" s="41">
        <v>0.13220380000000001</v>
      </c>
      <c r="E1131" s="41">
        <v>-5.5060910000000003E-3</v>
      </c>
      <c r="F1131" s="41">
        <v>3.144408E-3</v>
      </c>
      <c r="G1131" s="42">
        <f t="shared" si="293"/>
        <v>1.1558596176888889</v>
      </c>
      <c r="H1131" s="42">
        <f t="shared" si="293"/>
        <v>9.6282137266666665E-2</v>
      </c>
      <c r="I1131" s="42">
        <f t="shared" si="293"/>
        <v>0.13333009237111113</v>
      </c>
      <c r="J1131" s="42">
        <f t="shared" si="293"/>
        <v>5.9966775555555293E-4</v>
      </c>
      <c r="K1131" s="42">
        <f t="shared" si="293"/>
        <v>7.4477743111111116E-3</v>
      </c>
      <c r="L1131" s="34">
        <f t="shared" si="295"/>
        <v>6.4434938267008083E-3</v>
      </c>
      <c r="M1131" s="34">
        <f t="shared" si="296"/>
        <v>0.11535145819671525</v>
      </c>
      <c r="N1131" s="34">
        <f t="shared" si="297"/>
        <v>8.3299161760820306E-2</v>
      </c>
      <c r="O1131" s="34">
        <f t="shared" si="298"/>
        <v>1</v>
      </c>
      <c r="P1131" s="34">
        <f t="shared" si="299"/>
        <v>6.9890348991971446E-3</v>
      </c>
      <c r="Q1131" s="34"/>
      <c r="R1131" s="34">
        <f t="shared" si="300"/>
        <v>0.11971107690580733</v>
      </c>
      <c r="S1131" s="34">
        <f t="shared" si="301"/>
        <v>8.4847656348891201E-2</v>
      </c>
      <c r="T1131" s="34">
        <f t="shared" si="307"/>
        <v>1</v>
      </c>
      <c r="U1131" s="34">
        <f t="shared" si="302"/>
        <v>1.2115477681538958</v>
      </c>
      <c r="V1131" s="22">
        <f t="shared" si="303"/>
        <v>5.7686829053770899E-3</v>
      </c>
      <c r="W1131" s="22">
        <f t="shared" si="304"/>
        <v>9.8808383831384475E-2</v>
      </c>
      <c r="X1131" s="22">
        <f t="shared" si="308"/>
        <v>7.0032448227921221E-2</v>
      </c>
      <c r="Y1131" s="22">
        <f t="shared" si="305"/>
        <v>0.8253904850353172</v>
      </c>
      <c r="Z1131" s="22">
        <f t="shared" si="309"/>
        <v>1</v>
      </c>
      <c r="AA1131" s="22">
        <f t="array" ref="AA1131:AD1131">LINEST(V1131:Y1131,$AB$2:$AE$5,0,0)</f>
        <v>2.296723019884529E-4</v>
      </c>
      <c r="AB1131" s="22">
        <v>2.6194143879816612E-4</v>
      </c>
      <c r="AC1131" s="22">
        <v>2.2481870732111433E-4</v>
      </c>
      <c r="AD1131" s="22">
        <v>0.99944931681340887</v>
      </c>
      <c r="AE1131" s="35">
        <f t="shared" si="294"/>
        <v>1.1651229647185384</v>
      </c>
      <c r="AF1131" s="17"/>
      <c r="AG1131" s="31">
        <f t="shared" si="306"/>
        <v>1.1651229647185384</v>
      </c>
      <c r="AH1131" s="34"/>
      <c r="AI1131" s="17"/>
    </row>
    <row r="1132" spans="1:35">
      <c r="A1132" s="1">
        <v>223</v>
      </c>
      <c r="B1132" s="41">
        <v>1.1696500000000001</v>
      </c>
      <c r="C1132" s="41">
        <v>9.0985830000000004E-2</v>
      </c>
      <c r="D1132" s="41">
        <v>0.13377620000000001</v>
      </c>
      <c r="E1132" s="41">
        <v>-5.4165230000000003E-3</v>
      </c>
      <c r="F1132" s="41">
        <v>3.103204E-3</v>
      </c>
      <c r="G1132" s="42">
        <f t="shared" si="293"/>
        <v>1.1713386176888889</v>
      </c>
      <c r="H1132" s="42">
        <f t="shared" si="293"/>
        <v>9.753584726666667E-2</v>
      </c>
      <c r="I1132" s="42">
        <f t="shared" si="293"/>
        <v>0.13490249237111113</v>
      </c>
      <c r="J1132" s="42">
        <f t="shared" si="293"/>
        <v>6.8923575555555287E-4</v>
      </c>
      <c r="K1132" s="42">
        <f t="shared" si="293"/>
        <v>7.4065703111111112E-3</v>
      </c>
      <c r="L1132" s="34">
        <f t="shared" si="295"/>
        <v>6.3231675275290198E-3</v>
      </c>
      <c r="M1132" s="34">
        <f t="shared" si="296"/>
        <v>0.11516950806017191</v>
      </c>
      <c r="N1132" s="34">
        <f t="shared" si="297"/>
        <v>8.326870282746239E-2</v>
      </c>
      <c r="O1132" s="34">
        <f t="shared" si="298"/>
        <v>1</v>
      </c>
      <c r="P1132" s="34">
        <f t="shared" si="299"/>
        <v>6.8585211240899131E-3</v>
      </c>
      <c r="Q1132" s="34"/>
      <c r="R1132" s="34">
        <f t="shared" si="300"/>
        <v>0.11952225010526861</v>
      </c>
      <c r="S1132" s="34">
        <f t="shared" si="301"/>
        <v>8.4816631197428966E-2</v>
      </c>
      <c r="T1132" s="34">
        <f t="shared" si="307"/>
        <v>1</v>
      </c>
      <c r="U1132" s="34">
        <f t="shared" si="302"/>
        <v>1.2111974024267875</v>
      </c>
      <c r="V1132" s="22">
        <f t="shared" si="303"/>
        <v>5.6625956349873243E-3</v>
      </c>
      <c r="W1132" s="22">
        <f t="shared" si="304"/>
        <v>9.8681065419881711E-2</v>
      </c>
      <c r="X1132" s="22">
        <f t="shared" si="308"/>
        <v>7.0027091395249111E-2</v>
      </c>
      <c r="Y1132" s="22">
        <f t="shared" si="305"/>
        <v>0.82562924754988187</v>
      </c>
      <c r="Z1132" s="22">
        <f t="shared" si="309"/>
        <v>1</v>
      </c>
      <c r="AA1132" s="22">
        <f t="array" ref="AA1132:AD1132">LINEST(V1132:Y1132,$AB$2:$AE$5,0,0)</f>
        <v>1.448494364219717E-4</v>
      </c>
      <c r="AB1132" s="22">
        <v>1.034289816498809E-4</v>
      </c>
      <c r="AC1132" s="22">
        <v>8.3595101844105877E-5</v>
      </c>
      <c r="AD1132" s="22">
        <v>0.99977266224976991</v>
      </c>
      <c r="AE1132" s="35">
        <f t="shared" si="294"/>
        <v>1.2372612673259573</v>
      </c>
      <c r="AF1132" s="17"/>
      <c r="AG1132" s="31" t="str">
        <f t="shared" si="306"/>
        <v/>
      </c>
      <c r="AH1132" s="34"/>
      <c r="AI1132" s="17"/>
    </row>
    <row r="1133" spans="1:35">
      <c r="A1133" s="1">
        <v>223.2</v>
      </c>
      <c r="B1133" s="41">
        <v>1.1605700000000001</v>
      </c>
      <c r="C1133" s="41">
        <v>9.0096350000000006E-2</v>
      </c>
      <c r="D1133" s="41">
        <v>0.1326581</v>
      </c>
      <c r="E1133" s="41">
        <v>-5.6420719999999997E-3</v>
      </c>
      <c r="F1133" s="41">
        <v>2.9686339999999999E-3</v>
      </c>
      <c r="G1133" s="42">
        <f t="shared" si="293"/>
        <v>1.1622586176888889</v>
      </c>
      <c r="H1133" s="42">
        <f t="shared" si="293"/>
        <v>9.6646367266666672E-2</v>
      </c>
      <c r="I1133" s="42">
        <f t="shared" si="293"/>
        <v>0.13378439237111112</v>
      </c>
      <c r="J1133" s="42">
        <f t="shared" si="293"/>
        <v>4.636867555555535E-4</v>
      </c>
      <c r="K1133" s="42">
        <f t="shared" si="293"/>
        <v>7.2720003111111115E-3</v>
      </c>
      <c r="L1133" s="34">
        <f t="shared" si="295"/>
        <v>6.2567833014404595E-3</v>
      </c>
      <c r="M1133" s="34">
        <f t="shared" si="296"/>
        <v>0.11510724922576764</v>
      </c>
      <c r="N1133" s="34">
        <f t="shared" si="297"/>
        <v>8.3153926153582441E-2</v>
      </c>
      <c r="O1133" s="34">
        <f t="shared" si="298"/>
        <v>1</v>
      </c>
      <c r="P1133" s="34">
        <f t="shared" si="299"/>
        <v>6.7865164500159562E-3</v>
      </c>
      <c r="Q1133" s="34"/>
      <c r="R1133" s="34">
        <f t="shared" si="300"/>
        <v>0.11945763824660684</v>
      </c>
      <c r="S1133" s="34">
        <f t="shared" si="301"/>
        <v>8.4699720875927809E-2</v>
      </c>
      <c r="T1133" s="34">
        <f t="shared" si="307"/>
        <v>1</v>
      </c>
      <c r="U1133" s="34">
        <f t="shared" si="302"/>
        <v>1.2109438755725506</v>
      </c>
      <c r="V1133" s="22">
        <f t="shared" si="303"/>
        <v>5.6043195617197367E-3</v>
      </c>
      <c r="W1133" s="22">
        <f t="shared" si="304"/>
        <v>9.8648368975916126E-2</v>
      </c>
      <c r="X1133" s="22">
        <f t="shared" si="308"/>
        <v>6.9945207688408048E-2</v>
      </c>
      <c r="Y1133" s="22">
        <f t="shared" si="305"/>
        <v>0.82580210377395613</v>
      </c>
      <c r="Z1133" s="22">
        <f t="shared" si="309"/>
        <v>1</v>
      </c>
      <c r="AA1133" s="22">
        <f t="array" ref="AA1133:AD1133">LINEST(V1133:Y1133,$AB$2:$AE$5,0,0)</f>
        <v>-1.9905222650276621E-4</v>
      </c>
      <c r="AB1133" s="22">
        <v>4.9979362604106074E-5</v>
      </c>
      <c r="AC1133" s="22">
        <v>5.6543159900894407E-6</v>
      </c>
      <c r="AD1133" s="22">
        <v>0.99999976155645443</v>
      </c>
      <c r="AE1133" s="35">
        <f t="shared" si="294"/>
        <v>8.8391527271746071</v>
      </c>
      <c r="AF1133" s="17"/>
      <c r="AG1133" s="31" t="str">
        <f t="shared" si="306"/>
        <v/>
      </c>
      <c r="AH1133" s="34"/>
      <c r="AI1133" s="17"/>
    </row>
    <row r="1134" spans="1:35">
      <c r="A1134" s="1">
        <v>223.4</v>
      </c>
      <c r="B1134" s="41">
        <v>1.1499349999999999</v>
      </c>
      <c r="C1134" s="41">
        <v>8.9256349999999998E-2</v>
      </c>
      <c r="D1134" s="41">
        <v>0.13149079999999999</v>
      </c>
      <c r="E1134" s="41">
        <v>-5.2840559999999996E-3</v>
      </c>
      <c r="F1134" s="41">
        <v>3.064663E-3</v>
      </c>
      <c r="G1134" s="42">
        <f t="shared" si="293"/>
        <v>1.1516236176888888</v>
      </c>
      <c r="H1134" s="42">
        <f t="shared" si="293"/>
        <v>9.5806367266666664E-2</v>
      </c>
      <c r="I1134" s="42">
        <f t="shared" si="293"/>
        <v>0.13261709237111111</v>
      </c>
      <c r="J1134" s="42">
        <f t="shared" si="293"/>
        <v>8.2170275555555356E-4</v>
      </c>
      <c r="K1134" s="42">
        <f t="shared" si="293"/>
        <v>7.3680293111111107E-3</v>
      </c>
      <c r="L1134" s="34">
        <f t="shared" si="295"/>
        <v>6.3979491197805431E-3</v>
      </c>
      <c r="M1134" s="34">
        <f t="shared" si="296"/>
        <v>0.11515662785489836</v>
      </c>
      <c r="N1134" s="34">
        <f t="shared" si="297"/>
        <v>8.3192430057082045E-2</v>
      </c>
      <c r="O1134" s="34">
        <f t="shared" si="298"/>
        <v>1</v>
      </c>
      <c r="P1134" s="34">
        <f t="shared" si="299"/>
        <v>6.9396341308095967E-3</v>
      </c>
      <c r="Q1134" s="34"/>
      <c r="R1134" s="34">
        <f t="shared" si="300"/>
        <v>0.1195088831026475</v>
      </c>
      <c r="S1134" s="34">
        <f t="shared" si="301"/>
        <v>8.4738940549969735E-2</v>
      </c>
      <c r="T1134" s="34">
        <f t="shared" si="307"/>
        <v>1</v>
      </c>
      <c r="U1134" s="34">
        <f t="shared" si="302"/>
        <v>1.211187457783427</v>
      </c>
      <c r="V1134" s="22">
        <f t="shared" si="303"/>
        <v>5.7296119491772974E-3</v>
      </c>
      <c r="W1134" s="22">
        <f t="shared" si="304"/>
        <v>9.8670839377216324E-2</v>
      </c>
      <c r="X1134" s="22">
        <f t="shared" si="308"/>
        <v>6.9963522166130249E-2</v>
      </c>
      <c r="Y1134" s="22">
        <f t="shared" si="305"/>
        <v>0.82563602650747603</v>
      </c>
      <c r="Z1134" s="22">
        <f t="shared" si="309"/>
        <v>0.99999999999999989</v>
      </c>
      <c r="AA1134" s="22">
        <f t="array" ref="AA1134:AD1134">LINEST(V1134:Y1134,$AB$2:$AE$5,0,0)</f>
        <v>-8.6876625388374469E-5</v>
      </c>
      <c r="AB1134" s="22">
        <v>8.9543931233780212E-5</v>
      </c>
      <c r="AC1134" s="22">
        <v>1.7138214512032305E-4</v>
      </c>
      <c r="AD1134" s="22">
        <v>0.99976324989761256</v>
      </c>
      <c r="AE1134" s="35">
        <f t="shared" si="294"/>
        <v>0.52248109726315828</v>
      </c>
      <c r="AF1134" s="17"/>
      <c r="AG1134" s="31">
        <f t="shared" si="306"/>
        <v>0.52248109726315828</v>
      </c>
      <c r="AH1134" s="34"/>
      <c r="AI1134" s="17"/>
    </row>
    <row r="1135" spans="1:35">
      <c r="A1135" s="1">
        <v>223.6</v>
      </c>
      <c r="B1135" s="41">
        <v>1.158137</v>
      </c>
      <c r="C1135" s="41">
        <v>9.0074260000000003E-2</v>
      </c>
      <c r="D1135" s="41">
        <v>0.13244110000000001</v>
      </c>
      <c r="E1135" s="41">
        <v>-5.5163629999999998E-3</v>
      </c>
      <c r="F1135" s="41">
        <v>2.9445840000000001E-3</v>
      </c>
      <c r="G1135" s="42">
        <f t="shared" si="293"/>
        <v>1.1598256176888888</v>
      </c>
      <c r="H1135" s="42">
        <f t="shared" si="293"/>
        <v>9.6624277266666669E-2</v>
      </c>
      <c r="I1135" s="42">
        <f t="shared" si="293"/>
        <v>0.13356739237111112</v>
      </c>
      <c r="J1135" s="42">
        <f t="shared" si="293"/>
        <v>5.8939575555555339E-4</v>
      </c>
      <c r="K1135" s="42">
        <f t="shared" si="293"/>
        <v>7.2479503111111112E-3</v>
      </c>
      <c r="L1135" s="34">
        <f t="shared" si="295"/>
        <v>6.2491724622824284E-3</v>
      </c>
      <c r="M1135" s="34">
        <f t="shared" si="296"/>
        <v>0.11516161596539178</v>
      </c>
      <c r="N1135" s="34">
        <f t="shared" si="297"/>
        <v>8.3309314601279244E-2</v>
      </c>
      <c r="O1135" s="34">
        <f t="shared" si="298"/>
        <v>1</v>
      </c>
      <c r="P1135" s="34">
        <f t="shared" si="299"/>
        <v>6.7782612360096613E-3</v>
      </c>
      <c r="Q1135" s="34"/>
      <c r="R1135" s="34">
        <f t="shared" si="300"/>
        <v>0.11951405973490015</v>
      </c>
      <c r="S1135" s="34">
        <f t="shared" si="301"/>
        <v>8.4857997926165385E-2</v>
      </c>
      <c r="T1135" s="34">
        <f t="shared" si="307"/>
        <v>1</v>
      </c>
      <c r="U1135" s="34">
        <f t="shared" si="302"/>
        <v>1.2111503188970751</v>
      </c>
      <c r="V1135" s="22">
        <f t="shared" si="303"/>
        <v>5.5965482816222462E-3</v>
      </c>
      <c r="W1135" s="22">
        <f t="shared" si="304"/>
        <v>9.8678139179069632E-2</v>
      </c>
      <c r="X1135" s="22">
        <f t="shared" si="308"/>
        <v>7.0063968610800248E-2</v>
      </c>
      <c r="Y1135" s="22">
        <f t="shared" si="305"/>
        <v>0.82566134392850787</v>
      </c>
      <c r="Z1135" s="22">
        <f t="shared" si="309"/>
        <v>1</v>
      </c>
      <c r="AA1135" s="22">
        <f t="array" ref="AA1135:AD1135">LINEST(V1135:Y1135,$AB$2:$AE$5,0,0)</f>
        <v>2.6933537260940665E-4</v>
      </c>
      <c r="AB1135" s="22">
        <v>9.8749743828517266E-5</v>
      </c>
      <c r="AC1135" s="22">
        <v>-3.2712684014695506E-6</v>
      </c>
      <c r="AD1135" s="22">
        <v>0.99982956351538099</v>
      </c>
      <c r="AE1135" s="35">
        <f t="shared" si="294"/>
        <v>-30.186989176478445</v>
      </c>
      <c r="AF1135" s="17"/>
      <c r="AG1135" s="31" t="str">
        <f t="shared" si="306"/>
        <v/>
      </c>
      <c r="AH1135" s="34"/>
      <c r="AI1135" s="17"/>
    </row>
    <row r="1136" spans="1:35">
      <c r="A1136" s="1">
        <v>223.8</v>
      </c>
      <c r="B1136" s="41">
        <v>1.132763</v>
      </c>
      <c r="C1136" s="41">
        <v>8.7596229999999997E-2</v>
      </c>
      <c r="D1136" s="41">
        <v>0.12915479999999999</v>
      </c>
      <c r="E1136" s="41">
        <v>-5.598207E-3</v>
      </c>
      <c r="F1136" s="41">
        <v>3.0020810000000002E-3</v>
      </c>
      <c r="G1136" s="42">
        <f t="shared" si="293"/>
        <v>1.1344516176888888</v>
      </c>
      <c r="H1136" s="42">
        <f t="shared" si="293"/>
        <v>9.4146247266666663E-2</v>
      </c>
      <c r="I1136" s="42">
        <f t="shared" si="293"/>
        <v>0.1302810923711111</v>
      </c>
      <c r="J1136" s="42">
        <f t="shared" si="293"/>
        <v>5.075517555555532E-4</v>
      </c>
      <c r="K1136" s="42">
        <f t="shared" si="293"/>
        <v>7.3054473111111113E-3</v>
      </c>
      <c r="L1136" s="34">
        <f t="shared" si="295"/>
        <v>6.4396288014413605E-3</v>
      </c>
      <c r="M1136" s="34">
        <f t="shared" si="296"/>
        <v>0.11484058935586912</v>
      </c>
      <c r="N1136" s="34">
        <f t="shared" si="297"/>
        <v>8.2988331806042051E-2</v>
      </c>
      <c r="O1136" s="34">
        <f t="shared" si="298"/>
        <v>1</v>
      </c>
      <c r="P1136" s="34">
        <f t="shared" si="299"/>
        <v>6.9848426399739538E-3</v>
      </c>
      <c r="Q1136" s="34">
        <f>AVERAGE(P1127:P1136)</f>
        <v>6.8925247567544114E-3</v>
      </c>
      <c r="R1136" s="34">
        <f t="shared" si="300"/>
        <v>0.11918090017417887</v>
      </c>
      <c r="S1136" s="34">
        <f t="shared" si="301"/>
        <v>8.4531048202680883E-2</v>
      </c>
      <c r="T1136" s="34">
        <f t="shared" si="307"/>
        <v>1</v>
      </c>
      <c r="U1136" s="34">
        <f t="shared" si="302"/>
        <v>1.2106967910168338</v>
      </c>
      <c r="V1136" s="22">
        <f t="shared" si="303"/>
        <v>5.7692749264723498E-3</v>
      </c>
      <c r="W1136" s="22">
        <f t="shared" si="304"/>
        <v>9.8439924065613346E-2</v>
      </c>
      <c r="X1136" s="22">
        <f t="shared" si="308"/>
        <v>6.9820163751888181E-2</v>
      </c>
      <c r="Y1136" s="22">
        <f t="shared" si="305"/>
        <v>0.82597063725602604</v>
      </c>
      <c r="Z1136" s="22">
        <f t="shared" si="309"/>
        <v>0.99999999999999989</v>
      </c>
      <c r="AA1136" s="22">
        <f t="array" ref="AA1136:AD1136">LINEST(V1136:Y1136,$AB$2:$AE$5,0,0)</f>
        <v>-6.9675156674376228E-4</v>
      </c>
      <c r="AB1136" s="22">
        <v>-1.9400005972550739E-4</v>
      </c>
      <c r="AC1136" s="22">
        <v>2.2034086369922544E-4</v>
      </c>
      <c r="AD1136" s="22">
        <v>1.0001675690370524</v>
      </c>
      <c r="AE1136" s="35">
        <f t="shared" si="294"/>
        <v>-0.88045429462564706</v>
      </c>
      <c r="AF1136" s="17"/>
      <c r="AG1136" s="31">
        <f t="shared" si="306"/>
        <v>-0.88045429462564706</v>
      </c>
      <c r="AH1136" s="34">
        <f>AVERAGE(AG1127:AG1136)</f>
        <v>0.28725030959759285</v>
      </c>
      <c r="AI1136" s="17"/>
    </row>
    <row r="1137" spans="1:35">
      <c r="A1137" s="1">
        <v>224</v>
      </c>
      <c r="B1137" s="41">
        <v>1.112771</v>
      </c>
      <c r="C1137" s="41">
        <v>8.6461380000000004E-2</v>
      </c>
      <c r="D1137" s="41">
        <v>0.12752440000000001</v>
      </c>
      <c r="E1137" s="41">
        <v>-5.465831E-3</v>
      </c>
      <c r="F1137" s="41">
        <v>2.8619579999999999E-3</v>
      </c>
      <c r="G1137" s="42">
        <f t="shared" si="293"/>
        <v>1.1144596176888888</v>
      </c>
      <c r="H1137" s="42">
        <f t="shared" si="293"/>
        <v>9.3011397266666671E-2</v>
      </c>
      <c r="I1137" s="42">
        <f t="shared" si="293"/>
        <v>0.12865069237111112</v>
      </c>
      <c r="J1137" s="42">
        <f t="shared" si="293"/>
        <v>6.3992775555555322E-4</v>
      </c>
      <c r="K1137" s="42">
        <f t="shared" si="293"/>
        <v>7.1653243111111115E-3</v>
      </c>
      <c r="L1137" s="34">
        <f t="shared" si="295"/>
        <v>6.4294158329130007E-3</v>
      </c>
      <c r="M1137" s="34">
        <f t="shared" si="296"/>
        <v>0.11543773352497111</v>
      </c>
      <c r="N1137" s="34">
        <f t="shared" si="297"/>
        <v>8.3458741609273468E-2</v>
      </c>
      <c r="O1137" s="34">
        <f t="shared" si="298"/>
        <v>1</v>
      </c>
      <c r="P1137" s="34">
        <f t="shared" si="299"/>
        <v>6.9737649862368885E-3</v>
      </c>
      <c r="Q1137" s="34"/>
      <c r="R1137" s="34">
        <f t="shared" si="300"/>
        <v>0.11980061294303972</v>
      </c>
      <c r="S1137" s="34">
        <f t="shared" si="301"/>
        <v>8.5010202716172059E-2</v>
      </c>
      <c r="T1137" s="34">
        <f t="shared" si="307"/>
        <v>1</v>
      </c>
      <c r="U1137" s="34">
        <f t="shared" si="302"/>
        <v>1.2117845806454486</v>
      </c>
      <c r="V1137" s="22">
        <f t="shared" si="303"/>
        <v>5.7549543851452226E-3</v>
      </c>
      <c r="W1137" s="22">
        <f t="shared" si="304"/>
        <v>9.8862961995463544E-2</v>
      </c>
      <c r="X1137" s="22">
        <f t="shared" si="308"/>
        <v>7.0152900172151034E-2</v>
      </c>
      <c r="Y1137" s="22">
        <f t="shared" si="305"/>
        <v>0.82522918344724028</v>
      </c>
      <c r="Z1137" s="22">
        <f t="shared" si="309"/>
        <v>1</v>
      </c>
      <c r="AA1137" s="22">
        <f t="array" ref="AA1137:AD1137">LINEST(V1137:Y1137,$AB$2:$AE$5,0,0)</f>
        <v>7.0971995444429285E-4</v>
      </c>
      <c r="AB1137" s="22">
        <v>3.3932146956639408E-4</v>
      </c>
      <c r="AC1137" s="22">
        <v>2.0827257555896734E-4</v>
      </c>
      <c r="AD1137" s="22">
        <v>0.99925488410512331</v>
      </c>
      <c r="AE1137" s="35">
        <f t="shared" si="294"/>
        <v>1.6292181947417432</v>
      </c>
      <c r="AF1137" s="17"/>
      <c r="AG1137" s="31">
        <f t="shared" si="306"/>
        <v>1.6292181947417432</v>
      </c>
      <c r="AH1137" s="34"/>
      <c r="AI1137" s="17"/>
    </row>
    <row r="1138" spans="1:35">
      <c r="A1138" s="1">
        <v>224.2</v>
      </c>
      <c r="B1138" s="41">
        <v>1.1036589999999999</v>
      </c>
      <c r="C1138" s="41">
        <v>8.5048780000000004E-2</v>
      </c>
      <c r="D1138" s="41">
        <v>0.1256659</v>
      </c>
      <c r="E1138" s="41">
        <v>-5.5079969999999997E-3</v>
      </c>
      <c r="F1138" s="41">
        <v>2.6328219999999999E-3</v>
      </c>
      <c r="G1138" s="42">
        <f t="shared" si="293"/>
        <v>1.1053476176888888</v>
      </c>
      <c r="H1138" s="42">
        <f t="shared" si="293"/>
        <v>9.1598797266666671E-2</v>
      </c>
      <c r="I1138" s="42">
        <f t="shared" si="293"/>
        <v>0.12679219237111111</v>
      </c>
      <c r="J1138" s="42">
        <f t="shared" si="293"/>
        <v>5.9776175555555349E-4</v>
      </c>
      <c r="K1138" s="42">
        <f t="shared" si="293"/>
        <v>6.9361883111111111E-3</v>
      </c>
      <c r="L1138" s="34">
        <f t="shared" si="295"/>
        <v>6.275119428595332E-3</v>
      </c>
      <c r="M1138" s="34">
        <f t="shared" si="296"/>
        <v>0.11470797995314272</v>
      </c>
      <c r="N1138" s="34">
        <f t="shared" si="297"/>
        <v>8.2868769788625965E-2</v>
      </c>
      <c r="O1138" s="34">
        <f t="shared" si="298"/>
        <v>1</v>
      </c>
      <c r="P1138" s="34">
        <f t="shared" si="299"/>
        <v>6.8064050129677013E-3</v>
      </c>
      <c r="Q1138" s="34"/>
      <c r="R1138" s="34">
        <f t="shared" si="300"/>
        <v>0.1190432789021431</v>
      </c>
      <c r="S1138" s="34">
        <f t="shared" si="301"/>
        <v>8.4409263580222993E-2</v>
      </c>
      <c r="T1138" s="34">
        <f t="shared" si="307"/>
        <v>1</v>
      </c>
      <c r="U1138" s="34">
        <f t="shared" si="302"/>
        <v>1.2102589474953338</v>
      </c>
      <c r="V1138" s="22">
        <f t="shared" si="303"/>
        <v>5.6239245551985015E-3</v>
      </c>
      <c r="W1138" s="22">
        <f t="shared" si="304"/>
        <v>9.8361825085868312E-2</v>
      </c>
      <c r="X1138" s="22">
        <f t="shared" si="308"/>
        <v>6.974479614871712E-2</v>
      </c>
      <c r="Y1138" s="22">
        <f t="shared" si="305"/>
        <v>0.82626945421021603</v>
      </c>
      <c r="Z1138" s="22">
        <f t="shared" si="309"/>
        <v>1</v>
      </c>
      <c r="AA1138" s="22">
        <f t="array" ref="AA1138:AD1138">LINEST(V1138:Y1138,$AB$2:$AE$5,0,0)</f>
        <v>-1.0517507858285166E-3</v>
      </c>
      <c r="AB1138" s="22">
        <v>-3.0728840464697697E-4</v>
      </c>
      <c r="AC1138" s="22">
        <v>2.7123838237860628E-5</v>
      </c>
      <c r="AD1138" s="22">
        <v>1.0005728729558732</v>
      </c>
      <c r="AE1138" s="35">
        <f t="shared" si="294"/>
        <v>-11.329090003864222</v>
      </c>
      <c r="AF1138" s="17"/>
      <c r="AG1138" s="31" t="str">
        <f t="shared" si="306"/>
        <v/>
      </c>
      <c r="AH1138" s="34"/>
      <c r="AI1138" s="17"/>
    </row>
    <row r="1139" spans="1:35">
      <c r="A1139" s="1">
        <v>224.4</v>
      </c>
      <c r="B1139" s="41">
        <v>1.074497</v>
      </c>
      <c r="C1139" s="41">
        <v>8.3190479999999997E-2</v>
      </c>
      <c r="D1139" s="41">
        <v>0.12292549999999999</v>
      </c>
      <c r="E1139" s="41">
        <v>-5.4879409999999997E-3</v>
      </c>
      <c r="F1139" s="41">
        <v>2.346065E-3</v>
      </c>
      <c r="G1139" s="42">
        <f t="shared" si="293"/>
        <v>1.0761856176888889</v>
      </c>
      <c r="H1139" s="42">
        <f t="shared" si="293"/>
        <v>8.9740497266666663E-2</v>
      </c>
      <c r="I1139" s="42">
        <f t="shared" si="293"/>
        <v>0.12405179237111111</v>
      </c>
      <c r="J1139" s="42">
        <f t="shared" si="293"/>
        <v>6.1781775555555356E-4</v>
      </c>
      <c r="K1139" s="42">
        <f t="shared" si="293"/>
        <v>6.6494313111111116E-3</v>
      </c>
      <c r="L1139" s="34">
        <f t="shared" si="295"/>
        <v>6.1787030060769452E-3</v>
      </c>
      <c r="M1139" s="34">
        <f t="shared" si="296"/>
        <v>0.11526988498277149</v>
      </c>
      <c r="N1139" s="34">
        <f t="shared" si="297"/>
        <v>8.3387564181896981E-2</v>
      </c>
      <c r="O1139" s="34">
        <f t="shared" si="298"/>
        <v>1</v>
      </c>
      <c r="P1139" s="34">
        <f t="shared" si="299"/>
        <v>6.701825454119615E-3</v>
      </c>
      <c r="Q1139" s="34"/>
      <c r="R1139" s="34">
        <f t="shared" si="300"/>
        <v>0.1196264206956429</v>
      </c>
      <c r="S1139" s="34">
        <f t="shared" si="301"/>
        <v>8.4937702131890322E-2</v>
      </c>
      <c r="T1139" s="34">
        <f t="shared" si="307"/>
        <v>1</v>
      </c>
      <c r="U1139" s="34">
        <f t="shared" si="302"/>
        <v>1.2112659482816528</v>
      </c>
      <c r="V1139" s="22">
        <f t="shared" si="303"/>
        <v>5.5329099803615176E-3</v>
      </c>
      <c r="W1139" s="22">
        <f t="shared" si="304"/>
        <v>9.8761482451768273E-2</v>
      </c>
      <c r="X1139" s="22">
        <f t="shared" si="308"/>
        <v>7.0123082591718303E-2</v>
      </c>
      <c r="Y1139" s="22">
        <f t="shared" si="305"/>
        <v>0.82558252497615192</v>
      </c>
      <c r="Z1139" s="22">
        <f t="shared" si="309"/>
        <v>1</v>
      </c>
      <c r="AA1139" s="22">
        <f t="array" ref="AA1139:AD1139">LINEST(V1139:Y1139,$AB$2:$AE$5,0,0)</f>
        <v>5.0447857297616536E-4</v>
      </c>
      <c r="AB1139" s="22">
        <v>1.9763790035977598E-4</v>
      </c>
      <c r="AC1139" s="22">
        <v>-8.5971727653666658E-5</v>
      </c>
      <c r="AD1139" s="22">
        <v>0.99974793348767677</v>
      </c>
      <c r="AE1139" s="35">
        <f t="shared" si="294"/>
        <v>-2.2988708701534022</v>
      </c>
      <c r="AF1139" s="17"/>
      <c r="AG1139" s="31" t="str">
        <f t="shared" si="306"/>
        <v/>
      </c>
      <c r="AH1139" s="34"/>
      <c r="AI1139" s="17"/>
    </row>
    <row r="1140" spans="1:35">
      <c r="A1140" s="1">
        <v>224.6</v>
      </c>
      <c r="B1140" s="41">
        <v>1.1113390000000001</v>
      </c>
      <c r="C1140" s="41">
        <v>8.6156010000000005E-2</v>
      </c>
      <c r="D1140" s="41">
        <v>0.1272991</v>
      </c>
      <c r="E1140" s="41">
        <v>-5.4933079999999997E-3</v>
      </c>
      <c r="F1140" s="41">
        <v>2.9457229999999999E-3</v>
      </c>
      <c r="G1140" s="42">
        <f t="shared" ref="G1140:K1190" si="310">B1140-AVERAGE(B$17:B$106)</f>
        <v>1.1130276176888889</v>
      </c>
      <c r="H1140" s="42">
        <f t="shared" si="310"/>
        <v>9.2706027266666671E-2</v>
      </c>
      <c r="I1140" s="42">
        <f t="shared" si="310"/>
        <v>0.12842539237111111</v>
      </c>
      <c r="J1140" s="42">
        <f t="shared" si="310"/>
        <v>6.1245075555555351E-4</v>
      </c>
      <c r="K1140" s="42">
        <f t="shared" si="310"/>
        <v>7.2490893111111111E-3</v>
      </c>
      <c r="L1140" s="34">
        <f t="shared" si="295"/>
        <v>6.5129464856975017E-3</v>
      </c>
      <c r="M1140" s="34">
        <f t="shared" si="296"/>
        <v>0.11538383264718621</v>
      </c>
      <c r="N1140" s="34">
        <f t="shared" si="297"/>
        <v>8.3291758257682036E-2</v>
      </c>
      <c r="O1140" s="34">
        <f t="shared" si="298"/>
        <v>1</v>
      </c>
      <c r="P1140" s="34">
        <f t="shared" si="299"/>
        <v>7.064367796321757E-3</v>
      </c>
      <c r="Q1140" s="34"/>
      <c r="R1140" s="34">
        <f t="shared" si="300"/>
        <v>0.11974467492347178</v>
      </c>
      <c r="S1140" s="34">
        <f t="shared" si="301"/>
        <v>8.4840115217902898E-2</v>
      </c>
      <c r="T1140" s="34">
        <f t="shared" si="307"/>
        <v>1</v>
      </c>
      <c r="U1140" s="34">
        <f t="shared" si="302"/>
        <v>1.2116491579376965</v>
      </c>
      <c r="V1140" s="22">
        <f t="shared" si="303"/>
        <v>5.8303740402426045E-3</v>
      </c>
      <c r="W1140" s="22">
        <f t="shared" si="304"/>
        <v>9.8827844792369432E-2</v>
      </c>
      <c r="X1140" s="22">
        <f t="shared" si="308"/>
        <v>7.0020364114564443E-2</v>
      </c>
      <c r="Y1140" s="22">
        <f t="shared" si="305"/>
        <v>0.82532141705282347</v>
      </c>
      <c r="Z1140" s="22">
        <f t="shared" si="309"/>
        <v>1</v>
      </c>
      <c r="AA1140" s="22">
        <f t="array" ref="AA1140:AD1140">LINEST(V1140:Y1140,$AB$2:$AE$5,0,0)</f>
        <v>2.0500939102326764E-4</v>
      </c>
      <c r="AB1140" s="22">
        <v>2.8859344114483921E-4</v>
      </c>
      <c r="AC1140" s="22">
        <v>3.0630792062552912E-4</v>
      </c>
      <c r="AD1140" s="22">
        <v>0.99934803875283895</v>
      </c>
      <c r="AE1140" s="35">
        <f t="shared" si="294"/>
        <v>0.94216773942863075</v>
      </c>
      <c r="AF1140" s="17"/>
      <c r="AG1140" s="31">
        <f t="shared" si="306"/>
        <v>0.94216773942863075</v>
      </c>
      <c r="AH1140" s="34"/>
      <c r="AI1140" s="17"/>
    </row>
    <row r="1141" spans="1:35">
      <c r="A1141" s="1">
        <v>224.8</v>
      </c>
      <c r="B1141" s="41">
        <v>1.1119399999999999</v>
      </c>
      <c r="C1141" s="41">
        <v>8.6177509999999999E-2</v>
      </c>
      <c r="D1141" s="41">
        <v>0.12742220000000001</v>
      </c>
      <c r="E1141" s="41">
        <v>-5.5677169999999998E-3</v>
      </c>
      <c r="F1141" s="41">
        <v>2.7236109999999999E-3</v>
      </c>
      <c r="G1141" s="42">
        <f t="shared" si="310"/>
        <v>1.1136286176888888</v>
      </c>
      <c r="H1141" s="42">
        <f t="shared" si="310"/>
        <v>9.2727527266666665E-2</v>
      </c>
      <c r="I1141" s="42">
        <f t="shared" si="310"/>
        <v>0.12854849237111113</v>
      </c>
      <c r="J1141" s="42">
        <f t="shared" si="310"/>
        <v>5.3804175555555341E-4</v>
      </c>
      <c r="K1141" s="42">
        <f t="shared" si="310"/>
        <v>7.0269773111111111E-3</v>
      </c>
      <c r="L1141" s="34">
        <f t="shared" si="295"/>
        <v>6.3099826993438645E-3</v>
      </c>
      <c r="M1141" s="34">
        <f t="shared" si="296"/>
        <v>0.11543210216516127</v>
      </c>
      <c r="N1141" s="34">
        <f t="shared" si="297"/>
        <v>8.3266113849609857E-2</v>
      </c>
      <c r="O1141" s="34">
        <f t="shared" si="298"/>
        <v>1</v>
      </c>
      <c r="P1141" s="34">
        <f t="shared" si="299"/>
        <v>6.8442199969678359E-3</v>
      </c>
      <c r="Q1141" s="34"/>
      <c r="R1141" s="34">
        <f t="shared" si="300"/>
        <v>0.11979476875036267</v>
      </c>
      <c r="S1141" s="34">
        <f t="shared" si="301"/>
        <v>8.4813994091622824E-2</v>
      </c>
      <c r="T1141" s="34">
        <f t="shared" si="307"/>
        <v>1</v>
      </c>
      <c r="U1141" s="34">
        <f t="shared" si="302"/>
        <v>1.2114529828389533</v>
      </c>
      <c r="V1141" s="22">
        <f t="shared" si="303"/>
        <v>5.6495960585518524E-3</v>
      </c>
      <c r="W1141" s="22">
        <f t="shared" si="304"/>
        <v>9.8885198556886794E-2</v>
      </c>
      <c r="X1141" s="22">
        <f t="shared" si="308"/>
        <v>7.001014095723905E-2</v>
      </c>
      <c r="Y1141" s="22">
        <f t="shared" si="305"/>
        <v>0.8254550644273223</v>
      </c>
      <c r="Z1141" s="22">
        <f t="shared" si="309"/>
        <v>1</v>
      </c>
      <c r="AA1141" s="22">
        <f t="array" ref="AA1141:AD1141">LINEST(V1141:Y1141,$AB$2:$AE$5,0,0)</f>
        <v>1.3059587112527178E-4</v>
      </c>
      <c r="AB1141" s="22">
        <v>3.3820034681850228E-4</v>
      </c>
      <c r="AC1141" s="22">
        <v>6.8152406934243173E-5</v>
      </c>
      <c r="AD1141" s="22">
        <v>0.99955729565130635</v>
      </c>
      <c r="AE1141" s="35">
        <f t="shared" si="294"/>
        <v>4.9624123641710085</v>
      </c>
      <c r="AF1141" s="17"/>
      <c r="AG1141" s="31" t="str">
        <f t="shared" si="306"/>
        <v/>
      </c>
      <c r="AH1141" s="34"/>
      <c r="AI1141" s="17"/>
    </row>
    <row r="1142" spans="1:35">
      <c r="A1142" s="1">
        <v>225</v>
      </c>
      <c r="B1142" s="41">
        <v>1.0774349999999999</v>
      </c>
      <c r="C1142" s="41">
        <v>8.3169279999999998E-2</v>
      </c>
      <c r="D1142" s="41">
        <v>0.1229285</v>
      </c>
      <c r="E1142" s="41">
        <v>-5.4359279999999996E-3</v>
      </c>
      <c r="F1142" s="41">
        <v>2.405838E-3</v>
      </c>
      <c r="G1142" s="42">
        <f t="shared" si="310"/>
        <v>1.0791236176888888</v>
      </c>
      <c r="H1142" s="42">
        <f t="shared" si="310"/>
        <v>8.9719297266666664E-2</v>
      </c>
      <c r="I1142" s="42">
        <f t="shared" si="310"/>
        <v>0.12405479237111111</v>
      </c>
      <c r="J1142" s="42">
        <f t="shared" si="310"/>
        <v>6.6983075555555362E-4</v>
      </c>
      <c r="K1142" s="42">
        <f t="shared" si="310"/>
        <v>6.7092043111111107E-3</v>
      </c>
      <c r="L1142" s="34">
        <f t="shared" si="295"/>
        <v>6.2172713126971649E-3</v>
      </c>
      <c r="M1142" s="34">
        <f t="shared" si="296"/>
        <v>0.11495883357348231</v>
      </c>
      <c r="N1142" s="34">
        <f t="shared" si="297"/>
        <v>8.3140889325371739E-2</v>
      </c>
      <c r="O1142" s="34">
        <f t="shared" si="298"/>
        <v>1</v>
      </c>
      <c r="P1142" s="34">
        <f t="shared" si="299"/>
        <v>6.7436591623874272E-3</v>
      </c>
      <c r="Q1142" s="34"/>
      <c r="R1142" s="34">
        <f t="shared" si="300"/>
        <v>0.119303613340095</v>
      </c>
      <c r="S1142" s="34">
        <f t="shared" si="301"/>
        <v>8.4686441698844636E-2</v>
      </c>
      <c r="T1142" s="34">
        <f t="shared" si="307"/>
        <v>1</v>
      </c>
      <c r="U1142" s="34">
        <f t="shared" si="302"/>
        <v>1.210733714201327</v>
      </c>
      <c r="V1142" s="22">
        <f t="shared" si="303"/>
        <v>5.5698945881225018E-3</v>
      </c>
      <c r="W1142" s="22">
        <f t="shared" si="304"/>
        <v>9.8538276369709299E-2</v>
      </c>
      <c r="X1142" s="22">
        <f t="shared" si="308"/>
        <v>6.9946381029546964E-2</v>
      </c>
      <c r="Y1142" s="22">
        <f t="shared" si="305"/>
        <v>0.82594544801262126</v>
      </c>
      <c r="Z1142" s="22">
        <f t="shared" si="309"/>
        <v>1</v>
      </c>
      <c r="AA1142" s="22">
        <f t="array" ref="AA1142:AD1142">LINEST(V1142:Y1142,$AB$2:$AE$5,0,0)</f>
        <v>-2.3389123432446729E-4</v>
      </c>
      <c r="AB1142" s="22">
        <v>-8.1293724925133806E-5</v>
      </c>
      <c r="AC1142" s="22">
        <v>-4.0774729401698261E-5</v>
      </c>
      <c r="AD1142" s="22">
        <v>1.0001871620107141</v>
      </c>
      <c r="AE1142" s="35">
        <f t="shared" si="294"/>
        <v>1.993728128131929</v>
      </c>
      <c r="AF1142" s="17"/>
      <c r="AG1142" s="31" t="str">
        <f t="shared" si="306"/>
        <v/>
      </c>
      <c r="AH1142" s="34"/>
      <c r="AI1142" s="17"/>
    </row>
    <row r="1143" spans="1:35">
      <c r="A1143" s="1">
        <v>225.2</v>
      </c>
      <c r="B1143" s="41">
        <v>1.055196</v>
      </c>
      <c r="C1143" s="41">
        <v>8.1379000000000007E-2</v>
      </c>
      <c r="D1143" s="41">
        <v>0.1208335</v>
      </c>
      <c r="E1143" s="41">
        <v>-5.4501250000000001E-3</v>
      </c>
      <c r="F1143" s="41">
        <v>2.4439219999999998E-3</v>
      </c>
      <c r="G1143" s="42">
        <f t="shared" si="310"/>
        <v>1.0568846176888889</v>
      </c>
      <c r="H1143" s="42">
        <f t="shared" si="310"/>
        <v>8.7929017266666673E-2</v>
      </c>
      <c r="I1143" s="42">
        <f t="shared" si="310"/>
        <v>0.12195979237111111</v>
      </c>
      <c r="J1143" s="42">
        <f t="shared" si="310"/>
        <v>6.556337555555531E-4</v>
      </c>
      <c r="K1143" s="42">
        <f t="shared" si="310"/>
        <v>6.7472883111111114E-3</v>
      </c>
      <c r="L1143" s="34">
        <f t="shared" si="295"/>
        <v>6.3841295427929916E-3</v>
      </c>
      <c r="M1143" s="34">
        <f t="shared" si="296"/>
        <v>0.1153955600544202</v>
      </c>
      <c r="N1143" s="34">
        <f t="shared" si="297"/>
        <v>8.3196420683028627E-2</v>
      </c>
      <c r="O1143" s="34">
        <f t="shared" si="298"/>
        <v>1</v>
      </c>
      <c r="P1143" s="34">
        <f t="shared" si="299"/>
        <v>6.9246445136149776E-3</v>
      </c>
      <c r="Q1143" s="34"/>
      <c r="R1143" s="34">
        <f t="shared" si="300"/>
        <v>0.11975684555894739</v>
      </c>
      <c r="S1143" s="34">
        <f t="shared" si="301"/>
        <v>8.4743005359888282E-2</v>
      </c>
      <c r="T1143" s="34">
        <f t="shared" si="307"/>
        <v>1</v>
      </c>
      <c r="U1143" s="34">
        <f t="shared" si="302"/>
        <v>1.2114244954324507</v>
      </c>
      <c r="V1143" s="22">
        <f t="shared" si="303"/>
        <v>5.7161172980434403E-3</v>
      </c>
      <c r="W1143" s="22">
        <f t="shared" si="304"/>
        <v>9.8856219277782514E-2</v>
      </c>
      <c r="X1143" s="22">
        <f t="shared" si="308"/>
        <v>6.9953187903499484E-2</v>
      </c>
      <c r="Y1143" s="22">
        <f t="shared" si="305"/>
        <v>0.82547447552067454</v>
      </c>
      <c r="Z1143" s="22">
        <f t="shared" si="309"/>
        <v>1</v>
      </c>
      <c r="AA1143" s="22">
        <f t="array" ref="AA1143:AD1143">LINEST(V1143:Y1143,$AB$2:$AE$5,0,0)</f>
        <v>-8.05891496241924E-5</v>
      </c>
      <c r="AB1143" s="22">
        <v>3.0322599046503346E-4</v>
      </c>
      <c r="AC1143" s="22">
        <v>1.5517370312970738E-4</v>
      </c>
      <c r="AD1143" s="22">
        <v>0.99956402220222562</v>
      </c>
      <c r="AE1143" s="35">
        <f t="shared" si="294"/>
        <v>1.9541068128764794</v>
      </c>
      <c r="AF1143" s="17"/>
      <c r="AG1143" s="31" t="str">
        <f t="shared" si="306"/>
        <v/>
      </c>
      <c r="AH1143" s="34"/>
      <c r="AI1143" s="17"/>
    </row>
    <row r="1144" spans="1:35">
      <c r="A1144" s="1">
        <v>225.4</v>
      </c>
      <c r="B1144" s="41">
        <v>1.053088</v>
      </c>
      <c r="C1144" s="41">
        <v>8.1221760000000004E-2</v>
      </c>
      <c r="D1144" s="41">
        <v>0.1203251</v>
      </c>
      <c r="E1144" s="41">
        <v>-5.5756349999999998E-3</v>
      </c>
      <c r="F1144" s="41">
        <v>2.285104E-3</v>
      </c>
      <c r="G1144" s="42">
        <f t="shared" si="310"/>
        <v>1.0547766176888889</v>
      </c>
      <c r="H1144" s="42">
        <f t="shared" si="310"/>
        <v>8.777177726666667E-2</v>
      </c>
      <c r="I1144" s="42">
        <f t="shared" si="310"/>
        <v>0.12145139237111112</v>
      </c>
      <c r="J1144" s="42">
        <f t="shared" si="310"/>
        <v>5.3012375555555342E-4</v>
      </c>
      <c r="K1144" s="42">
        <f t="shared" si="310"/>
        <v>6.5884703111111116E-3</v>
      </c>
      <c r="L1144" s="34">
        <f t="shared" si="295"/>
        <v>6.2463181308920626E-3</v>
      </c>
      <c r="M1144" s="34">
        <f t="shared" si="296"/>
        <v>0.11514418345490264</v>
      </c>
      <c r="N1144" s="34">
        <f t="shared" si="297"/>
        <v>8.3213616793082298E-2</v>
      </c>
      <c r="O1144" s="34">
        <f t="shared" si="298"/>
        <v>1</v>
      </c>
      <c r="P1144" s="34">
        <f t="shared" si="299"/>
        <v>6.7751652414704145E-3</v>
      </c>
      <c r="Q1144" s="34"/>
      <c r="R1144" s="34">
        <f t="shared" si="300"/>
        <v>0.11949596837622598</v>
      </c>
      <c r="S1144" s="34">
        <f t="shared" si="301"/>
        <v>8.4760521138024944E-2</v>
      </c>
      <c r="T1144" s="34">
        <f t="shared" si="307"/>
        <v>1</v>
      </c>
      <c r="U1144" s="34">
        <f t="shared" si="302"/>
        <v>1.2110316547557214</v>
      </c>
      <c r="V1144" s="22">
        <f t="shared" si="303"/>
        <v>5.5945401714846514E-3</v>
      </c>
      <c r="W1144" s="22">
        <f t="shared" si="304"/>
        <v>9.8672869455530166E-2</v>
      </c>
      <c r="X1144" s="22">
        <f t="shared" si="308"/>
        <v>6.9990343196373414E-2</v>
      </c>
      <c r="Y1144" s="22">
        <f t="shared" si="305"/>
        <v>0.82574224717661171</v>
      </c>
      <c r="Z1144" s="22">
        <f t="shared" si="309"/>
        <v>1</v>
      </c>
      <c r="AA1144" s="22">
        <f t="array" ref="AA1144:AD1144">LINEST(V1144:Y1144,$AB$2:$AE$5,0,0)</f>
        <v>-1.9357664466500639E-5</v>
      </c>
      <c r="AB1144" s="22">
        <v>8.3286157485739973E-5</v>
      </c>
      <c r="AC1144" s="22">
        <v>-6.6261220484433772E-6</v>
      </c>
      <c r="AD1144" s="22">
        <v>0.9999287255368603</v>
      </c>
      <c r="AE1144" s="35">
        <f t="shared" si="294"/>
        <v>-12.569366648672844</v>
      </c>
      <c r="AF1144" s="17"/>
      <c r="AG1144" s="31" t="str">
        <f t="shared" si="306"/>
        <v/>
      </c>
      <c r="AH1144" s="34"/>
      <c r="AI1144" s="17"/>
    </row>
    <row r="1145" spans="1:35">
      <c r="A1145" s="1">
        <v>225.6</v>
      </c>
      <c r="B1145" s="41">
        <v>1.0930280000000001</v>
      </c>
      <c r="C1145" s="41">
        <v>8.4806629999999994E-2</v>
      </c>
      <c r="D1145" s="41">
        <v>0.12542449999999999</v>
      </c>
      <c r="E1145" s="41">
        <v>-5.3937389999999998E-3</v>
      </c>
      <c r="F1145" s="41">
        <v>2.7270179999999999E-3</v>
      </c>
      <c r="G1145" s="42">
        <f t="shared" si="310"/>
        <v>1.0947166176888889</v>
      </c>
      <c r="H1145" s="42">
        <f t="shared" si="310"/>
        <v>9.135664726666666E-2</v>
      </c>
      <c r="I1145" s="42">
        <f t="shared" si="310"/>
        <v>0.12655079237111111</v>
      </c>
      <c r="J1145" s="42">
        <f t="shared" si="310"/>
        <v>7.1201975555555339E-4</v>
      </c>
      <c r="K1145" s="42">
        <f t="shared" si="310"/>
        <v>7.0303843111111115E-3</v>
      </c>
      <c r="L1145" s="34">
        <f t="shared" si="295"/>
        <v>6.4221043122130615E-3</v>
      </c>
      <c r="M1145" s="34">
        <f t="shared" si="296"/>
        <v>0.11560141713960534</v>
      </c>
      <c r="N1145" s="34">
        <f t="shared" si="297"/>
        <v>8.3452325278056211E-2</v>
      </c>
      <c r="O1145" s="34">
        <f t="shared" si="298"/>
        <v>1</v>
      </c>
      <c r="P1145" s="34">
        <f t="shared" si="299"/>
        <v>6.96583443260986E-3</v>
      </c>
      <c r="Q1145" s="34"/>
      <c r="R1145" s="34">
        <f t="shared" si="300"/>
        <v>0.11997048285267088</v>
      </c>
      <c r="S1145" s="34">
        <f t="shared" si="301"/>
        <v>8.500366710819432E-2</v>
      </c>
      <c r="T1145" s="34">
        <f t="shared" si="307"/>
        <v>1</v>
      </c>
      <c r="U1145" s="34">
        <f t="shared" si="302"/>
        <v>1.2119399843934751</v>
      </c>
      <c r="V1145" s="22">
        <f t="shared" si="303"/>
        <v>5.7476727579839418E-3</v>
      </c>
      <c r="W1145" s="22">
        <f t="shared" si="304"/>
        <v>9.8990448700074091E-2</v>
      </c>
      <c r="X1145" s="22">
        <f t="shared" si="308"/>
        <v>7.0138511974860762E-2</v>
      </c>
      <c r="Y1145" s="22">
        <f t="shared" si="305"/>
        <v>0.82512336656708118</v>
      </c>
      <c r="Z1145" s="22">
        <f t="shared" si="309"/>
        <v>1</v>
      </c>
      <c r="AA1145" s="22">
        <f t="array" ref="AA1145:AD1145">LINEST(V1145:Y1145,$AB$2:$AE$5,0,0)</f>
        <v>6.8624423182160035E-4</v>
      </c>
      <c r="AB1145" s="22">
        <v>4.8554458916096976E-4</v>
      </c>
      <c r="AC1145" s="22">
        <v>1.9969890438141478E-4</v>
      </c>
      <c r="AD1145" s="22">
        <v>0.99912376502584976</v>
      </c>
      <c r="AE1145" s="35">
        <f t="shared" si="294"/>
        <v>2.4313833401589635</v>
      </c>
      <c r="AF1145" s="17"/>
      <c r="AG1145" s="31">
        <f t="shared" si="306"/>
        <v>2.4313833401589635</v>
      </c>
      <c r="AH1145" s="34"/>
      <c r="AI1145" s="17"/>
    </row>
    <row r="1146" spans="1:35">
      <c r="A1146" s="1">
        <v>225.8</v>
      </c>
      <c r="B1146" s="41">
        <v>1.1028960000000001</v>
      </c>
      <c r="C1146" s="41">
        <v>8.5249569999999997E-2</v>
      </c>
      <c r="D1146" s="41">
        <v>0.12612909999999999</v>
      </c>
      <c r="E1146" s="41">
        <v>-5.5014340000000004E-3</v>
      </c>
      <c r="F1146" s="41">
        <v>2.6934559999999999E-3</v>
      </c>
      <c r="G1146" s="42">
        <f t="shared" si="310"/>
        <v>1.1045846176888889</v>
      </c>
      <c r="H1146" s="42">
        <f t="shared" si="310"/>
        <v>9.1799587266666663E-2</v>
      </c>
      <c r="I1146" s="42">
        <f t="shared" si="310"/>
        <v>0.12725539237111111</v>
      </c>
      <c r="J1146" s="42">
        <f t="shared" si="310"/>
        <v>6.0432475555555285E-4</v>
      </c>
      <c r="K1146" s="42">
        <f t="shared" si="310"/>
        <v>6.9968223111111106E-3</v>
      </c>
      <c r="L1146" s="34">
        <f t="shared" si="295"/>
        <v>6.3343470469021104E-3</v>
      </c>
      <c r="M1146" s="34">
        <f t="shared" si="296"/>
        <v>0.11520655849559652</v>
      </c>
      <c r="N1146" s="34">
        <f t="shared" si="297"/>
        <v>8.310779074466744E-2</v>
      </c>
      <c r="O1146" s="34">
        <f t="shared" si="298"/>
        <v>1</v>
      </c>
      <c r="P1146" s="34">
        <f t="shared" si="299"/>
        <v>6.8706471620991376E-3</v>
      </c>
      <c r="Q1146" s="34">
        <f>AVERAGE(P1137:P1146)</f>
        <v>6.8670533758795615E-3</v>
      </c>
      <c r="R1146" s="34">
        <f t="shared" si="300"/>
        <v>0.11956070083310376</v>
      </c>
      <c r="S1146" s="34">
        <f t="shared" si="301"/>
        <v>8.4652727830158925E-2</v>
      </c>
      <c r="T1146" s="34">
        <f t="shared" si="307"/>
        <v>1</v>
      </c>
      <c r="U1146" s="34">
        <f t="shared" si="302"/>
        <v>1.2110840758253618</v>
      </c>
      <c r="V1146" s="22">
        <f t="shared" si="303"/>
        <v>5.6731380580796967E-3</v>
      </c>
      <c r="W1146" s="22">
        <f t="shared" si="304"/>
        <v>9.8722048468536217E-2</v>
      </c>
      <c r="X1146" s="22">
        <f t="shared" si="308"/>
        <v>6.9898308069543003E-2</v>
      </c>
      <c r="Y1146" s="22">
        <f t="shared" si="305"/>
        <v>0.82570650540384105</v>
      </c>
      <c r="Z1146" s="22">
        <f t="shared" si="309"/>
        <v>1</v>
      </c>
      <c r="AA1146" s="22">
        <f t="array" ref="AA1146:AD1146">LINEST(V1146:Y1146,$AB$2:$AE$5,0,0)</f>
        <v>-3.4260971826528743E-4</v>
      </c>
      <c r="AB1146" s="22">
        <v>1.3616030568986179E-4</v>
      </c>
      <c r="AC1146" s="22">
        <v>9.6735096837583147E-5</v>
      </c>
      <c r="AD1146" s="22">
        <v>0.99986245015885977</v>
      </c>
      <c r="AE1146" s="35">
        <f t="shared" si="294"/>
        <v>1.4075584781650967</v>
      </c>
      <c r="AF1146" s="17"/>
      <c r="AG1146" s="31" t="str">
        <f t="shared" si="306"/>
        <v/>
      </c>
      <c r="AH1146" s="34">
        <f>AVERAGE(AG1137:AG1146)</f>
        <v>1.6675897581097792</v>
      </c>
      <c r="AI1146" s="17"/>
    </row>
    <row r="1147" spans="1:35">
      <c r="A1147" s="1">
        <v>226</v>
      </c>
      <c r="B1147" s="41">
        <v>1.133553</v>
      </c>
      <c r="C1147" s="41">
        <v>8.8076950000000001E-2</v>
      </c>
      <c r="D1147" s="41">
        <v>0.12968279999999999</v>
      </c>
      <c r="E1147" s="41">
        <v>-5.4696479999999997E-3</v>
      </c>
      <c r="F1147" s="41">
        <v>2.7388479999999999E-3</v>
      </c>
      <c r="G1147" s="42">
        <f t="shared" si="310"/>
        <v>1.1352416176888889</v>
      </c>
      <c r="H1147" s="42">
        <f t="shared" si="310"/>
        <v>9.4626967266666667E-2</v>
      </c>
      <c r="I1147" s="42">
        <f t="shared" si="310"/>
        <v>0.1308090923711111</v>
      </c>
      <c r="J1147" s="42">
        <f t="shared" si="310"/>
        <v>6.3611075555555351E-4</v>
      </c>
      <c r="K1147" s="42">
        <f t="shared" si="310"/>
        <v>7.0422143111111106E-3</v>
      </c>
      <c r="L1147" s="34">
        <f t="shared" si="295"/>
        <v>6.2032735599031026E-3</v>
      </c>
      <c r="M1147" s="34">
        <f t="shared" si="296"/>
        <v>0.11522577249890703</v>
      </c>
      <c r="N1147" s="34">
        <f t="shared" si="297"/>
        <v>8.3354033002513692E-2</v>
      </c>
      <c r="O1147" s="34">
        <f t="shared" si="298"/>
        <v>1</v>
      </c>
      <c r="P1147" s="34">
        <f t="shared" si="299"/>
        <v>6.7284762840578724E-3</v>
      </c>
      <c r="Q1147" s="34"/>
      <c r="R1147" s="34">
        <f t="shared" si="300"/>
        <v>0.11958064101473588</v>
      </c>
      <c r="S1147" s="34">
        <f t="shared" si="301"/>
        <v>8.4903547622707437E-2</v>
      </c>
      <c r="T1147" s="34">
        <f t="shared" si="307"/>
        <v>1</v>
      </c>
      <c r="U1147" s="34">
        <f t="shared" si="302"/>
        <v>1.2112126649215011</v>
      </c>
      <c r="V1147" s="22">
        <f t="shared" si="303"/>
        <v>5.5551568101328812E-3</v>
      </c>
      <c r="W1147" s="22">
        <f t="shared" si="304"/>
        <v>9.8728030574619124E-2</v>
      </c>
      <c r="X1147" s="22">
        <f t="shared" si="308"/>
        <v>7.0097968822188661E-2</v>
      </c>
      <c r="Y1147" s="22">
        <f t="shared" si="305"/>
        <v>0.82561884379305939</v>
      </c>
      <c r="Z1147" s="22">
        <f t="shared" si="309"/>
        <v>1</v>
      </c>
      <c r="AA1147" s="22">
        <f t="array" ref="AA1147:AD1147">LINEST(V1147:Y1147,$AB$2:$AE$5,0,0)</f>
        <v>4.0378274722003313E-4</v>
      </c>
      <c r="AB1147" s="22">
        <v>1.5748278404755124E-4</v>
      </c>
      <c r="AC1147" s="22">
        <v>-5.7140204322558112E-5</v>
      </c>
      <c r="AD1147" s="22">
        <v>0.99978728153206775</v>
      </c>
      <c r="AE1147" s="35">
        <f t="shared" si="294"/>
        <v>-2.7560766699145205</v>
      </c>
      <c r="AF1147" s="17"/>
      <c r="AG1147" s="31" t="str">
        <f t="shared" si="306"/>
        <v/>
      </c>
      <c r="AH1147" s="34"/>
      <c r="AI1147" s="17"/>
    </row>
    <row r="1148" spans="1:35">
      <c r="A1148" s="1">
        <v>226.2</v>
      </c>
      <c r="B1148" s="41">
        <v>1.0965400000000001</v>
      </c>
      <c r="C1148" s="41">
        <v>8.4934010000000004E-2</v>
      </c>
      <c r="D1148" s="41">
        <v>0.12514939999999999</v>
      </c>
      <c r="E1148" s="41">
        <v>-5.422535E-3</v>
      </c>
      <c r="F1148" s="41">
        <v>2.6086830000000001E-3</v>
      </c>
      <c r="G1148" s="42">
        <f t="shared" si="310"/>
        <v>1.0982286176888889</v>
      </c>
      <c r="H1148" s="42">
        <f t="shared" si="310"/>
        <v>9.148402726666667E-2</v>
      </c>
      <c r="I1148" s="42">
        <f t="shared" si="310"/>
        <v>0.12627569237111111</v>
      </c>
      <c r="J1148" s="42">
        <f t="shared" si="310"/>
        <v>6.8322375555555318E-4</v>
      </c>
      <c r="K1148" s="42">
        <f t="shared" si="310"/>
        <v>6.9120493111111108E-3</v>
      </c>
      <c r="L1148" s="34">
        <f t="shared" si="295"/>
        <v>6.293816423812393E-3</v>
      </c>
      <c r="M1148" s="34">
        <f t="shared" si="296"/>
        <v>0.11498124373852645</v>
      </c>
      <c r="N1148" s="34">
        <f t="shared" si="297"/>
        <v>8.3301441788309574E-2</v>
      </c>
      <c r="O1148" s="34">
        <f t="shared" si="298"/>
        <v>1</v>
      </c>
      <c r="P1148" s="34">
        <f t="shared" si="299"/>
        <v>6.8266849970255224E-3</v>
      </c>
      <c r="Q1148" s="34"/>
      <c r="R1148" s="34">
        <f t="shared" si="300"/>
        <v>0.11932687047990934</v>
      </c>
      <c r="S1148" s="34">
        <f t="shared" si="301"/>
        <v>8.4849978761083425E-2</v>
      </c>
      <c r="T1148" s="34">
        <f t="shared" si="307"/>
        <v>1</v>
      </c>
      <c r="U1148" s="34">
        <f t="shared" si="302"/>
        <v>1.2110035342380183</v>
      </c>
      <c r="V1148" s="22">
        <f t="shared" si="303"/>
        <v>5.6372131079873156E-3</v>
      </c>
      <c r="W1148" s="22">
        <f t="shared" si="304"/>
        <v>9.8535526203060678E-2</v>
      </c>
      <c r="X1148" s="22">
        <f t="shared" si="308"/>
        <v>7.006583908483166E-2</v>
      </c>
      <c r="Y1148" s="22">
        <f t="shared" si="305"/>
        <v>0.82576142160412036</v>
      </c>
      <c r="Z1148" s="22">
        <f t="shared" si="309"/>
        <v>1</v>
      </c>
      <c r="AA1148" s="22">
        <f t="array" ref="AA1148:AD1148">LINEST(V1148:Y1148,$AB$2:$AE$5,0,0)</f>
        <v>2.4922555676442027E-4</v>
      </c>
      <c r="AB1148" s="22">
        <v>-6.371063029337771E-5</v>
      </c>
      <c r="AC1148" s="22">
        <v>4.9111298233882527E-5</v>
      </c>
      <c r="AD1148" s="22">
        <v>0.99994524113382499</v>
      </c>
      <c r="AE1148" s="35">
        <f t="shared" si="294"/>
        <v>-1.297270334617685</v>
      </c>
      <c r="AF1148" s="17"/>
      <c r="AG1148" s="31" t="str">
        <f t="shared" si="306"/>
        <v/>
      </c>
      <c r="AH1148" s="34"/>
      <c r="AI1148" s="17"/>
    </row>
    <row r="1149" spans="1:35">
      <c r="A1149" s="1">
        <v>226.4</v>
      </c>
      <c r="B1149" s="41">
        <v>1.098897</v>
      </c>
      <c r="C1149" s="41">
        <v>8.5059919999999997E-2</v>
      </c>
      <c r="D1149" s="41">
        <v>0.1255568</v>
      </c>
      <c r="E1149" s="41">
        <v>-5.612372E-3</v>
      </c>
      <c r="F1149" s="41">
        <v>2.6912099999999999E-3</v>
      </c>
      <c r="G1149" s="42">
        <f t="shared" si="310"/>
        <v>1.1005856176888889</v>
      </c>
      <c r="H1149" s="42">
        <f t="shared" si="310"/>
        <v>9.1609937266666663E-2</v>
      </c>
      <c r="I1149" s="42">
        <f t="shared" si="310"/>
        <v>0.12668309237111111</v>
      </c>
      <c r="J1149" s="42">
        <f t="shared" si="310"/>
        <v>4.9338675555555319E-4</v>
      </c>
      <c r="K1149" s="42">
        <f t="shared" si="310"/>
        <v>6.9945763111111114E-3</v>
      </c>
      <c r="L1149" s="34">
        <f t="shared" si="295"/>
        <v>6.3553222926890206E-3</v>
      </c>
      <c r="M1149" s="34">
        <f t="shared" si="296"/>
        <v>0.11510516795334101</v>
      </c>
      <c r="N1149" s="34">
        <f t="shared" si="297"/>
        <v>8.323744722290452E-2</v>
      </c>
      <c r="O1149" s="34">
        <f t="shared" si="298"/>
        <v>1</v>
      </c>
      <c r="P1149" s="34">
        <f t="shared" si="299"/>
        <v>6.8933982857545184E-3</v>
      </c>
      <c r="Q1149" s="34"/>
      <c r="R1149" s="34">
        <f t="shared" si="300"/>
        <v>0.11945547831410645</v>
      </c>
      <c r="S1149" s="34">
        <f t="shared" si="301"/>
        <v>8.4784794565001403E-2</v>
      </c>
      <c r="T1149" s="34">
        <f t="shared" si="307"/>
        <v>1</v>
      </c>
      <c r="U1149" s="34">
        <f t="shared" si="302"/>
        <v>1.2111336711648624</v>
      </c>
      <c r="V1149" s="22">
        <f t="shared" si="303"/>
        <v>5.6916907273533912E-3</v>
      </c>
      <c r="W1149" s="22">
        <f t="shared" si="304"/>
        <v>9.863112648764423E-2</v>
      </c>
      <c r="X1149" s="22">
        <f t="shared" si="308"/>
        <v>7.0004489664180339E-2</v>
      </c>
      <c r="Y1149" s="22">
        <f t="shared" si="305"/>
        <v>0.82567269312082203</v>
      </c>
      <c r="Z1149" s="22">
        <f t="shared" si="309"/>
        <v>1</v>
      </c>
      <c r="AA1149" s="22">
        <f t="array" ref="AA1149:AD1149">LINEST(V1149:Y1149,$AB$2:$AE$5,0,0)</f>
        <v>5.1364634704497962E-5</v>
      </c>
      <c r="AB1149" s="22">
        <v>4.4967391913006041E-5</v>
      </c>
      <c r="AC1149" s="22">
        <v>1.2133663131923942E-4</v>
      </c>
      <c r="AD1149" s="22">
        <v>0.99981940029958172</v>
      </c>
      <c r="AE1149" s="35">
        <f t="shared" si="294"/>
        <v>0.37060029954759349</v>
      </c>
      <c r="AF1149" s="17"/>
      <c r="AG1149" s="31" t="str">
        <f t="shared" si="306"/>
        <v/>
      </c>
      <c r="AH1149" s="34"/>
      <c r="AI1149" s="17"/>
    </row>
    <row r="1150" spans="1:35">
      <c r="A1150" s="1">
        <v>226.6</v>
      </c>
      <c r="B1150" s="41">
        <v>1.1104080000000001</v>
      </c>
      <c r="C1150" s="41">
        <v>8.6131579999999999E-2</v>
      </c>
      <c r="D1150" s="41">
        <v>0.12716189999999999</v>
      </c>
      <c r="E1150" s="41">
        <v>-5.4452199999999997E-3</v>
      </c>
      <c r="F1150" s="41">
        <v>2.8971650000000002E-3</v>
      </c>
      <c r="G1150" s="42">
        <f t="shared" si="310"/>
        <v>1.1120966176888889</v>
      </c>
      <c r="H1150" s="42">
        <f t="shared" si="310"/>
        <v>9.2681597266666665E-2</v>
      </c>
      <c r="I1150" s="42">
        <f t="shared" si="310"/>
        <v>0.12828819237111111</v>
      </c>
      <c r="J1150" s="42">
        <f t="shared" si="310"/>
        <v>6.6053875555555346E-4</v>
      </c>
      <c r="K1150" s="42">
        <f t="shared" si="310"/>
        <v>7.2005313111111113E-3</v>
      </c>
      <c r="L1150" s="34">
        <f t="shared" si="295"/>
        <v>6.4747353751285963E-3</v>
      </c>
      <c r="M1150" s="34">
        <f t="shared" si="296"/>
        <v>0.11535705650981484</v>
      </c>
      <c r="N1150" s="34">
        <f t="shared" si="297"/>
        <v>8.3339519060199596E-2</v>
      </c>
      <c r="O1150" s="34">
        <f t="shared" si="298"/>
        <v>1</v>
      </c>
      <c r="P1150" s="34">
        <f t="shared" si="299"/>
        <v>7.022921526256826E-3</v>
      </c>
      <c r="Q1150" s="34"/>
      <c r="R1150" s="34">
        <f t="shared" si="300"/>
        <v>0.1197168868027994</v>
      </c>
      <c r="S1150" s="34">
        <f t="shared" si="301"/>
        <v>8.4888763872622772E-2</v>
      </c>
      <c r="T1150" s="34">
        <f t="shared" si="307"/>
        <v>1</v>
      </c>
      <c r="U1150" s="34">
        <f t="shared" si="302"/>
        <v>1.2116285722016791</v>
      </c>
      <c r="V1150" s="22">
        <f t="shared" si="303"/>
        <v>5.796266023584528E-3</v>
      </c>
      <c r="W1150" s="22">
        <f t="shared" si="304"/>
        <v>9.8806589370254785E-2</v>
      </c>
      <c r="X1150" s="22">
        <f t="shared" si="308"/>
        <v>7.0061705228995533E-2</v>
      </c>
      <c r="Y1150" s="22">
        <f t="shared" si="305"/>
        <v>0.82533543937716514</v>
      </c>
      <c r="Z1150" s="22">
        <f t="shared" si="309"/>
        <v>1</v>
      </c>
      <c r="AA1150" s="22">
        <f t="array" ref="AA1150:AD1150">LINEST(V1150:Y1150,$AB$2:$AE$5,0,0)</f>
        <v>3.5076916403448138E-4</v>
      </c>
      <c r="AB1150" s="22">
        <v>2.659228493606649E-4</v>
      </c>
      <c r="AC1150" s="22">
        <v>2.6146699577272309E-4</v>
      </c>
      <c r="AD1150" s="22">
        <v>0.99937498577805872</v>
      </c>
      <c r="AE1150" s="35">
        <f t="shared" si="294"/>
        <v>1.0170417439293753</v>
      </c>
      <c r="AF1150" s="17"/>
      <c r="AG1150" s="31">
        <f t="shared" si="306"/>
        <v>1.0170417439293753</v>
      </c>
      <c r="AH1150" s="34"/>
      <c r="AI1150" s="17"/>
    </row>
    <row r="1151" spans="1:35">
      <c r="A1151" s="1">
        <v>226.8</v>
      </c>
      <c r="B1151" s="41">
        <v>1.123459</v>
      </c>
      <c r="C1151" s="41">
        <v>8.7170139999999993E-2</v>
      </c>
      <c r="D1151" s="41">
        <v>0.12870000000000001</v>
      </c>
      <c r="E1151" s="41">
        <v>-5.5662539999999996E-3</v>
      </c>
      <c r="F1151" s="41">
        <v>2.7832859999999998E-3</v>
      </c>
      <c r="G1151" s="42">
        <f t="shared" si="310"/>
        <v>1.1251476176888888</v>
      </c>
      <c r="H1151" s="42">
        <f t="shared" si="310"/>
        <v>9.3720157266666659E-2</v>
      </c>
      <c r="I1151" s="42">
        <f t="shared" si="310"/>
        <v>0.12982629237111112</v>
      </c>
      <c r="J1151" s="42">
        <f t="shared" si="310"/>
        <v>5.3950475555555356E-4</v>
      </c>
      <c r="K1151" s="42">
        <f t="shared" si="310"/>
        <v>7.0866523111111114E-3</v>
      </c>
      <c r="L1151" s="34">
        <f t="shared" si="295"/>
        <v>6.2984200470223278E-3</v>
      </c>
      <c r="M1151" s="34">
        <f t="shared" si="296"/>
        <v>0.11538600831576307</v>
      </c>
      <c r="N1151" s="34">
        <f t="shared" si="297"/>
        <v>8.3295876730533097E-2</v>
      </c>
      <c r="O1151" s="34">
        <f t="shared" si="298"/>
        <v>1</v>
      </c>
      <c r="P1151" s="34">
        <f t="shared" si="299"/>
        <v>6.8316783879004642E-3</v>
      </c>
      <c r="Q1151" s="34"/>
      <c r="R1151" s="34">
        <f t="shared" si="300"/>
        <v>0.11974693281975152</v>
      </c>
      <c r="S1151" s="34">
        <f t="shared" si="301"/>
        <v>8.4844310251343355E-2</v>
      </c>
      <c r="T1151" s="34">
        <f t="shared" si="307"/>
        <v>1</v>
      </c>
      <c r="U1151" s="34">
        <f t="shared" si="302"/>
        <v>1.2114229214589953</v>
      </c>
      <c r="V1151" s="22">
        <f t="shared" si="303"/>
        <v>5.6393834612875164E-3</v>
      </c>
      <c r="W1151" s="22">
        <f t="shared" si="304"/>
        <v>9.8848164995534754E-2</v>
      </c>
      <c r="X1151" s="22">
        <f t="shared" si="308"/>
        <v>7.0036903502832717E-2</v>
      </c>
      <c r="Y1151" s="22">
        <f t="shared" si="305"/>
        <v>0.82547554804034506</v>
      </c>
      <c r="Z1151" s="22">
        <f t="shared" si="309"/>
        <v>1</v>
      </c>
      <c r="AA1151" s="22">
        <f t="array" ref="AA1151:AD1151">LINEST(V1151:Y1151,$AB$2:$AE$5,0,0)</f>
        <v>2.2193571042643779E-4</v>
      </c>
      <c r="AB1151" s="22">
        <v>2.9743678345015614E-4</v>
      </c>
      <c r="AC1151" s="22">
        <v>5.4574201236965713E-5</v>
      </c>
      <c r="AD1151" s="22">
        <v>0.9995862183583657</v>
      </c>
      <c r="AE1151" s="35">
        <f t="shared" si="294"/>
        <v>5.450135351659311</v>
      </c>
      <c r="AF1151" s="17"/>
      <c r="AG1151" s="31" t="str">
        <f t="shared" si="306"/>
        <v/>
      </c>
      <c r="AH1151" s="34"/>
      <c r="AI1151" s="17"/>
    </row>
    <row r="1152" spans="1:35">
      <c r="A1152" s="1">
        <v>227</v>
      </c>
      <c r="B1152" s="41">
        <v>1.10703</v>
      </c>
      <c r="C1152" s="41">
        <v>8.5716680000000003E-2</v>
      </c>
      <c r="D1152" s="41">
        <v>0.1264275</v>
      </c>
      <c r="E1152" s="41">
        <v>-5.6100780000000001E-3</v>
      </c>
      <c r="F1152" s="41">
        <v>2.7142870000000001E-3</v>
      </c>
      <c r="G1152" s="42">
        <f t="shared" si="310"/>
        <v>1.1087186176888888</v>
      </c>
      <c r="H1152" s="42">
        <f t="shared" si="310"/>
        <v>9.226669726666667E-2</v>
      </c>
      <c r="I1152" s="42">
        <f t="shared" si="310"/>
        <v>0.12755379237111111</v>
      </c>
      <c r="J1152" s="42">
        <f t="shared" si="310"/>
        <v>4.956807555555531E-4</v>
      </c>
      <c r="K1152" s="42">
        <f t="shared" si="310"/>
        <v>7.0176533111111113E-3</v>
      </c>
      <c r="L1152" s="34">
        <f t="shared" si="295"/>
        <v>6.3295169749555836E-3</v>
      </c>
      <c r="M1152" s="34">
        <f t="shared" si="296"/>
        <v>0.11504613554428762</v>
      </c>
      <c r="N1152" s="34">
        <f t="shared" si="297"/>
        <v>8.3219218830288558E-2</v>
      </c>
      <c r="O1152" s="34">
        <f t="shared" si="298"/>
        <v>1</v>
      </c>
      <c r="P1152" s="34">
        <f t="shared" si="299"/>
        <v>6.8654081501115698E-3</v>
      </c>
      <c r="Q1152" s="34"/>
      <c r="R1152" s="34">
        <f t="shared" si="300"/>
        <v>0.11939421482103406</v>
      </c>
      <c r="S1152" s="34">
        <f t="shared" si="301"/>
        <v>8.4766227314626033E-2</v>
      </c>
      <c r="T1152" s="34">
        <f t="shared" si="307"/>
        <v>1</v>
      </c>
      <c r="U1152" s="34">
        <f t="shared" si="302"/>
        <v>1.2110258502857716</v>
      </c>
      <c r="V1152" s="22">
        <f t="shared" si="303"/>
        <v>5.6690847255585061E-3</v>
      </c>
      <c r="W1152" s="22">
        <f t="shared" si="304"/>
        <v>9.8589319784429072E-2</v>
      </c>
      <c r="X1152" s="22">
        <f t="shared" si="308"/>
        <v>6.999539051509375E-2</v>
      </c>
      <c r="Y1152" s="22">
        <f t="shared" si="305"/>
        <v>0.82574620497491868</v>
      </c>
      <c r="Z1152" s="22">
        <f t="shared" si="309"/>
        <v>1</v>
      </c>
      <c r="AA1152" s="22">
        <f t="array" ref="AA1152:AD1152">LINEST(V1152:Y1152,$AB$2:$AE$5,0,0)</f>
        <v>-1.6785882759287679E-6</v>
      </c>
      <c r="AB1152" s="22">
        <v>-6.9112498228555546E-6</v>
      </c>
      <c r="AC1152" s="22">
        <v>9.1038428222831277E-5</v>
      </c>
      <c r="AD1152" s="22">
        <v>0.99991634011094233</v>
      </c>
      <c r="AE1152" s="35">
        <f t="shared" si="294"/>
        <v>-7.5915741931958144E-2</v>
      </c>
      <c r="AF1152" s="17"/>
      <c r="AG1152" s="31" t="str">
        <f t="shared" si="306"/>
        <v/>
      </c>
      <c r="AH1152" s="34"/>
      <c r="AI1152" s="17"/>
    </row>
    <row r="1153" spans="1:35">
      <c r="A1153" s="1">
        <v>227.2</v>
      </c>
      <c r="B1153" s="41">
        <v>1.1399079999999999</v>
      </c>
      <c r="C1153" s="41">
        <v>8.8527079999999994E-2</v>
      </c>
      <c r="D1153" s="41">
        <v>0.13059509999999999</v>
      </c>
      <c r="E1153" s="41">
        <v>-5.3223469999999998E-3</v>
      </c>
      <c r="F1153" s="41">
        <v>3.1330400000000001E-3</v>
      </c>
      <c r="G1153" s="42">
        <f t="shared" si="310"/>
        <v>1.1415966176888888</v>
      </c>
      <c r="H1153" s="42">
        <f t="shared" si="310"/>
        <v>9.507709726666666E-2</v>
      </c>
      <c r="I1153" s="42">
        <f t="shared" si="310"/>
        <v>0.13172139237111111</v>
      </c>
      <c r="J1153" s="42">
        <f t="shared" si="310"/>
        <v>7.8341175555555337E-4</v>
      </c>
      <c r="K1153" s="42">
        <f t="shared" si="310"/>
        <v>7.4364063111111113E-3</v>
      </c>
      <c r="L1153" s="34">
        <f t="shared" si="295"/>
        <v>6.514040244938517E-3</v>
      </c>
      <c r="M1153" s="34">
        <f t="shared" si="296"/>
        <v>0.11538348163449816</v>
      </c>
      <c r="N1153" s="34">
        <f t="shared" si="297"/>
        <v>8.3284319341402735E-2</v>
      </c>
      <c r="O1153" s="34">
        <f t="shared" si="298"/>
        <v>1</v>
      </c>
      <c r="P1153" s="34">
        <f t="shared" si="299"/>
        <v>7.0655541591417388E-3</v>
      </c>
      <c r="Q1153" s="34"/>
      <c r="R1153" s="34">
        <f t="shared" si="300"/>
        <v>0.11974431064453199</v>
      </c>
      <c r="S1153" s="34">
        <f t="shared" si="301"/>
        <v>8.4832538015458939E-2</v>
      </c>
      <c r="T1153" s="34">
        <f t="shared" si="307"/>
        <v>1</v>
      </c>
      <c r="U1153" s="34">
        <f t="shared" si="302"/>
        <v>1.2116424028191326</v>
      </c>
      <c r="V1153" s="22">
        <f t="shared" si="303"/>
        <v>5.8313856817013747E-3</v>
      </c>
      <c r="W1153" s="22">
        <f t="shared" si="304"/>
        <v>9.8828095126022725E-2</v>
      </c>
      <c r="X1153" s="22">
        <f t="shared" si="308"/>
        <v>7.0014500828032081E-2</v>
      </c>
      <c r="Y1153" s="22">
        <f t="shared" si="305"/>
        <v>0.82532601836424391</v>
      </c>
      <c r="Z1153" s="22">
        <f t="shared" si="309"/>
        <v>1</v>
      </c>
      <c r="AA1153" s="22">
        <f t="array" ref="AA1153:AD1153">LINEST(V1153:Y1153,$AB$2:$AE$5,0,0)</f>
        <v>1.8252557918344451E-4</v>
      </c>
      <c r="AB1153" s="22">
        <v>2.8824690494324364E-4</v>
      </c>
      <c r="AC1153" s="22">
        <v>3.0759308304242899E-4</v>
      </c>
      <c r="AD1153" s="22">
        <v>0.99935335737838971</v>
      </c>
      <c r="AE1153" s="35">
        <f t="shared" si="294"/>
        <v>0.93710463867447635</v>
      </c>
      <c r="AF1153" s="17"/>
      <c r="AG1153" s="31">
        <f t="shared" si="306"/>
        <v>0.93710463867447635</v>
      </c>
      <c r="AH1153" s="34"/>
      <c r="AI1153" s="17"/>
    </row>
    <row r="1154" spans="1:35">
      <c r="A1154" s="1">
        <v>227.4</v>
      </c>
      <c r="B1154" s="41">
        <v>1.1242620000000001</v>
      </c>
      <c r="C1154" s="41">
        <v>8.7253620000000004E-2</v>
      </c>
      <c r="D1154" s="41">
        <v>0.12850200000000001</v>
      </c>
      <c r="E1154" s="41">
        <v>-5.4947529999999998E-3</v>
      </c>
      <c r="F1154" s="41">
        <v>2.8607979999999999E-3</v>
      </c>
      <c r="G1154" s="42">
        <f t="shared" si="310"/>
        <v>1.1259506176888889</v>
      </c>
      <c r="H1154" s="42">
        <f t="shared" si="310"/>
        <v>9.380363726666667E-2</v>
      </c>
      <c r="I1154" s="42">
        <f t="shared" si="310"/>
        <v>0.12962829237111112</v>
      </c>
      <c r="J1154" s="42">
        <f t="shared" si="310"/>
        <v>6.1100575555555342E-4</v>
      </c>
      <c r="K1154" s="42">
        <f t="shared" si="310"/>
        <v>7.1641643111111115E-3</v>
      </c>
      <c r="L1154" s="34">
        <f t="shared" si="295"/>
        <v>6.3627695553968239E-3</v>
      </c>
      <c r="M1154" s="34">
        <f t="shared" si="296"/>
        <v>0.11512786647533833</v>
      </c>
      <c r="N1154" s="34">
        <f t="shared" si="297"/>
        <v>8.3310613976309858E-2</v>
      </c>
      <c r="O1154" s="34">
        <f t="shared" si="298"/>
        <v>1</v>
      </c>
      <c r="P1154" s="34">
        <f t="shared" si="299"/>
        <v>6.9014760740427053E-3</v>
      </c>
      <c r="Q1154" s="34"/>
      <c r="R1154" s="34">
        <f t="shared" si="300"/>
        <v>0.11947903470910091</v>
      </c>
      <c r="S1154" s="34">
        <f t="shared" si="301"/>
        <v>8.4859321456003334E-2</v>
      </c>
      <c r="T1154" s="34">
        <f t="shared" si="307"/>
        <v>1</v>
      </c>
      <c r="U1154" s="34">
        <f t="shared" si="302"/>
        <v>1.2112398322391469</v>
      </c>
      <c r="V1154" s="22">
        <f t="shared" si="303"/>
        <v>5.6978608945549274E-3</v>
      </c>
      <c r="W1154" s="22">
        <f t="shared" si="304"/>
        <v>9.8641929970406564E-2</v>
      </c>
      <c r="X1154" s="22">
        <f t="shared" si="308"/>
        <v>7.0059883432935788E-2</v>
      </c>
      <c r="Y1154" s="22">
        <f t="shared" si="305"/>
        <v>0.82560032570210273</v>
      </c>
      <c r="Z1154" s="22">
        <f t="shared" si="309"/>
        <v>1</v>
      </c>
      <c r="AA1154" s="22">
        <f t="array" ref="AA1154:AD1154">LINEST(V1154:Y1154,$AB$2:$AE$5,0,0)</f>
        <v>2.7171683768194348E-4</v>
      </c>
      <c r="AB1154" s="22">
        <v>6.4988312786079327E-5</v>
      </c>
      <c r="AC1154" s="22">
        <v>1.3007252357082879E-4</v>
      </c>
      <c r="AD1154" s="22">
        <v>0.99972931906794993</v>
      </c>
      <c r="AE1154" s="35">
        <f t="shared" si="294"/>
        <v>0.4996313671940949</v>
      </c>
      <c r="AF1154" s="17"/>
      <c r="AG1154" s="31" t="str">
        <f t="shared" si="306"/>
        <v/>
      </c>
      <c r="AH1154" s="34"/>
      <c r="AI1154" s="17"/>
    </row>
    <row r="1155" spans="1:35">
      <c r="A1155" s="1">
        <v>227.6</v>
      </c>
      <c r="B1155" s="41">
        <v>1.1431880000000001</v>
      </c>
      <c r="C1155" s="41">
        <v>8.874253E-2</v>
      </c>
      <c r="D1155" s="41">
        <v>0.1304881</v>
      </c>
      <c r="E1155" s="41">
        <v>-5.4870930000000002E-3</v>
      </c>
      <c r="F1155" s="41">
        <v>2.8481280000000001E-3</v>
      </c>
      <c r="G1155" s="42">
        <f t="shared" si="310"/>
        <v>1.1448766176888889</v>
      </c>
      <c r="H1155" s="42">
        <f t="shared" si="310"/>
        <v>9.5292547266666666E-2</v>
      </c>
      <c r="I1155" s="42">
        <f t="shared" si="310"/>
        <v>0.13161439237111111</v>
      </c>
      <c r="J1155" s="42">
        <f t="shared" si="310"/>
        <v>6.1866575555555303E-4</v>
      </c>
      <c r="K1155" s="42">
        <f t="shared" si="310"/>
        <v>7.1514943111111113E-3</v>
      </c>
      <c r="L1155" s="34">
        <f t="shared" si="295"/>
        <v>6.2465196691216494E-3</v>
      </c>
      <c r="M1155" s="34">
        <f t="shared" si="296"/>
        <v>0.11495945531387931</v>
      </c>
      <c r="N1155" s="34">
        <f t="shared" si="297"/>
        <v>8.323390118581464E-2</v>
      </c>
      <c r="O1155" s="34">
        <f t="shared" si="298"/>
        <v>1</v>
      </c>
      <c r="P1155" s="34">
        <f t="shared" si="299"/>
        <v>6.7753838430176473E-3</v>
      </c>
      <c r="Q1155" s="34"/>
      <c r="R1155" s="34">
        <f t="shared" si="300"/>
        <v>0.11930425857868707</v>
      </c>
      <c r="S1155" s="34">
        <f t="shared" si="301"/>
        <v>8.4781182608649835E-2</v>
      </c>
      <c r="T1155" s="34">
        <f t="shared" si="307"/>
        <v>1</v>
      </c>
      <c r="U1155" s="34">
        <f t="shared" si="302"/>
        <v>1.2108608250303545</v>
      </c>
      <c r="V1155" s="22">
        <f t="shared" si="303"/>
        <v>5.5955099900500934E-3</v>
      </c>
      <c r="W1155" s="22">
        <f t="shared" si="304"/>
        <v>9.8528465131982684E-2</v>
      </c>
      <c r="X1155" s="22">
        <f t="shared" si="308"/>
        <v>7.0017280975726084E-2</v>
      </c>
      <c r="Y1155" s="22">
        <f t="shared" si="305"/>
        <v>0.82585874390224112</v>
      </c>
      <c r="Z1155" s="22">
        <f t="shared" si="309"/>
        <v>1</v>
      </c>
      <c r="AA1155" s="22">
        <f t="array" ref="AA1155:AD1155">LINEST(V1155:Y1155,$AB$2:$AE$5,0,0)</f>
        <v>4.6648483979803538E-5</v>
      </c>
      <c r="AB1155" s="22">
        <v>-8.1664022967293143E-5</v>
      </c>
      <c r="AC1155" s="22">
        <v>-6.4253739650438177E-6</v>
      </c>
      <c r="AD1155" s="22">
        <v>1.0000751087571214</v>
      </c>
      <c r="AE1155" s="35">
        <f t="shared" si="294"/>
        <v>12.709614010261928</v>
      </c>
      <c r="AF1155" s="17"/>
      <c r="AG1155" s="31" t="str">
        <f t="shared" si="306"/>
        <v/>
      </c>
      <c r="AH1155" s="34"/>
      <c r="AI1155" s="17"/>
    </row>
    <row r="1156" spans="1:35">
      <c r="A1156" s="1">
        <v>227.8</v>
      </c>
      <c r="B1156" s="41">
        <v>1.1379300000000001</v>
      </c>
      <c r="C1156" s="41">
        <v>8.8308869999999998E-2</v>
      </c>
      <c r="D1156" s="41">
        <v>0.1301137</v>
      </c>
      <c r="E1156" s="41">
        <v>-5.5803820000000001E-3</v>
      </c>
      <c r="F1156" s="41">
        <v>2.8725740000000001E-3</v>
      </c>
      <c r="G1156" s="42">
        <f t="shared" si="310"/>
        <v>1.1396186176888889</v>
      </c>
      <c r="H1156" s="42">
        <f t="shared" si="310"/>
        <v>9.4858887266666664E-2</v>
      </c>
      <c r="I1156" s="42">
        <f t="shared" si="310"/>
        <v>0.13123999237111111</v>
      </c>
      <c r="J1156" s="42">
        <f t="shared" si="310"/>
        <v>5.2537675555555316E-4</v>
      </c>
      <c r="K1156" s="42">
        <f t="shared" si="310"/>
        <v>7.1759403111111113E-3</v>
      </c>
      <c r="L1156" s="34">
        <f t="shared" si="295"/>
        <v>6.2967910489771526E-3</v>
      </c>
      <c r="M1156" s="34">
        <f t="shared" si="296"/>
        <v>0.11516132707384312</v>
      </c>
      <c r="N1156" s="34">
        <f t="shared" si="297"/>
        <v>8.3237396962711555E-2</v>
      </c>
      <c r="O1156" s="34">
        <f t="shared" si="298"/>
        <v>1</v>
      </c>
      <c r="P1156" s="34">
        <f t="shared" si="299"/>
        <v>6.8299114700613754E-3</v>
      </c>
      <c r="Q1156" s="34">
        <f>AVERAGE(P1147:P1156)</f>
        <v>6.8740893177370241E-3</v>
      </c>
      <c r="R1156" s="34">
        <f t="shared" si="300"/>
        <v>0.11951375992491994</v>
      </c>
      <c r="S1156" s="34">
        <f t="shared" si="301"/>
        <v>8.4784743370493673E-2</v>
      </c>
      <c r="T1156" s="34">
        <f t="shared" si="307"/>
        <v>1</v>
      </c>
      <c r="U1156" s="34">
        <f t="shared" si="302"/>
        <v>1.2111284147654751</v>
      </c>
      <c r="V1156" s="22">
        <f t="shared" si="303"/>
        <v>5.6392958721754793E-3</v>
      </c>
      <c r="W1156" s="22">
        <f t="shared" si="304"/>
        <v>9.8679676298456587E-2</v>
      </c>
      <c r="X1156" s="22">
        <f t="shared" si="308"/>
        <v>7.0004751219474554E-2</v>
      </c>
      <c r="Y1156" s="22">
        <f t="shared" si="305"/>
        <v>0.82567627660989329</v>
      </c>
      <c r="Z1156" s="22">
        <f t="shared" si="309"/>
        <v>0.99999999999999989</v>
      </c>
      <c r="AA1156" s="22">
        <f t="array" ref="AA1156:AD1156">LINEST(V1156:Y1156,$AB$2:$AE$5,0,0)</f>
        <v>5.1012624917563767E-5</v>
      </c>
      <c r="AB1156" s="22">
        <v>9.6973290793304876E-5</v>
      </c>
      <c r="AC1156" s="22">
        <v>5.263251075272546E-5</v>
      </c>
      <c r="AD1156" s="22">
        <v>0.99983619544547364</v>
      </c>
      <c r="AE1156" s="35">
        <f t="shared" si="294"/>
        <v>1.8424599056065993</v>
      </c>
      <c r="AF1156" s="17"/>
      <c r="AG1156" s="31" t="str">
        <f t="shared" si="306"/>
        <v/>
      </c>
      <c r="AH1156" s="34">
        <f>AVERAGE(AG1147:AG1156)</f>
        <v>0.97707319130192583</v>
      </c>
      <c r="AI1156" s="17"/>
    </row>
    <row r="1157" spans="1:35">
      <c r="A1157" s="1">
        <v>228</v>
      </c>
      <c r="B1157" s="41">
        <v>1.126638</v>
      </c>
      <c r="C1157" s="41">
        <v>8.7267990000000004E-2</v>
      </c>
      <c r="D1157" s="41">
        <v>0.12863359999999999</v>
      </c>
      <c r="E1157" s="41">
        <v>-5.5038279999999997E-3</v>
      </c>
      <c r="F1157" s="41">
        <v>2.935464E-3</v>
      </c>
      <c r="G1157" s="42">
        <f t="shared" si="310"/>
        <v>1.1283266176888889</v>
      </c>
      <c r="H1157" s="42">
        <f t="shared" si="310"/>
        <v>9.381800726666667E-2</v>
      </c>
      <c r="I1157" s="42">
        <f t="shared" si="310"/>
        <v>0.1297598923711111</v>
      </c>
      <c r="J1157" s="42">
        <f t="shared" si="310"/>
        <v>6.0193075555555354E-4</v>
      </c>
      <c r="K1157" s="42">
        <f t="shared" si="310"/>
        <v>7.2388303111111107E-3</v>
      </c>
      <c r="L1157" s="34">
        <f t="shared" si="295"/>
        <v>6.4155451069107527E-3</v>
      </c>
      <c r="M1157" s="34">
        <f t="shared" si="296"/>
        <v>0.11500206618974713</v>
      </c>
      <c r="N1157" s="34">
        <f t="shared" si="297"/>
        <v>8.3147916388634655E-2</v>
      </c>
      <c r="O1157" s="34">
        <f t="shared" si="298"/>
        <v>1</v>
      </c>
      <c r="P1157" s="34">
        <f t="shared" si="299"/>
        <v>6.9587198894750677E-3</v>
      </c>
      <c r="Q1157" s="34"/>
      <c r="R1157" s="34">
        <f t="shared" si="300"/>
        <v>0.1193484798994903</v>
      </c>
      <c r="S1157" s="34">
        <f t="shared" si="301"/>
        <v>8.4693599392106744E-2</v>
      </c>
      <c r="T1157" s="34">
        <f t="shared" si="307"/>
        <v>1</v>
      </c>
      <c r="U1157" s="34">
        <f t="shared" si="302"/>
        <v>1.2110007991810721</v>
      </c>
      <c r="V1157" s="22">
        <f t="shared" si="303"/>
        <v>5.7462554064215618E-3</v>
      </c>
      <c r="W1157" s="22">
        <f t="shared" si="304"/>
        <v>9.855359301182838E-2</v>
      </c>
      <c r="X1157" s="22">
        <f t="shared" si="308"/>
        <v>6.9936864987521066E-2</v>
      </c>
      <c r="Y1157" s="22">
        <f t="shared" si="305"/>
        <v>0.82576328659422904</v>
      </c>
      <c r="Z1157" s="22">
        <f t="shared" si="309"/>
        <v>1</v>
      </c>
      <c r="AA1157" s="22">
        <f t="array" ref="AA1157:AD1157">LINEST(V1157:Y1157,$AB$2:$AE$5,0,0)</f>
        <v>-2.1786220328752783E-4</v>
      </c>
      <c r="AB1157" s="22">
        <v>-4.9006094653364517E-5</v>
      </c>
      <c r="AC1157" s="22">
        <v>1.9203904672770316E-4</v>
      </c>
      <c r="AD1157" s="22">
        <v>0.99991759907922273</v>
      </c>
      <c r="AE1157" s="35">
        <f t="shared" si="294"/>
        <v>-0.2551881791146956</v>
      </c>
      <c r="AF1157" s="17"/>
      <c r="AG1157" s="31">
        <f t="shared" si="306"/>
        <v>-0.2551881791146956</v>
      </c>
      <c r="AH1157" s="34"/>
      <c r="AI1157" s="17"/>
    </row>
    <row r="1158" spans="1:35">
      <c r="A1158" s="1">
        <v>228.2</v>
      </c>
      <c r="B1158" s="41">
        <v>1.1107359999999999</v>
      </c>
      <c r="C1158" s="41">
        <v>8.6027999999999993E-2</v>
      </c>
      <c r="D1158" s="41">
        <v>0.12689510000000001</v>
      </c>
      <c r="E1158" s="41">
        <v>-5.553204E-3</v>
      </c>
      <c r="F1158" s="41">
        <v>2.8281500000000002E-3</v>
      </c>
      <c r="G1158" s="42">
        <f t="shared" si="310"/>
        <v>1.1124246176888888</v>
      </c>
      <c r="H1158" s="42">
        <f t="shared" si="310"/>
        <v>9.257801726666666E-2</v>
      </c>
      <c r="I1158" s="42">
        <f t="shared" si="310"/>
        <v>0.12802139237111113</v>
      </c>
      <c r="J1158" s="42">
        <f t="shared" si="310"/>
        <v>5.5255475555555326E-4</v>
      </c>
      <c r="K1158" s="42">
        <f t="shared" si="310"/>
        <v>7.1315163111111118E-3</v>
      </c>
      <c r="L1158" s="34">
        <f t="shared" si="295"/>
        <v>6.4107861312231217E-3</v>
      </c>
      <c r="M1158" s="34">
        <f t="shared" si="296"/>
        <v>0.11508320683974184</v>
      </c>
      <c r="N1158" s="34">
        <f t="shared" si="297"/>
        <v>8.3221834355842988E-2</v>
      </c>
      <c r="O1158" s="34">
        <f t="shared" si="298"/>
        <v>1</v>
      </c>
      <c r="P1158" s="34">
        <f t="shared" si="299"/>
        <v>6.9535579931405888E-3</v>
      </c>
      <c r="Q1158" s="34"/>
      <c r="R1158" s="34">
        <f t="shared" si="300"/>
        <v>0.11943268719728742</v>
      </c>
      <c r="S1158" s="34">
        <f t="shared" si="301"/>
        <v>8.4768891461644125E-2</v>
      </c>
      <c r="T1158" s="34">
        <f t="shared" si="307"/>
        <v>1</v>
      </c>
      <c r="U1158" s="34">
        <f t="shared" si="302"/>
        <v>1.2111551366520721</v>
      </c>
      <c r="V1158" s="22">
        <f t="shared" si="303"/>
        <v>5.7412611999168974E-3</v>
      </c>
      <c r="W1158" s="22">
        <f t="shared" si="304"/>
        <v>9.8610560763857602E-2</v>
      </c>
      <c r="X1158" s="22">
        <f t="shared" si="308"/>
        <v>6.9990118438473539E-2</v>
      </c>
      <c r="Y1158" s="22">
        <f t="shared" si="305"/>
        <v>0.82565805959775196</v>
      </c>
      <c r="Z1158" s="22">
        <f t="shared" si="309"/>
        <v>1</v>
      </c>
      <c r="AA1158" s="22">
        <f t="array" ref="AA1158:AD1158">LINEST(V1158:Y1158,$AB$2:$AE$5,0,0)</f>
        <v>3.5773674228887959E-6</v>
      </c>
      <c r="AB1158" s="22">
        <v>2.3590122648624641E-5</v>
      </c>
      <c r="AC1158" s="22">
        <v>1.8644305208200606E-4</v>
      </c>
      <c r="AD1158" s="22">
        <v>0.99978897077211326</v>
      </c>
      <c r="AE1158" s="35">
        <f t="shared" si="294"/>
        <v>0.12652722847643924</v>
      </c>
      <c r="AF1158" s="17"/>
      <c r="AG1158" s="31">
        <f t="shared" si="306"/>
        <v>0.12652722847643924</v>
      </c>
      <c r="AH1158" s="34"/>
      <c r="AI1158" s="17"/>
    </row>
    <row r="1159" spans="1:35">
      <c r="A1159" s="1">
        <v>228.4</v>
      </c>
      <c r="B1159" s="41">
        <v>1.1502669999999999</v>
      </c>
      <c r="C1159" s="41">
        <v>8.9488440000000002E-2</v>
      </c>
      <c r="D1159" s="41">
        <v>0.13187940000000001</v>
      </c>
      <c r="E1159" s="41">
        <v>-5.4302409999999997E-3</v>
      </c>
      <c r="F1159" s="41">
        <v>2.9509179999999999E-3</v>
      </c>
      <c r="G1159" s="42">
        <f t="shared" si="310"/>
        <v>1.1519556176888888</v>
      </c>
      <c r="H1159" s="42">
        <f t="shared" si="310"/>
        <v>9.6038457266666669E-2</v>
      </c>
      <c r="I1159" s="42">
        <f t="shared" si="310"/>
        <v>0.13300569237111112</v>
      </c>
      <c r="J1159" s="42">
        <f t="shared" si="310"/>
        <v>6.755177555555535E-4</v>
      </c>
      <c r="K1159" s="42">
        <f t="shared" si="310"/>
        <v>7.2542843111111106E-3</v>
      </c>
      <c r="L1159" s="34">
        <f t="shared" si="295"/>
        <v>6.2973644120639131E-3</v>
      </c>
      <c r="M1159" s="34">
        <f t="shared" si="296"/>
        <v>0.11546077846119959</v>
      </c>
      <c r="N1159" s="34">
        <f t="shared" si="297"/>
        <v>8.3369928313161798E-2</v>
      </c>
      <c r="O1159" s="34">
        <f t="shared" si="298"/>
        <v>1</v>
      </c>
      <c r="P1159" s="34">
        <f t="shared" si="299"/>
        <v>6.830533377171254E-3</v>
      </c>
      <c r="Q1159" s="34"/>
      <c r="R1159" s="34">
        <f t="shared" si="300"/>
        <v>0.11982452884472197</v>
      </c>
      <c r="S1159" s="34">
        <f t="shared" si="301"/>
        <v>8.4919738420152699E-2</v>
      </c>
      <c r="T1159" s="34">
        <f t="shared" si="307"/>
        <v>1</v>
      </c>
      <c r="U1159" s="34">
        <f t="shared" si="302"/>
        <v>1.2115748006420459</v>
      </c>
      <c r="V1159" s="22">
        <f t="shared" si="303"/>
        <v>5.6377314661476708E-3</v>
      </c>
      <c r="W1159" s="22">
        <f t="shared" si="304"/>
        <v>9.889981929404916E-2</v>
      </c>
      <c r="X1159" s="22">
        <f t="shared" si="308"/>
        <v>7.0090380201991209E-2</v>
      </c>
      <c r="Y1159" s="22">
        <f t="shared" si="305"/>
        <v>0.82537206903781202</v>
      </c>
      <c r="Z1159" s="22">
        <f t="shared" si="309"/>
        <v>1</v>
      </c>
      <c r="AA1159" s="22">
        <f t="array" ref="AA1159:AD1159">LINEST(V1159:Y1159,$AB$2:$AE$5,0,0)</f>
        <v>4.4373095067923996E-4</v>
      </c>
      <c r="AB1159" s="22">
        <v>3.6416085692171619E-4</v>
      </c>
      <c r="AC1159" s="22">
        <v>5.3342656022411712E-5</v>
      </c>
      <c r="AD1159" s="22">
        <v>0.9994589988802649</v>
      </c>
      <c r="AE1159" s="35">
        <f t="shared" si="294"/>
        <v>6.8268227357991957</v>
      </c>
      <c r="AF1159" s="17"/>
      <c r="AG1159" s="31" t="str">
        <f t="shared" si="306"/>
        <v/>
      </c>
      <c r="AH1159" s="34"/>
      <c r="AI1159" s="17"/>
    </row>
    <row r="1160" spans="1:35">
      <c r="A1160" s="1">
        <v>228.6</v>
      </c>
      <c r="B1160" s="41">
        <v>1.153054</v>
      </c>
      <c r="C1160" s="41">
        <v>8.9500679999999999E-2</v>
      </c>
      <c r="D1160" s="41">
        <v>0.13194829999999999</v>
      </c>
      <c r="E1160" s="41">
        <v>-5.3773279999999998E-3</v>
      </c>
      <c r="F1160" s="41">
        <v>2.9673389999999998E-3</v>
      </c>
      <c r="G1160" s="42">
        <f t="shared" si="310"/>
        <v>1.1547426176888889</v>
      </c>
      <c r="H1160" s="42">
        <f t="shared" si="310"/>
        <v>9.6050697266666665E-2</v>
      </c>
      <c r="I1160" s="42">
        <f t="shared" si="310"/>
        <v>0.13307459237111111</v>
      </c>
      <c r="J1160" s="42">
        <f t="shared" si="310"/>
        <v>7.2843075555555341E-4</v>
      </c>
      <c r="K1160" s="42">
        <f t="shared" si="310"/>
        <v>7.2707053111111114E-3</v>
      </c>
      <c r="L1160" s="34">
        <f t="shared" si="295"/>
        <v>6.2963860515192205E-3</v>
      </c>
      <c r="M1160" s="34">
        <f t="shared" si="296"/>
        <v>0.11524177797944936</v>
      </c>
      <c r="N1160" s="34">
        <f t="shared" si="297"/>
        <v>8.3179312684330736E-2</v>
      </c>
      <c r="O1160" s="34">
        <f t="shared" si="298"/>
        <v>1</v>
      </c>
      <c r="P1160" s="34">
        <f t="shared" si="299"/>
        <v>6.8294721833259955E-3</v>
      </c>
      <c r="Q1160" s="34"/>
      <c r="R1160" s="34">
        <f t="shared" si="300"/>
        <v>0.11959725140997553</v>
      </c>
      <c r="S1160" s="34">
        <f t="shared" si="301"/>
        <v>8.4725579331058565E-2</v>
      </c>
      <c r="T1160" s="34">
        <f t="shared" si="307"/>
        <v>1</v>
      </c>
      <c r="U1160" s="34">
        <f t="shared" si="302"/>
        <v>1.21115230292436</v>
      </c>
      <c r="V1160" s="22">
        <f t="shared" si="303"/>
        <v>5.6388219440577786E-3</v>
      </c>
      <c r="W1160" s="22">
        <f t="shared" si="304"/>
        <v>9.8746665568983122E-2</v>
      </c>
      <c r="X1160" s="22">
        <f t="shared" si="308"/>
        <v>6.9954521100679373E-2</v>
      </c>
      <c r="Y1160" s="22">
        <f t="shared" si="305"/>
        <v>0.82565999138627977</v>
      </c>
      <c r="Z1160" s="22">
        <f t="shared" si="309"/>
        <v>1</v>
      </c>
      <c r="AA1160" s="22">
        <f t="array" ref="AA1160:AD1160">LINEST(V1160:Y1160,$AB$2:$AE$5,0,0)</f>
        <v>-1.2655403538033719E-4</v>
      </c>
      <c r="AB1160" s="22">
        <v>1.6880674464272243E-4</v>
      </c>
      <c r="AC1160" s="22">
        <v>5.2171245604204935E-5</v>
      </c>
      <c r="AD1160" s="22">
        <v>0.99981423862166463</v>
      </c>
      <c r="AE1160" s="35">
        <f t="shared" si="294"/>
        <v>3.2356280301100733</v>
      </c>
      <c r="AF1160" s="17"/>
      <c r="AG1160" s="31" t="str">
        <f t="shared" si="306"/>
        <v/>
      </c>
      <c r="AH1160" s="34"/>
      <c r="AI1160" s="17"/>
    </row>
    <row r="1161" spans="1:35">
      <c r="A1161" s="1">
        <v>228.8</v>
      </c>
      <c r="B1161" s="41">
        <v>1.1392409999999999</v>
      </c>
      <c r="C1161" s="41">
        <v>8.8416869999999995E-2</v>
      </c>
      <c r="D1161" s="41">
        <v>0.13044210000000001</v>
      </c>
      <c r="E1161" s="41">
        <v>-5.5442099999999999E-3</v>
      </c>
      <c r="F1161" s="41">
        <v>3.0156229999999998E-3</v>
      </c>
      <c r="G1161" s="42">
        <f t="shared" si="310"/>
        <v>1.1409296176888888</v>
      </c>
      <c r="H1161" s="42">
        <f t="shared" si="310"/>
        <v>9.4966887266666661E-2</v>
      </c>
      <c r="I1161" s="42">
        <f t="shared" si="310"/>
        <v>0.13156839237111112</v>
      </c>
      <c r="J1161" s="42">
        <f t="shared" si="310"/>
        <v>5.6154875555555327E-4</v>
      </c>
      <c r="K1161" s="42">
        <f t="shared" si="310"/>
        <v>7.3189893111111105E-3</v>
      </c>
      <c r="L1161" s="34">
        <f t="shared" si="295"/>
        <v>6.4149349772659407E-3</v>
      </c>
      <c r="M1161" s="34">
        <f t="shared" si="296"/>
        <v>0.11531683491363924</v>
      </c>
      <c r="N1161" s="34">
        <f t="shared" si="297"/>
        <v>8.3236411601826293E-2</v>
      </c>
      <c r="O1161" s="34">
        <f t="shared" si="298"/>
        <v>1</v>
      </c>
      <c r="P1161" s="34">
        <f t="shared" si="299"/>
        <v>6.9580581029512791E-3</v>
      </c>
      <c r="Q1161" s="34"/>
      <c r="R1161" s="34">
        <f t="shared" si="300"/>
        <v>0.11967514506265738</v>
      </c>
      <c r="S1161" s="34">
        <f t="shared" si="301"/>
        <v>8.4783739692185223E-2</v>
      </c>
      <c r="T1161" s="34">
        <f t="shared" si="307"/>
        <v>1</v>
      </c>
      <c r="U1161" s="34">
        <f t="shared" si="302"/>
        <v>1.2114169428577939</v>
      </c>
      <c r="V1161" s="22">
        <f t="shared" si="303"/>
        <v>5.7437351722495044E-3</v>
      </c>
      <c r="W1161" s="22">
        <f t="shared" si="304"/>
        <v>9.878939350174322E-2</v>
      </c>
      <c r="X1161" s="22">
        <f t="shared" si="308"/>
        <v>6.9987249387627098E-2</v>
      </c>
      <c r="Y1161" s="22">
        <f t="shared" si="305"/>
        <v>0.8254796219383802</v>
      </c>
      <c r="Z1161" s="22">
        <f t="shared" si="309"/>
        <v>1</v>
      </c>
      <c r="AA1161" s="22">
        <f t="array" ref="AA1161:AD1161">LINEST(V1161:Y1161,$AB$2:$AE$5,0,0)</f>
        <v>4.159030172654557E-5</v>
      </c>
      <c r="AB1161" s="22">
        <v>2.3197817630660992E-4</v>
      </c>
      <c r="AC1161" s="22">
        <v>1.9131652704151825E-4</v>
      </c>
      <c r="AD1161" s="22">
        <v>0.99956512607611792</v>
      </c>
      <c r="AE1161" s="35">
        <f t="shared" si="294"/>
        <v>1.2125359993403368</v>
      </c>
      <c r="AF1161" s="17"/>
      <c r="AG1161" s="31">
        <f t="shared" si="306"/>
        <v>1.2125359993403368</v>
      </c>
      <c r="AH1161" s="34"/>
      <c r="AI1161" s="17"/>
    </row>
    <row r="1162" spans="1:35">
      <c r="A1162" s="1">
        <v>229</v>
      </c>
      <c r="B1162" s="41">
        <v>1.141025</v>
      </c>
      <c r="C1162" s="41">
        <v>8.8319090000000003E-2</v>
      </c>
      <c r="D1162" s="41">
        <v>0.13032879999999999</v>
      </c>
      <c r="E1162" s="41">
        <v>-5.4478620000000004E-3</v>
      </c>
      <c r="F1162" s="41">
        <v>2.9688409999999998E-3</v>
      </c>
      <c r="G1162" s="42">
        <f t="shared" si="310"/>
        <v>1.1427136176888888</v>
      </c>
      <c r="H1162" s="42">
        <f t="shared" si="310"/>
        <v>9.4869107266666669E-2</v>
      </c>
      <c r="I1162" s="42">
        <f t="shared" si="310"/>
        <v>0.13145509237111111</v>
      </c>
      <c r="J1162" s="42">
        <f t="shared" si="310"/>
        <v>6.5789675555555285E-4</v>
      </c>
      <c r="K1162" s="42">
        <f t="shared" si="310"/>
        <v>7.272207311111111E-3</v>
      </c>
      <c r="L1162" s="34">
        <f t="shared" si="295"/>
        <v>6.3639806146871493E-3</v>
      </c>
      <c r="M1162" s="34">
        <f t="shared" si="296"/>
        <v>0.11503765277338335</v>
      </c>
      <c r="N1162" s="34">
        <f t="shared" si="297"/>
        <v>8.3020894997766104E-2</v>
      </c>
      <c r="O1162" s="34">
        <f t="shared" si="298"/>
        <v>1</v>
      </c>
      <c r="P1162" s="34">
        <f t="shared" si="299"/>
        <v>6.9027896681692347E-3</v>
      </c>
      <c r="Q1162" s="34"/>
      <c r="R1162" s="34">
        <f t="shared" si="300"/>
        <v>0.11938541145039643</v>
      </c>
      <c r="S1162" s="34">
        <f t="shared" si="301"/>
        <v>8.4564216729741917E-2</v>
      </c>
      <c r="T1162" s="34">
        <f t="shared" si="307"/>
        <v>1</v>
      </c>
      <c r="U1162" s="34">
        <f t="shared" si="302"/>
        <v>1.2108524178483075</v>
      </c>
      <c r="V1162" s="22">
        <f t="shared" si="303"/>
        <v>5.7007687860387941E-3</v>
      </c>
      <c r="W1162" s="22">
        <f t="shared" si="304"/>
        <v>9.8596170508165701E-2</v>
      </c>
      <c r="X1162" s="22">
        <f t="shared" si="308"/>
        <v>6.9838582706894262E-2</v>
      </c>
      <c r="Y1162" s="22">
        <f t="shared" si="305"/>
        <v>0.82586447799890128</v>
      </c>
      <c r="Z1162" s="22">
        <f t="shared" si="309"/>
        <v>1</v>
      </c>
      <c r="AA1162" s="22">
        <f t="array" ref="AA1162:AD1162">LINEST(V1162:Y1162,$AB$2:$AE$5,0,0)</f>
        <v>-6.016594307361574E-4</v>
      </c>
      <c r="AB1162" s="22">
        <v>-1.5587674497515049E-5</v>
      </c>
      <c r="AC1162" s="22">
        <v>1.3151915991544644E-4</v>
      </c>
      <c r="AD1162" s="22">
        <v>1.0000515106459098</v>
      </c>
      <c r="AE1162" s="35">
        <f t="shared" si="294"/>
        <v>-0.11852017993071391</v>
      </c>
      <c r="AF1162" s="17"/>
      <c r="AG1162" s="31" t="str">
        <f t="shared" si="306"/>
        <v/>
      </c>
      <c r="AH1162" s="34"/>
      <c r="AI1162" s="17"/>
    </row>
    <row r="1163" spans="1:35">
      <c r="A1163" s="1">
        <v>229.2</v>
      </c>
      <c r="B1163" s="41">
        <v>1.12202</v>
      </c>
      <c r="C1163" s="41">
        <v>8.6811749999999993E-2</v>
      </c>
      <c r="D1163" s="41">
        <v>0.1283368</v>
      </c>
      <c r="E1163" s="41">
        <v>-5.5615919999999998E-3</v>
      </c>
      <c r="F1163" s="41">
        <v>2.8155950000000002E-3</v>
      </c>
      <c r="G1163" s="42">
        <f t="shared" si="310"/>
        <v>1.1237086176888889</v>
      </c>
      <c r="H1163" s="42">
        <f t="shared" si="310"/>
        <v>9.3361767266666659E-2</v>
      </c>
      <c r="I1163" s="42">
        <f t="shared" si="310"/>
        <v>0.12946309237111112</v>
      </c>
      <c r="J1163" s="42">
        <f t="shared" si="310"/>
        <v>5.4416675555555346E-4</v>
      </c>
      <c r="K1163" s="42">
        <f t="shared" si="310"/>
        <v>7.1189613111111109E-3</v>
      </c>
      <c r="L1163" s="34">
        <f t="shared" si="295"/>
        <v>6.3352378001270025E-3</v>
      </c>
      <c r="M1163" s="34">
        <f t="shared" si="296"/>
        <v>0.11521055399341469</v>
      </c>
      <c r="N1163" s="34">
        <f t="shared" si="297"/>
        <v>8.3083608861772476E-2</v>
      </c>
      <c r="O1163" s="34">
        <f t="shared" si="298"/>
        <v>1</v>
      </c>
      <c r="P1163" s="34">
        <f t="shared" si="299"/>
        <v>6.8716133313145942E-3</v>
      </c>
      <c r="Q1163" s="34"/>
      <c r="R1163" s="34">
        <f t="shared" si="300"/>
        <v>0.11956484733765659</v>
      </c>
      <c r="S1163" s="34">
        <f t="shared" si="301"/>
        <v>8.462809641675248E-2</v>
      </c>
      <c r="T1163" s="34">
        <f t="shared" si="307"/>
        <v>1</v>
      </c>
      <c r="U1163" s="34">
        <f t="shared" si="302"/>
        <v>1.2110645570857237</v>
      </c>
      <c r="V1163" s="22">
        <f t="shared" si="303"/>
        <v>5.6740272771670219E-3</v>
      </c>
      <c r="W1163" s="22">
        <f t="shared" si="304"/>
        <v>9.8727063423748873E-2</v>
      </c>
      <c r="X1163" s="22">
        <f t="shared" si="308"/>
        <v>6.9879095975196787E-2</v>
      </c>
      <c r="Y1163" s="22">
        <f t="shared" si="305"/>
        <v>0.82571981332388733</v>
      </c>
      <c r="Z1163" s="22">
        <f t="shared" si="309"/>
        <v>1</v>
      </c>
      <c r="AA1163" s="22">
        <f t="array" ref="AA1163:AD1163">LINEST(V1163:Y1163,$AB$2:$AE$5,0,0)</f>
        <v>-4.1581730217934488E-4</v>
      </c>
      <c r="AB1163" s="22">
        <v>1.3970129313573671E-4</v>
      </c>
      <c r="AC1163" s="22">
        <v>9.7783205538274384E-5</v>
      </c>
      <c r="AD1163" s="22">
        <v>0.9998782346624967</v>
      </c>
      <c r="AE1163" s="35">
        <f t="shared" si="294"/>
        <v>1.4286839173119019</v>
      </c>
      <c r="AF1163" s="17"/>
      <c r="AG1163" s="31" t="str">
        <f t="shared" si="306"/>
        <v/>
      </c>
      <c r="AH1163" s="34"/>
      <c r="AI1163" s="17"/>
    </row>
    <row r="1164" spans="1:35">
      <c r="A1164" s="1">
        <v>229.4</v>
      </c>
      <c r="B1164" s="41">
        <v>1.1058600000000001</v>
      </c>
      <c r="C1164" s="41">
        <v>8.5424150000000004E-2</v>
      </c>
      <c r="D1164" s="41">
        <v>0.1264053</v>
      </c>
      <c r="E1164" s="41">
        <v>-5.5014840000000001E-3</v>
      </c>
      <c r="F1164" s="41">
        <v>2.8726609999999999E-3</v>
      </c>
      <c r="G1164" s="42">
        <f t="shared" si="310"/>
        <v>1.1075486176888889</v>
      </c>
      <c r="H1164" s="42">
        <f t="shared" si="310"/>
        <v>9.197416726666667E-2</v>
      </c>
      <c r="I1164" s="42">
        <f t="shared" si="310"/>
        <v>0.12753159237111111</v>
      </c>
      <c r="J1164" s="42">
        <f t="shared" si="310"/>
        <v>6.0427475555555315E-4</v>
      </c>
      <c r="K1164" s="42">
        <f t="shared" si="310"/>
        <v>7.1760273111111106E-3</v>
      </c>
      <c r="L1164" s="34">
        <f t="shared" si="295"/>
        <v>6.4791984717431708E-3</v>
      </c>
      <c r="M1164" s="34">
        <f t="shared" si="296"/>
        <v>0.11514762452345439</v>
      </c>
      <c r="N1164" s="34">
        <f t="shared" si="297"/>
        <v>8.3043006688580667E-2</v>
      </c>
      <c r="O1164" s="34">
        <f t="shared" si="298"/>
        <v>1</v>
      </c>
      <c r="P1164" s="34">
        <f t="shared" si="299"/>
        <v>7.0277624927940312E-3</v>
      </c>
      <c r="Q1164" s="34"/>
      <c r="R1164" s="34">
        <f t="shared" si="300"/>
        <v>0.11949953949728917</v>
      </c>
      <c r="S1164" s="34">
        <f t="shared" si="301"/>
        <v>8.4586739467112482E-2</v>
      </c>
      <c r="T1164" s="34">
        <f t="shared" si="307"/>
        <v>1</v>
      </c>
      <c r="U1164" s="34">
        <f t="shared" si="302"/>
        <v>1.2111140414571957</v>
      </c>
      <c r="V1164" s="22">
        <f t="shared" si="303"/>
        <v>5.802725632953875E-3</v>
      </c>
      <c r="W1164" s="22">
        <f t="shared" si="304"/>
        <v>9.8669105804032278E-2</v>
      </c>
      <c r="X1164" s="22">
        <f t="shared" si="308"/>
        <v>6.9842092958759594E-2</v>
      </c>
      <c r="Y1164" s="22">
        <f t="shared" si="305"/>
        <v>0.82568607560425422</v>
      </c>
      <c r="Z1164" s="22">
        <f t="shared" si="309"/>
        <v>1</v>
      </c>
      <c r="AA1164" s="22">
        <f t="array" ref="AA1164:AD1164">LINEST(V1164:Y1164,$AB$2:$AE$5,0,0)</f>
        <v>-5.3992194461352071E-4</v>
      </c>
      <c r="AB1164" s="22">
        <v>7.8917301401483704E-5</v>
      </c>
      <c r="AC1164" s="22">
        <v>2.6677814185416856E-4</v>
      </c>
      <c r="AD1164" s="22">
        <v>0.9998045632555842</v>
      </c>
      <c r="AE1164" s="35">
        <f t="shared" si="294"/>
        <v>0.29581621962350652</v>
      </c>
      <c r="AF1164" s="17"/>
      <c r="AG1164" s="31">
        <f t="shared" si="306"/>
        <v>0.29581621962350652</v>
      </c>
      <c r="AH1164" s="34"/>
      <c r="AI1164" s="17"/>
    </row>
    <row r="1165" spans="1:35">
      <c r="A1165" s="1">
        <v>229.6</v>
      </c>
      <c r="B1165" s="41">
        <v>1.10944</v>
      </c>
      <c r="C1165" s="41">
        <v>8.5926370000000002E-2</v>
      </c>
      <c r="D1165" s="41">
        <v>0.12700339999999999</v>
      </c>
      <c r="E1165" s="41">
        <v>-5.5781829999999996E-3</v>
      </c>
      <c r="F1165" s="41">
        <v>2.8421990000000001E-3</v>
      </c>
      <c r="G1165" s="42">
        <f t="shared" si="310"/>
        <v>1.1111286176888888</v>
      </c>
      <c r="H1165" s="42">
        <f t="shared" si="310"/>
        <v>9.2476387266666668E-2</v>
      </c>
      <c r="I1165" s="42">
        <f t="shared" si="310"/>
        <v>0.1281296923711111</v>
      </c>
      <c r="J1165" s="42">
        <f t="shared" si="310"/>
        <v>5.2757575555555363E-4</v>
      </c>
      <c r="K1165" s="42">
        <f t="shared" si="310"/>
        <v>7.1455653111111113E-3</v>
      </c>
      <c r="L1165" s="34">
        <f t="shared" si="295"/>
        <v>6.4309074551366103E-3</v>
      </c>
      <c r="M1165" s="34">
        <f t="shared" si="296"/>
        <v>0.11531490624156245</v>
      </c>
      <c r="N1165" s="34">
        <f t="shared" si="297"/>
        <v>8.3227437215157435E-2</v>
      </c>
      <c r="O1165" s="34">
        <f t="shared" si="298"/>
        <v>1</v>
      </c>
      <c r="P1165" s="34">
        <f t="shared" si="299"/>
        <v>6.975382897273604E-3</v>
      </c>
      <c r="Q1165" s="34"/>
      <c r="R1165" s="34">
        <f t="shared" si="300"/>
        <v>0.11967314349791844</v>
      </c>
      <c r="S1165" s="34">
        <f t="shared" si="301"/>
        <v>8.4774598475636023E-2</v>
      </c>
      <c r="T1165" s="34">
        <f t="shared" si="307"/>
        <v>1</v>
      </c>
      <c r="U1165" s="34">
        <f t="shared" si="302"/>
        <v>1.211423124870828</v>
      </c>
      <c r="V1165" s="22">
        <f t="shared" si="303"/>
        <v>5.7580070530826102E-3</v>
      </c>
      <c r="W1165" s="22">
        <f t="shared" si="304"/>
        <v>9.8787237127142491E-2</v>
      </c>
      <c r="X1165" s="22">
        <f t="shared" si="308"/>
        <v>6.9979346386239233E-2</v>
      </c>
      <c r="Y1165" s="22">
        <f t="shared" si="305"/>
        <v>0.8254754094335357</v>
      </c>
      <c r="Z1165" s="22">
        <f t="shared" si="309"/>
        <v>1</v>
      </c>
      <c r="AA1165" s="22">
        <f t="array" ref="AA1165:AD1165">LINEST(V1165:Y1165,$AB$2:$AE$5,0,0)</f>
        <v>1.4189983513949479E-5</v>
      </c>
      <c r="AB1165" s="22">
        <v>2.2974572621315155E-4</v>
      </c>
      <c r="AC1165" s="22">
        <v>2.1006220302207456E-4</v>
      </c>
      <c r="AD1165" s="22">
        <v>0.99955623840343832</v>
      </c>
      <c r="AE1165" s="35">
        <f t="shared" si="294"/>
        <v>1.0937033074389328</v>
      </c>
      <c r="AF1165" s="17"/>
      <c r="AG1165" s="31">
        <f t="shared" si="306"/>
        <v>1.0937033074389328</v>
      </c>
      <c r="AH1165" s="34"/>
      <c r="AI1165" s="17"/>
    </row>
    <row r="1166" spans="1:35">
      <c r="A1166" s="1">
        <v>229.8</v>
      </c>
      <c r="B1166" s="41">
        <v>1.131165</v>
      </c>
      <c r="C1166" s="41">
        <v>8.7740029999999997E-2</v>
      </c>
      <c r="D1166" s="41">
        <v>0.12948589999999999</v>
      </c>
      <c r="E1166" s="41">
        <v>-5.6515030000000004E-3</v>
      </c>
      <c r="F1166" s="41">
        <v>2.8005590000000002E-3</v>
      </c>
      <c r="G1166" s="42">
        <f t="shared" si="310"/>
        <v>1.1328536176888888</v>
      </c>
      <c r="H1166" s="42">
        <f t="shared" si="310"/>
        <v>9.4290047266666663E-2</v>
      </c>
      <c r="I1166" s="42">
        <f t="shared" si="310"/>
        <v>0.1306121923711111</v>
      </c>
      <c r="J1166" s="42">
        <f t="shared" si="310"/>
        <v>4.5425575555555278E-4</v>
      </c>
      <c r="K1166" s="42">
        <f t="shared" si="310"/>
        <v>7.1039253111111113E-3</v>
      </c>
      <c r="L1166" s="34">
        <f t="shared" si="295"/>
        <v>6.2708236970666006E-3</v>
      </c>
      <c r="M1166" s="34">
        <f t="shared" si="296"/>
        <v>0.11529485392611477</v>
      </c>
      <c r="N1166" s="34">
        <f t="shared" si="297"/>
        <v>8.3232330986439215E-2</v>
      </c>
      <c r="O1166" s="34">
        <f t="shared" si="298"/>
        <v>1</v>
      </c>
      <c r="P1166" s="34">
        <f t="shared" si="299"/>
        <v>6.8017455815506224E-3</v>
      </c>
      <c r="Q1166" s="34">
        <f>AVERAGE(P1157:P1166)</f>
        <v>6.9109635517166272E-3</v>
      </c>
      <c r="R1166" s="34">
        <f t="shared" si="300"/>
        <v>0.11965233332079347</v>
      </c>
      <c r="S1166" s="34">
        <f t="shared" si="301"/>
        <v>8.4779583219962248E-2</v>
      </c>
      <c r="T1166" s="34">
        <f t="shared" si="307"/>
        <v>1</v>
      </c>
      <c r="U1166" s="34">
        <f t="shared" si="302"/>
        <v>1.2112336621223063</v>
      </c>
      <c r="V1166" s="22">
        <f t="shared" si="303"/>
        <v>5.6155519733762198E-3</v>
      </c>
      <c r="W1166" s="22">
        <f t="shared" si="304"/>
        <v>9.8785508579030373E-2</v>
      </c>
      <c r="X1166" s="22">
        <f t="shared" si="308"/>
        <v>6.9994408074336933E-2</v>
      </c>
      <c r="Y1166" s="22">
        <f t="shared" si="305"/>
        <v>0.82560453137325651</v>
      </c>
      <c r="Z1166" s="22">
        <f t="shared" si="309"/>
        <v>1</v>
      </c>
      <c r="AA1166" s="22">
        <f t="array" ref="AA1166:AD1166">LINEST(V1166:Y1166,$AB$2:$AE$5,0,0)</f>
        <v>3.2848717098610697E-5</v>
      </c>
      <c r="AB1166" s="22">
        <v>2.1699176462072005E-4</v>
      </c>
      <c r="AC1166" s="22">
        <v>2.2170366290396105E-5</v>
      </c>
      <c r="AD1166" s="22">
        <v>0.9997516917312852</v>
      </c>
      <c r="AE1166" s="35">
        <f t="shared" ref="AE1166:AE1229" si="311">AB1166/AC1166</f>
        <v>9.7874686317076254</v>
      </c>
      <c r="AF1166" s="17"/>
      <c r="AG1166" s="31" t="str">
        <f t="shared" si="306"/>
        <v/>
      </c>
      <c r="AH1166" s="34">
        <f>AVERAGE(AG1157:AG1166)</f>
        <v>0.49467891515290396</v>
      </c>
      <c r="AI1166" s="17"/>
    </row>
    <row r="1167" spans="1:35">
      <c r="A1167" s="1">
        <v>230</v>
      </c>
      <c r="B1167" s="41">
        <v>1.1326769999999999</v>
      </c>
      <c r="C1167" s="41">
        <v>8.7961590000000006E-2</v>
      </c>
      <c r="D1167" s="41">
        <v>0.1295605</v>
      </c>
      <c r="E1167" s="41">
        <v>-5.490132E-3</v>
      </c>
      <c r="F1167" s="41">
        <v>2.7728689999999999E-3</v>
      </c>
      <c r="G1167" s="42">
        <f t="shared" si="310"/>
        <v>1.1343656176888888</v>
      </c>
      <c r="H1167" s="42">
        <f t="shared" si="310"/>
        <v>9.4511607266666672E-2</v>
      </c>
      <c r="I1167" s="42">
        <f t="shared" si="310"/>
        <v>0.13068679237111111</v>
      </c>
      <c r="J1167" s="42">
        <f t="shared" si="310"/>
        <v>6.1562675555555321E-4</v>
      </c>
      <c r="K1167" s="42">
        <f t="shared" si="310"/>
        <v>7.076235311111111E-3</v>
      </c>
      <c r="L1167" s="34">
        <f t="shared" si="295"/>
        <v>6.2380551744224671E-3</v>
      </c>
      <c r="M1167" s="34">
        <f t="shared" si="296"/>
        <v>0.11520694063115838</v>
      </c>
      <c r="N1167" s="34">
        <f t="shared" si="297"/>
        <v>8.331670652996416E-2</v>
      </c>
      <c r="O1167" s="34">
        <f t="shared" si="298"/>
        <v>1</v>
      </c>
      <c r="P1167" s="34">
        <f t="shared" si="299"/>
        <v>6.7662026983703891E-3</v>
      </c>
      <c r="Q1167" s="34"/>
      <c r="R1167" s="34">
        <f t="shared" si="300"/>
        <v>0.11956109741118218</v>
      </c>
      <c r="S1167" s="34">
        <f t="shared" si="301"/>
        <v>8.4865527267536364E-2</v>
      </c>
      <c r="T1167" s="34">
        <f t="shared" si="307"/>
        <v>1</v>
      </c>
      <c r="U1167" s="34">
        <f t="shared" si="302"/>
        <v>1.2111928273770889</v>
      </c>
      <c r="V1167" s="22">
        <f t="shared" si="303"/>
        <v>5.5863959440900996E-3</v>
      </c>
      <c r="W1167" s="22">
        <f t="shared" si="304"/>
        <v>9.8713511761871098E-2</v>
      </c>
      <c r="X1167" s="22">
        <f t="shared" si="308"/>
        <v>7.0067726087280235E-2</v>
      </c>
      <c r="Y1167" s="22">
        <f t="shared" si="305"/>
        <v>0.82563236620675862</v>
      </c>
      <c r="Z1167" s="22">
        <f t="shared" si="309"/>
        <v>1</v>
      </c>
      <c r="AA1167" s="22">
        <f t="array" ref="AA1167:AD1167">LINEST(V1167:Y1167,$AB$2:$AE$5,0,0)</f>
        <v>2.9074361824581423E-4</v>
      </c>
      <c r="AB1167" s="22">
        <v>1.3956338240521477E-4</v>
      </c>
      <c r="AC1167" s="22">
        <v>-1.6313500119670826E-5</v>
      </c>
      <c r="AD1167" s="22">
        <v>0.99979583337748912</v>
      </c>
      <c r="AE1167" s="35">
        <f t="shared" si="311"/>
        <v>-8.555085136936933</v>
      </c>
      <c r="AF1167" s="17"/>
      <c r="AG1167" s="31" t="str">
        <f t="shared" si="306"/>
        <v/>
      </c>
      <c r="AH1167" s="34"/>
      <c r="AI1167" s="17"/>
    </row>
    <row r="1168" spans="1:35">
      <c r="A1168" s="1">
        <v>230.2</v>
      </c>
      <c r="B1168" s="41">
        <v>1.0771729999999999</v>
      </c>
      <c r="C1168" s="41">
        <v>8.3146390000000001E-2</v>
      </c>
      <c r="D1168" s="41">
        <v>0.1227734</v>
      </c>
      <c r="E1168" s="41">
        <v>-5.4168749999999998E-3</v>
      </c>
      <c r="F1168" s="41">
        <v>2.4159339999999998E-3</v>
      </c>
      <c r="G1168" s="42">
        <f t="shared" si="310"/>
        <v>1.0788616176888888</v>
      </c>
      <c r="H1168" s="42">
        <f t="shared" si="310"/>
        <v>8.9696407266666667E-2</v>
      </c>
      <c r="I1168" s="42">
        <f t="shared" si="310"/>
        <v>0.12389969237111112</v>
      </c>
      <c r="J1168" s="42">
        <f t="shared" si="310"/>
        <v>6.888837555555534E-4</v>
      </c>
      <c r="K1168" s="42">
        <f t="shared" si="310"/>
        <v>6.7193003111111109E-3</v>
      </c>
      <c r="L1168" s="34">
        <f t="shared" si="295"/>
        <v>6.2281391801712561E-3</v>
      </c>
      <c r="M1168" s="34">
        <f t="shared" si="296"/>
        <v>0.1148429885164754</v>
      </c>
      <c r="N1168" s="34">
        <f t="shared" si="297"/>
        <v>8.3139863163185043E-2</v>
      </c>
      <c r="O1168" s="34">
        <f t="shared" si="298"/>
        <v>1</v>
      </c>
      <c r="P1168" s="34">
        <f t="shared" si="299"/>
        <v>6.7554471623605976E-3</v>
      </c>
      <c r="Q1168" s="34"/>
      <c r="R1168" s="34">
        <f t="shared" si="300"/>
        <v>0.11918339000919559</v>
      </c>
      <c r="S1168" s="34">
        <f t="shared" si="301"/>
        <v>8.4685396460756596E-2</v>
      </c>
      <c r="T1168" s="34">
        <f t="shared" si="307"/>
        <v>1</v>
      </c>
      <c r="U1168" s="34">
        <f t="shared" si="302"/>
        <v>1.2106242336323128</v>
      </c>
      <c r="V1168" s="22">
        <f t="shared" si="303"/>
        <v>5.5801354166617008E-3</v>
      </c>
      <c r="W1168" s="22">
        <f t="shared" si="304"/>
        <v>9.8447880604208698E-2</v>
      </c>
      <c r="X1168" s="22">
        <f t="shared" si="308"/>
        <v>6.9951843113754325E-2</v>
      </c>
      <c r="Y1168" s="22">
        <f t="shared" si="305"/>
        <v>0.82602014086537534</v>
      </c>
      <c r="Z1168" s="22">
        <f t="shared" si="309"/>
        <v>1</v>
      </c>
      <c r="AA1168" s="22">
        <f t="array" ref="AA1168:AD1168">LINEST(V1168:Y1168,$AB$2:$AE$5,0,0)</f>
        <v>-2.3429492746405739E-4</v>
      </c>
      <c r="AB1168" s="22">
        <v>-1.8511382961788791E-4</v>
      </c>
      <c r="AC1168" s="22">
        <v>-2.8036238395248255E-5</v>
      </c>
      <c r="AD1168" s="22">
        <v>1.0002783580486028</v>
      </c>
      <c r="AE1168" s="35">
        <f t="shared" si="311"/>
        <v>6.6026628468554502</v>
      </c>
      <c r="AF1168" s="17"/>
      <c r="AG1168" s="31" t="str">
        <f t="shared" si="306"/>
        <v/>
      </c>
      <c r="AH1168" s="34"/>
      <c r="AI1168" s="17"/>
    </row>
    <row r="1169" spans="1:35">
      <c r="A1169" s="1">
        <v>230.4</v>
      </c>
      <c r="B1169" s="41">
        <v>1.0781480000000001</v>
      </c>
      <c r="C1169" s="41">
        <v>8.3208710000000005E-2</v>
      </c>
      <c r="D1169" s="41">
        <v>0.1232925</v>
      </c>
      <c r="E1169" s="41">
        <v>-5.6094409999999997E-3</v>
      </c>
      <c r="F1169" s="41">
        <v>2.7022389999999999E-3</v>
      </c>
      <c r="G1169" s="42">
        <f t="shared" si="310"/>
        <v>1.0798366176888889</v>
      </c>
      <c r="H1169" s="42">
        <f t="shared" si="310"/>
        <v>8.9758727266666671E-2</v>
      </c>
      <c r="I1169" s="42">
        <f t="shared" si="310"/>
        <v>0.12441879237111111</v>
      </c>
      <c r="J1169" s="42">
        <f t="shared" si="310"/>
        <v>4.9631775555555348E-4</v>
      </c>
      <c r="K1169" s="42">
        <f t="shared" si="310"/>
        <v>7.0056053111111107E-3</v>
      </c>
      <c r="L1169" s="34">
        <f t="shared" ref="L1169:L1232" si="312">K1169/$G1169</f>
        <v>6.4876530359794593E-3</v>
      </c>
      <c r="M1169" s="34">
        <f t="shared" ref="M1169:M1232" si="313">I1169/$G1169</f>
        <v>0.11522001600334444</v>
      </c>
      <c r="N1169" s="34">
        <f t="shared" ref="N1169:N1232" si="314">H1169/$G1169</f>
        <v>8.3122507420402184E-2</v>
      </c>
      <c r="O1169" s="34">
        <f t="shared" ref="O1169:O1232" si="315">G1169/$G1169</f>
        <v>1</v>
      </c>
      <c r="P1169" s="34">
        <f t="shared" ref="P1169:P1232" si="316">L1169*($I$4/$I$7)^$P$3</f>
        <v>7.0369328662116433E-3</v>
      </c>
      <c r="Q1169" s="34"/>
      <c r="R1169" s="34">
        <f t="shared" ref="R1169:R1232" si="317">M1169*($I$5/$I$7)^$R$3</f>
        <v>0.11957466695689757</v>
      </c>
      <c r="S1169" s="34">
        <f t="shared" ref="S1169:S1232" si="318">N1169*($I$6/$I$7)^$S$3</f>
        <v>8.466771808238889E-2</v>
      </c>
      <c r="T1169" s="34">
        <f t="shared" si="307"/>
        <v>1</v>
      </c>
      <c r="U1169" s="34">
        <f t="shared" ref="U1169:U1232" si="319">SUM(P1169,R1169,S1169,T1169)</f>
        <v>1.2112793179054981</v>
      </c>
      <c r="V1169" s="22">
        <f t="shared" ref="V1169:V1232" si="320">P1169/U1169</f>
        <v>5.809504680043296E-3</v>
      </c>
      <c r="W1169" s="22">
        <f t="shared" ref="W1169:W1232" si="321">R1169/U1169</f>
        <v>9.8717665850732023E-2</v>
      </c>
      <c r="X1169" s="22">
        <f t="shared" si="308"/>
        <v>6.9899416947689114E-2</v>
      </c>
      <c r="Y1169" s="22">
        <f t="shared" ref="Y1169:Y1232" si="322">T1169/U1169</f>
        <v>0.82557341252153549</v>
      </c>
      <c r="Z1169" s="22">
        <f t="shared" si="309"/>
        <v>0.99999999999999989</v>
      </c>
      <c r="AA1169" s="22">
        <f t="array" ref="AA1169:AD1169">LINEST(V1169:Y1169,$AB$2:$AE$5,0,0)</f>
        <v>-3.0164480093697386E-4</v>
      </c>
      <c r="AB1169" s="22">
        <v>1.4325725485696218E-4</v>
      </c>
      <c r="AC1169" s="22">
        <v>2.7667980509072385E-4</v>
      </c>
      <c r="AD1169" s="22">
        <v>0.99966400782300768</v>
      </c>
      <c r="AE1169" s="35">
        <f t="shared" si="311"/>
        <v>0.51777271857621787</v>
      </c>
      <c r="AF1169" s="17"/>
      <c r="AG1169" s="31">
        <f t="shared" ref="AG1169:AG1232" si="323">IF((P1169&gt;$Q$11),AE1169,"")</f>
        <v>0.51777271857621787</v>
      </c>
      <c r="AH1169" s="34"/>
      <c r="AI1169" s="17"/>
    </row>
    <row r="1170" spans="1:35">
      <c r="A1170" s="1">
        <v>230.6</v>
      </c>
      <c r="B1170" s="41">
        <v>1.0726359999999999</v>
      </c>
      <c r="C1170" s="41">
        <v>8.2907690000000006E-2</v>
      </c>
      <c r="D1170" s="41">
        <v>0.1224653</v>
      </c>
      <c r="E1170" s="41">
        <v>-5.3458899999999998E-3</v>
      </c>
      <c r="F1170" s="41">
        <v>2.547929E-3</v>
      </c>
      <c r="G1170" s="42">
        <f t="shared" si="310"/>
        <v>1.0743246176888888</v>
      </c>
      <c r="H1170" s="42">
        <f t="shared" si="310"/>
        <v>8.9457707266666672E-2</v>
      </c>
      <c r="I1170" s="42">
        <f t="shared" si="310"/>
        <v>0.12359159237111111</v>
      </c>
      <c r="J1170" s="42">
        <f t="shared" si="310"/>
        <v>7.5986875555555337E-4</v>
      </c>
      <c r="K1170" s="42">
        <f t="shared" si="310"/>
        <v>6.8512953111111111E-3</v>
      </c>
      <c r="L1170" s="34">
        <f t="shared" si="312"/>
        <v>6.3773045858799846E-3</v>
      </c>
      <c r="M1170" s="34">
        <f t="shared" si="313"/>
        <v>0.11504119922057089</v>
      </c>
      <c r="N1170" s="34">
        <f t="shared" si="314"/>
        <v>8.3268786541548401E-2</v>
      </c>
      <c r="O1170" s="34">
        <f t="shared" si="315"/>
        <v>1</v>
      </c>
      <c r="P1170" s="34">
        <f t="shared" si="316"/>
        <v>6.917241718899343E-3</v>
      </c>
      <c r="Q1170" s="34"/>
      <c r="R1170" s="34">
        <f t="shared" si="317"/>
        <v>0.11938909193279906</v>
      </c>
      <c r="S1170" s="34">
        <f t="shared" si="318"/>
        <v>8.4816716467722819E-2</v>
      </c>
      <c r="T1170" s="34">
        <f t="shared" ref="T1170:T1233" si="324">O1170</f>
        <v>1</v>
      </c>
      <c r="U1170" s="34">
        <f t="shared" si="319"/>
        <v>1.2111230501194212</v>
      </c>
      <c r="V1170" s="22">
        <f t="shared" si="320"/>
        <v>5.7114276854174952E-3</v>
      </c>
      <c r="W1170" s="22">
        <f t="shared" si="321"/>
        <v>9.857717753867111E-2</v>
      </c>
      <c r="X1170" s="22">
        <f t="shared" ref="X1170:X1233" si="325">S1170/U1170</f>
        <v>7.0031460848969537E-2</v>
      </c>
      <c r="Y1170" s="22">
        <f t="shared" si="322"/>
        <v>0.82567993392694183</v>
      </c>
      <c r="Z1170" s="22">
        <f t="shared" ref="Z1170:Z1233" si="326">SUM(V1170:Y1170)</f>
        <v>1</v>
      </c>
      <c r="AA1170" s="22">
        <f t="array" ref="AA1170:AD1170">LINEST(V1170:Y1170,$AB$2:$AE$5,0,0)</f>
        <v>1.4723913331133971E-4</v>
      </c>
      <c r="AB1170" s="22">
        <v>-1.2843427460916768E-5</v>
      </c>
      <c r="AC1170" s="22">
        <v>1.471327622603366E-4</v>
      </c>
      <c r="AD1170" s="22">
        <v>0.99982473427126861</v>
      </c>
      <c r="AE1170" s="35">
        <f t="shared" si="311"/>
        <v>-8.7291418060864087E-2</v>
      </c>
      <c r="AF1170" s="17"/>
      <c r="AG1170" s="31" t="str">
        <f t="shared" si="323"/>
        <v/>
      </c>
      <c r="AH1170" s="34"/>
      <c r="AI1170" s="17"/>
    </row>
    <row r="1171" spans="1:35">
      <c r="A1171" s="1">
        <v>230.8</v>
      </c>
      <c r="B1171" s="41">
        <v>1.073987</v>
      </c>
      <c r="C1171" s="41">
        <v>8.2804810000000006E-2</v>
      </c>
      <c r="D1171" s="41">
        <v>0.1227679</v>
      </c>
      <c r="E1171" s="41">
        <v>-5.486103E-3</v>
      </c>
      <c r="F1171" s="41">
        <v>2.4910459999999998E-3</v>
      </c>
      <c r="G1171" s="42">
        <f t="shared" si="310"/>
        <v>1.0756756176888889</v>
      </c>
      <c r="H1171" s="42">
        <f t="shared" si="310"/>
        <v>8.9354827266666673E-2</v>
      </c>
      <c r="I1171" s="42">
        <f t="shared" si="310"/>
        <v>0.12389419237111111</v>
      </c>
      <c r="J1171" s="42">
        <f t="shared" si="310"/>
        <v>6.1965575555555322E-4</v>
      </c>
      <c r="K1171" s="42">
        <f t="shared" si="310"/>
        <v>6.7944123111111105E-3</v>
      </c>
      <c r="L1171" s="34">
        <f t="shared" si="312"/>
        <v>6.3164137955539464E-3</v>
      </c>
      <c r="M1171" s="34">
        <f t="shared" si="313"/>
        <v>0.11517802424238296</v>
      </c>
      <c r="N1171" s="34">
        <f t="shared" si="314"/>
        <v>8.3068562489728409E-2</v>
      </c>
      <c r="O1171" s="34">
        <f t="shared" si="315"/>
        <v>1</v>
      </c>
      <c r="P1171" s="34">
        <f t="shared" si="316"/>
        <v>6.8511955846010698E-3</v>
      </c>
      <c r="Q1171" s="34"/>
      <c r="R1171" s="34">
        <f t="shared" si="317"/>
        <v>0.11953108814996738</v>
      </c>
      <c r="S1171" s="34">
        <f t="shared" si="318"/>
        <v>8.4612770339304574E-2</v>
      </c>
      <c r="T1171" s="34">
        <f t="shared" si="324"/>
        <v>1</v>
      </c>
      <c r="U1171" s="34">
        <f t="shared" si="319"/>
        <v>1.210995054073873</v>
      </c>
      <c r="V1171" s="22">
        <f t="shared" si="320"/>
        <v>5.6574926227428955E-3</v>
      </c>
      <c r="W1171" s="22">
        <f t="shared" si="321"/>
        <v>9.8704852466454218E-2</v>
      </c>
      <c r="X1171" s="22">
        <f t="shared" si="325"/>
        <v>6.9870450795534819E-2</v>
      </c>
      <c r="Y1171" s="22">
        <f t="shared" si="322"/>
        <v>0.82576720411526805</v>
      </c>
      <c r="Z1171" s="22">
        <f t="shared" si="326"/>
        <v>1</v>
      </c>
      <c r="AA1171" s="22">
        <f t="array" ref="AA1171:AD1171">LINEST(V1171:Y1171,$AB$2:$AE$5,0,0)</f>
        <v>-4.6009388026193752E-4</v>
      </c>
      <c r="AB1171" s="22">
        <v>1.1126571241202308E-4</v>
      </c>
      <c r="AC1171" s="22">
        <v>7.568097411583279E-5</v>
      </c>
      <c r="AD1171" s="22">
        <v>0.99994109521503494</v>
      </c>
      <c r="AE1171" s="35">
        <f t="shared" si="311"/>
        <v>1.4701939782345614</v>
      </c>
      <c r="AF1171" s="17"/>
      <c r="AG1171" s="31" t="str">
        <f t="shared" si="323"/>
        <v/>
      </c>
      <c r="AH1171" s="34"/>
      <c r="AI1171" s="17"/>
    </row>
    <row r="1172" spans="1:35">
      <c r="A1172" s="1">
        <v>231</v>
      </c>
      <c r="B1172" s="41">
        <v>1.0953079999999999</v>
      </c>
      <c r="C1172" s="41">
        <v>8.4864239999999994E-2</v>
      </c>
      <c r="D1172" s="41">
        <v>0.1252509</v>
      </c>
      <c r="E1172" s="41">
        <v>-5.5371090000000001E-3</v>
      </c>
      <c r="F1172" s="41">
        <v>2.5694899999999998E-3</v>
      </c>
      <c r="G1172" s="42">
        <f t="shared" si="310"/>
        <v>1.0969966176888888</v>
      </c>
      <c r="H1172" s="42">
        <f t="shared" si="310"/>
        <v>9.141425726666666E-2</v>
      </c>
      <c r="I1172" s="42">
        <f t="shared" si="310"/>
        <v>0.12637719237111111</v>
      </c>
      <c r="J1172" s="42">
        <f t="shared" si="310"/>
        <v>5.6864975555555308E-4</v>
      </c>
      <c r="K1172" s="42">
        <f t="shared" si="310"/>
        <v>6.8728563111111109E-3</v>
      </c>
      <c r="L1172" s="34">
        <f t="shared" si="312"/>
        <v>6.265157248698347E-3</v>
      </c>
      <c r="M1172" s="34">
        <f t="shared" si="313"/>
        <v>0.11520290065921791</v>
      </c>
      <c r="N1172" s="34">
        <f t="shared" si="314"/>
        <v>8.3331393910087689E-2</v>
      </c>
      <c r="O1172" s="34">
        <f t="shared" si="315"/>
        <v>1</v>
      </c>
      <c r="P1172" s="34">
        <f t="shared" si="316"/>
        <v>6.7955993809853147E-3</v>
      </c>
      <c r="Q1172" s="34"/>
      <c r="R1172" s="34">
        <f t="shared" si="317"/>
        <v>0.11955690475164216</v>
      </c>
      <c r="S1172" s="34">
        <f t="shared" si="318"/>
        <v>8.4880487679562661E-2</v>
      </c>
      <c r="T1172" s="34">
        <f t="shared" si="324"/>
        <v>1</v>
      </c>
      <c r="U1172" s="34">
        <f t="shared" si="319"/>
        <v>1.21123299181219</v>
      </c>
      <c r="V1172" s="22">
        <f t="shared" si="320"/>
        <v>5.6104807472409229E-3</v>
      </c>
      <c r="W1172" s="22">
        <f t="shared" si="321"/>
        <v>9.870677694533958E-2</v>
      </c>
      <c r="X1172" s="22">
        <f t="shared" si="325"/>
        <v>7.0077754035223608E-2</v>
      </c>
      <c r="Y1172" s="22">
        <f t="shared" si="322"/>
        <v>0.82560498827219597</v>
      </c>
      <c r="Z1172" s="22">
        <f t="shared" si="326"/>
        <v>1</v>
      </c>
      <c r="AA1172" s="22">
        <f t="array" ref="AA1172:AD1172">LINEST(V1172:Y1172,$AB$2:$AE$5,0,0)</f>
        <v>3.3464966692700599E-4</v>
      </c>
      <c r="AB1172" s="22">
        <v>1.3508709768166475E-4</v>
      </c>
      <c r="AC1172" s="22">
        <v>1.5501177727830716E-5</v>
      </c>
      <c r="AD1172" s="22">
        <v>0.99975627602054307</v>
      </c>
      <c r="AE1172" s="35">
        <f t="shared" si="311"/>
        <v>8.7146344654271157</v>
      </c>
      <c r="AF1172" s="17"/>
      <c r="AG1172" s="31" t="str">
        <f t="shared" si="323"/>
        <v/>
      </c>
      <c r="AH1172" s="34"/>
      <c r="AI1172" s="17"/>
    </row>
    <row r="1173" spans="1:35">
      <c r="A1173" s="1">
        <v>231.2</v>
      </c>
      <c r="B1173" s="41">
        <v>1.1057490000000001</v>
      </c>
      <c r="C1173" s="41">
        <v>8.5417119999999999E-2</v>
      </c>
      <c r="D1173" s="41">
        <v>0.12624379999999999</v>
      </c>
      <c r="E1173" s="41">
        <v>-5.3407630000000001E-3</v>
      </c>
      <c r="F1173" s="41">
        <v>2.6852899999999999E-3</v>
      </c>
      <c r="G1173" s="42">
        <f t="shared" si="310"/>
        <v>1.1074376176888889</v>
      </c>
      <c r="H1173" s="42">
        <f t="shared" si="310"/>
        <v>9.1967137266666665E-2</v>
      </c>
      <c r="I1173" s="42">
        <f t="shared" si="310"/>
        <v>0.1273700923711111</v>
      </c>
      <c r="J1173" s="42">
        <f t="shared" si="310"/>
        <v>7.649957555555531E-4</v>
      </c>
      <c r="K1173" s="42">
        <f t="shared" si="310"/>
        <v>6.988656311111111E-3</v>
      </c>
      <c r="L1173" s="34">
        <f t="shared" si="312"/>
        <v>6.3106546133909871E-3</v>
      </c>
      <c r="M1173" s="34">
        <f t="shared" si="313"/>
        <v>0.11501333378661968</v>
      </c>
      <c r="N1173" s="34">
        <f t="shared" si="314"/>
        <v>8.3044982216328209E-2</v>
      </c>
      <c r="O1173" s="34">
        <f t="shared" si="315"/>
        <v>1</v>
      </c>
      <c r="P1173" s="34">
        <f t="shared" si="316"/>
        <v>6.8449487988959355E-3</v>
      </c>
      <c r="Q1173" s="34"/>
      <c r="R1173" s="34">
        <f t="shared" si="317"/>
        <v>0.11936017334642923</v>
      </c>
      <c r="S1173" s="34">
        <f t="shared" si="318"/>
        <v>8.4588751719047409E-2</v>
      </c>
      <c r="T1173" s="34">
        <f t="shared" si="324"/>
        <v>1</v>
      </c>
      <c r="U1173" s="34">
        <f t="shared" si="319"/>
        <v>1.2107938738643726</v>
      </c>
      <c r="V1173" s="22">
        <f t="shared" si="320"/>
        <v>5.6532733990878074E-3</v>
      </c>
      <c r="W1173" s="22">
        <f t="shared" si="321"/>
        <v>9.8580093542659758E-2</v>
      </c>
      <c r="X1173" s="22">
        <f t="shared" si="325"/>
        <v>6.9862223079370026E-2</v>
      </c>
      <c r="Y1173" s="22">
        <f t="shared" si="322"/>
        <v>0.82590440997888237</v>
      </c>
      <c r="Z1173" s="22">
        <f t="shared" si="326"/>
        <v>1</v>
      </c>
      <c r="AA1173" s="22">
        <f t="array" ref="AA1173:AD1173">LINEST(V1173:Y1173,$AB$2:$AE$5,0,0)</f>
        <v>-5.2713858746610128E-4</v>
      </c>
      <c r="AB1173" s="22">
        <v>-3.5602579129501789E-5</v>
      </c>
      <c r="AC1173" s="22">
        <v>6.8899258653910619E-5</v>
      </c>
      <c r="AD1173" s="22">
        <v>1.0001134067014192</v>
      </c>
      <c r="AE1173" s="35">
        <f t="shared" si="311"/>
        <v>-0.51673384917445753</v>
      </c>
      <c r="AF1173" s="17"/>
      <c r="AG1173" s="31" t="str">
        <f t="shared" si="323"/>
        <v/>
      </c>
      <c r="AH1173" s="34"/>
      <c r="AI1173" s="17"/>
    </row>
    <row r="1174" spans="1:35">
      <c r="A1174" s="1">
        <v>231.4</v>
      </c>
      <c r="B1174" s="41">
        <v>1.1196839999999999</v>
      </c>
      <c r="C1174" s="41">
        <v>8.6822289999999996E-2</v>
      </c>
      <c r="D1174" s="41">
        <v>0.12819620000000001</v>
      </c>
      <c r="E1174" s="41">
        <v>-5.4382270000000003E-3</v>
      </c>
      <c r="F1174" s="41">
        <v>2.711059E-3</v>
      </c>
      <c r="G1174" s="42">
        <f t="shared" si="310"/>
        <v>1.1213726176888887</v>
      </c>
      <c r="H1174" s="42">
        <f t="shared" si="310"/>
        <v>9.3372307266666663E-2</v>
      </c>
      <c r="I1174" s="42">
        <f t="shared" si="310"/>
        <v>0.12932249237111113</v>
      </c>
      <c r="J1174" s="42">
        <f t="shared" si="310"/>
        <v>6.6753175555555287E-4</v>
      </c>
      <c r="K1174" s="42">
        <f t="shared" si="310"/>
        <v>7.0144253111111112E-3</v>
      </c>
      <c r="L1174" s="34">
        <f t="shared" si="312"/>
        <v>6.2552136555354861E-3</v>
      </c>
      <c r="M1174" s="34">
        <f t="shared" si="313"/>
        <v>0.11532517410460801</v>
      </c>
      <c r="N1174" s="34">
        <f t="shared" si="314"/>
        <v>8.3266084612538385E-2</v>
      </c>
      <c r="O1174" s="34">
        <f t="shared" si="315"/>
        <v>1</v>
      </c>
      <c r="P1174" s="34">
        <f t="shared" si="316"/>
        <v>6.7848139093905921E-3</v>
      </c>
      <c r="Q1174" s="34"/>
      <c r="R1174" s="34">
        <f t="shared" si="317"/>
        <v>0.11968379942686741</v>
      </c>
      <c r="S1174" s="34">
        <f t="shared" si="318"/>
        <v>8.481396431104711E-2</v>
      </c>
      <c r="T1174" s="34">
        <f t="shared" si="324"/>
        <v>1</v>
      </c>
      <c r="U1174" s="34">
        <f t="shared" si="319"/>
        <v>1.2112825776473051</v>
      </c>
      <c r="V1174" s="22">
        <f t="shared" si="320"/>
        <v>5.6013468983999197E-3</v>
      </c>
      <c r="W1174" s="22">
        <f t="shared" si="321"/>
        <v>9.8807496809977496E-2</v>
      </c>
      <c r="X1174" s="22">
        <f t="shared" si="325"/>
        <v>7.0019965511088855E-2</v>
      </c>
      <c r="Y1174" s="22">
        <f t="shared" si="322"/>
        <v>0.82557119078053376</v>
      </c>
      <c r="Z1174" s="22">
        <f t="shared" si="326"/>
        <v>1</v>
      </c>
      <c r="AA1174" s="22">
        <f t="array" ref="AA1174:AD1174">LINEST(V1174:Y1174,$AB$2:$AE$5,0,0)</f>
        <v>1.3439453939104894E-4</v>
      </c>
      <c r="AB1174" s="22">
        <v>2.4454670949978976E-4</v>
      </c>
      <c r="AC1174" s="22">
        <v>3.8514604825973724E-6</v>
      </c>
      <c r="AD1174" s="22">
        <v>0.99971419493877101</v>
      </c>
      <c r="AE1174" s="35">
        <f t="shared" si="311"/>
        <v>63.494539436341505</v>
      </c>
      <c r="AF1174" s="17"/>
      <c r="AG1174" s="31" t="str">
        <f t="shared" si="323"/>
        <v/>
      </c>
      <c r="AH1174" s="34"/>
      <c r="AI1174" s="17"/>
    </row>
    <row r="1175" spans="1:35">
      <c r="A1175" s="1">
        <v>231.6</v>
      </c>
      <c r="B1175" s="41">
        <v>1.1328130000000001</v>
      </c>
      <c r="C1175" s="41">
        <v>8.7874930000000004E-2</v>
      </c>
      <c r="D1175" s="41">
        <v>0.1295866</v>
      </c>
      <c r="E1175" s="41">
        <v>-5.5839920000000003E-3</v>
      </c>
      <c r="F1175" s="41">
        <v>2.9840679999999999E-3</v>
      </c>
      <c r="G1175" s="42">
        <f t="shared" si="310"/>
        <v>1.1345016176888889</v>
      </c>
      <c r="H1175" s="42">
        <f t="shared" si="310"/>
        <v>9.442494726666667E-2</v>
      </c>
      <c r="I1175" s="42">
        <f t="shared" si="310"/>
        <v>0.13071289237111111</v>
      </c>
      <c r="J1175" s="42">
        <f t="shared" si="310"/>
        <v>5.2176675555555291E-4</v>
      </c>
      <c r="K1175" s="42">
        <f t="shared" si="310"/>
        <v>7.2874343111111115E-3</v>
      </c>
      <c r="L1175" s="34">
        <f t="shared" si="312"/>
        <v>6.4234675363059055E-3</v>
      </c>
      <c r="M1175" s="34">
        <f t="shared" si="313"/>
        <v>0.11521613573137815</v>
      </c>
      <c r="N1175" s="34">
        <f t="shared" si="314"/>
        <v>8.3230332856661079E-2</v>
      </c>
      <c r="O1175" s="34">
        <f t="shared" si="315"/>
        <v>1</v>
      </c>
      <c r="P1175" s="34">
        <f t="shared" si="316"/>
        <v>6.9673130746349104E-3</v>
      </c>
      <c r="Q1175" s="34"/>
      <c r="R1175" s="34">
        <f t="shared" si="317"/>
        <v>0.11957064003306814</v>
      </c>
      <c r="S1175" s="34">
        <f t="shared" si="318"/>
        <v>8.4777547945834975E-2</v>
      </c>
      <c r="T1175" s="34">
        <f t="shared" si="324"/>
        <v>1</v>
      </c>
      <c r="U1175" s="34">
        <f t="shared" si="319"/>
        <v>1.2113155010535381</v>
      </c>
      <c r="V1175" s="22">
        <f t="shared" si="320"/>
        <v>5.7518566125630442E-3</v>
      </c>
      <c r="W1175" s="22">
        <f t="shared" si="321"/>
        <v>9.8711392638063264E-2</v>
      </c>
      <c r="X1175" s="22">
        <f t="shared" si="325"/>
        <v>6.998799889219609E-2</v>
      </c>
      <c r="Y1175" s="22">
        <f t="shared" si="322"/>
        <v>0.82554875185717747</v>
      </c>
      <c r="Z1175" s="22">
        <f t="shared" si="326"/>
        <v>0.99999999999999989</v>
      </c>
      <c r="AA1175" s="22">
        <f t="array" ref="AA1175:AD1175">LINEST(V1175:Y1175,$AB$2:$AE$5,0,0)</f>
        <v>2.5608656956699479E-5</v>
      </c>
      <c r="AB1175" s="22">
        <v>1.4183827922395635E-4</v>
      </c>
      <c r="AC1175" s="22">
        <v>2.0132910947617182E-4</v>
      </c>
      <c r="AD1175" s="22">
        <v>0.99964970288530319</v>
      </c>
      <c r="AE1175" s="35">
        <f t="shared" si="311"/>
        <v>0.70450954456113335</v>
      </c>
      <c r="AF1175" s="17"/>
      <c r="AG1175" s="31">
        <f t="shared" si="323"/>
        <v>0.70450954456113335</v>
      </c>
      <c r="AH1175" s="34"/>
      <c r="AI1175" s="17"/>
    </row>
    <row r="1176" spans="1:35">
      <c r="A1176" s="1">
        <v>231.8</v>
      </c>
      <c r="B1176" s="41">
        <v>1.1205719999999999</v>
      </c>
      <c r="C1176" s="41">
        <v>8.6691190000000001E-2</v>
      </c>
      <c r="D1176" s="41">
        <v>0.1279363</v>
      </c>
      <c r="E1176" s="41">
        <v>-5.2691359999999998E-3</v>
      </c>
      <c r="F1176" s="41">
        <v>2.671152E-3</v>
      </c>
      <c r="G1176" s="42">
        <f t="shared" si="310"/>
        <v>1.1222606176888887</v>
      </c>
      <c r="H1176" s="42">
        <f t="shared" si="310"/>
        <v>9.3241207266666667E-2</v>
      </c>
      <c r="I1176" s="42">
        <f t="shared" si="310"/>
        <v>0.12906259237111112</v>
      </c>
      <c r="J1176" s="42">
        <f t="shared" si="310"/>
        <v>8.3662275555555343E-4</v>
      </c>
      <c r="K1176" s="42">
        <f t="shared" si="310"/>
        <v>6.9745183111111116E-3</v>
      </c>
      <c r="L1176" s="34">
        <f t="shared" si="312"/>
        <v>6.2147046783785267E-3</v>
      </c>
      <c r="M1176" s="34">
        <f t="shared" si="313"/>
        <v>0.11500233576483715</v>
      </c>
      <c r="N1176" s="34">
        <f t="shared" si="314"/>
        <v>8.3083381700305589E-2</v>
      </c>
      <c r="O1176" s="34">
        <f t="shared" si="315"/>
        <v>1</v>
      </c>
      <c r="P1176" s="34">
        <f t="shared" si="316"/>
        <v>6.740875222911594E-3</v>
      </c>
      <c r="Q1176" s="34">
        <f>AVERAGE(P1167:P1176)</f>
        <v>6.846057041726139E-3</v>
      </c>
      <c r="R1176" s="34">
        <f t="shared" si="317"/>
        <v>0.11934875966296131</v>
      </c>
      <c r="S1176" s="34">
        <f t="shared" si="318"/>
        <v>8.4627865032454355E-2</v>
      </c>
      <c r="T1176" s="34">
        <f t="shared" si="324"/>
        <v>1</v>
      </c>
      <c r="U1176" s="34">
        <f t="shared" si="319"/>
        <v>1.2107174999183272</v>
      </c>
      <c r="V1176" s="22">
        <f t="shared" si="320"/>
        <v>5.5676697688489029E-3</v>
      </c>
      <c r="W1176" s="22">
        <f t="shared" si="321"/>
        <v>9.857688492238062E-2</v>
      </c>
      <c r="X1176" s="22">
        <f t="shared" si="325"/>
        <v>6.9898935993048084E-2</v>
      </c>
      <c r="Y1176" s="22">
        <f t="shared" si="322"/>
        <v>0.8259565093157224</v>
      </c>
      <c r="Z1176" s="22">
        <f t="shared" si="326"/>
        <v>1</v>
      </c>
      <c r="AA1176" s="22">
        <f t="array" ref="AA1176:AD1176">LINEST(V1176:Y1176,$AB$2:$AE$5,0,0)</f>
        <v>-4.087949963721079E-4</v>
      </c>
      <c r="AB1176" s="22">
        <v>-4.2362371128626127E-5</v>
      </c>
      <c r="AC1176" s="22">
        <v>-4.378127208935046E-5</v>
      </c>
      <c r="AD1176" s="22">
        <v>1.0001999121379557</v>
      </c>
      <c r="AE1176" s="35">
        <f t="shared" si="311"/>
        <v>0.96759114358695231</v>
      </c>
      <c r="AF1176" s="17"/>
      <c r="AG1176" s="31" t="str">
        <f t="shared" si="323"/>
        <v/>
      </c>
      <c r="AH1176" s="34">
        <f>AVERAGE(AG1167:AG1176)</f>
        <v>0.61114113156867567</v>
      </c>
      <c r="AI1176" s="17"/>
    </row>
    <row r="1177" spans="1:35">
      <c r="A1177" s="1">
        <v>232</v>
      </c>
      <c r="B1177" s="41">
        <v>1.1064929999999999</v>
      </c>
      <c r="C1177" s="41">
        <v>8.5721190000000003E-2</v>
      </c>
      <c r="D1177" s="41">
        <v>0.12646080000000001</v>
      </c>
      <c r="E1177" s="41">
        <v>-5.5263320000000001E-3</v>
      </c>
      <c r="F1177" s="41">
        <v>2.660192E-3</v>
      </c>
      <c r="G1177" s="42">
        <f t="shared" si="310"/>
        <v>1.1081816176888888</v>
      </c>
      <c r="H1177" s="42">
        <f t="shared" si="310"/>
        <v>9.2271207266666669E-2</v>
      </c>
      <c r="I1177" s="42">
        <f t="shared" si="310"/>
        <v>0.12758709237111113</v>
      </c>
      <c r="J1177" s="42">
        <f t="shared" si="310"/>
        <v>5.7942675555555309E-4</v>
      </c>
      <c r="K1177" s="42">
        <f t="shared" si="310"/>
        <v>6.9635583111111107E-3</v>
      </c>
      <c r="L1177" s="34">
        <f t="shared" si="312"/>
        <v>6.2837699163730961E-3</v>
      </c>
      <c r="M1177" s="34">
        <f t="shared" si="313"/>
        <v>0.11513193355182504</v>
      </c>
      <c r="N1177" s="34">
        <f t="shared" si="314"/>
        <v>8.3263614730497107E-2</v>
      </c>
      <c r="O1177" s="34">
        <f t="shared" si="315"/>
        <v>1</v>
      </c>
      <c r="P1177" s="34">
        <f t="shared" si="316"/>
        <v>6.8157878978745423E-3</v>
      </c>
      <c r="Q1177" s="34"/>
      <c r="R1177" s="34">
        <f t="shared" si="317"/>
        <v>0.11948325549758242</v>
      </c>
      <c r="S1177" s="34">
        <f t="shared" si="318"/>
        <v>8.48114485149907E-2</v>
      </c>
      <c r="T1177" s="34">
        <f t="shared" si="324"/>
        <v>1</v>
      </c>
      <c r="U1177" s="34">
        <f t="shared" si="319"/>
        <v>1.2111104919104476</v>
      </c>
      <c r="V1177" s="22">
        <f t="shared" si="320"/>
        <v>5.6277176553256366E-3</v>
      </c>
      <c r="W1177" s="22">
        <f t="shared" si="321"/>
        <v>9.8655949474193219E-2</v>
      </c>
      <c r="X1177" s="22">
        <f t="shared" si="325"/>
        <v>7.0027837329033615E-2</v>
      </c>
      <c r="Y1177" s="22">
        <f t="shared" si="322"/>
        <v>0.82568849554144752</v>
      </c>
      <c r="Z1177" s="22">
        <f t="shared" si="326"/>
        <v>1</v>
      </c>
      <c r="AA1177" s="22">
        <f t="array" ref="AA1177:AD1177">LINEST(V1177:Y1177,$AB$2:$AE$5,0,0)</f>
        <v>1.3126581069485335E-4</v>
      </c>
      <c r="AB1177" s="22">
        <v>7.1148527206772125E-5</v>
      </c>
      <c r="AC1177" s="22">
        <v>3.7340779557899771E-5</v>
      </c>
      <c r="AD1177" s="22">
        <v>0.99985497799514833</v>
      </c>
      <c r="AE1177" s="35">
        <f t="shared" si="311"/>
        <v>1.9053840880973258</v>
      </c>
      <c r="AF1177" s="17"/>
      <c r="AG1177" s="31" t="str">
        <f t="shared" si="323"/>
        <v/>
      </c>
      <c r="AH1177" s="34"/>
      <c r="AI1177" s="17"/>
    </row>
    <row r="1178" spans="1:35">
      <c r="A1178" s="1">
        <v>232.2</v>
      </c>
      <c r="B1178" s="41">
        <v>1.134042</v>
      </c>
      <c r="C1178" s="41">
        <v>8.8104329999999995E-2</v>
      </c>
      <c r="D1178" s="41">
        <v>0.12962699999999999</v>
      </c>
      <c r="E1178" s="41">
        <v>-5.48753E-3</v>
      </c>
      <c r="F1178" s="41">
        <v>2.7877879999999998E-3</v>
      </c>
      <c r="G1178" s="42">
        <f t="shared" si="310"/>
        <v>1.1357306176888888</v>
      </c>
      <c r="H1178" s="42">
        <f t="shared" si="310"/>
        <v>9.4654347266666661E-2</v>
      </c>
      <c r="I1178" s="42">
        <f t="shared" si="310"/>
        <v>0.13075329237111111</v>
      </c>
      <c r="J1178" s="42">
        <f t="shared" si="310"/>
        <v>6.182287555555532E-4</v>
      </c>
      <c r="K1178" s="42">
        <f t="shared" si="310"/>
        <v>7.0911543111111114E-3</v>
      </c>
      <c r="L1178" s="34">
        <f t="shared" si="312"/>
        <v>6.2436938836261911E-3</v>
      </c>
      <c r="M1178" s="34">
        <f t="shared" si="313"/>
        <v>0.11512702953908426</v>
      </c>
      <c r="N1178" s="34">
        <f t="shared" si="314"/>
        <v>8.3342251932311082E-2</v>
      </c>
      <c r="O1178" s="34">
        <f t="shared" si="315"/>
        <v>1</v>
      </c>
      <c r="P1178" s="34">
        <f t="shared" si="316"/>
        <v>6.7723188112233179E-3</v>
      </c>
      <c r="Q1178" s="34"/>
      <c r="R1178" s="34">
        <f t="shared" si="317"/>
        <v>0.11947816614149159</v>
      </c>
      <c r="S1178" s="34">
        <f t="shared" si="318"/>
        <v>8.4891547547618532E-2</v>
      </c>
      <c r="T1178" s="34">
        <f t="shared" si="324"/>
        <v>1</v>
      </c>
      <c r="U1178" s="34">
        <f t="shared" si="319"/>
        <v>1.2111420325003335</v>
      </c>
      <c r="V1178" s="22">
        <f t="shared" si="320"/>
        <v>5.5916801081061099E-3</v>
      </c>
      <c r="W1178" s="22">
        <f t="shared" si="321"/>
        <v>9.8649178160249096E-2</v>
      </c>
      <c r="X1178" s="22">
        <f t="shared" si="325"/>
        <v>7.0092148789820119E-2</v>
      </c>
      <c r="Y1178" s="22">
        <f t="shared" si="322"/>
        <v>0.82566699294182466</v>
      </c>
      <c r="Z1178" s="22">
        <f t="shared" si="326"/>
        <v>1</v>
      </c>
      <c r="AA1178" s="22">
        <f t="array" ref="AA1178:AD1178">LINEST(V1178:Y1178,$AB$2:$AE$5,0,0)</f>
        <v>3.6986773720109597E-4</v>
      </c>
      <c r="AB1178" s="22">
        <v>6.8048086176199311E-5</v>
      </c>
      <c r="AC1178" s="22">
        <v>-9.7095786927624461E-6</v>
      </c>
      <c r="AD1178" s="22">
        <v>0.99983872594029166</v>
      </c>
      <c r="AE1178" s="35">
        <f t="shared" si="311"/>
        <v>-7.008345915865803</v>
      </c>
      <c r="AF1178" s="17"/>
      <c r="AG1178" s="31" t="str">
        <f t="shared" si="323"/>
        <v/>
      </c>
      <c r="AH1178" s="34"/>
      <c r="AI1178" s="17"/>
    </row>
    <row r="1179" spans="1:35">
      <c r="A1179" s="1">
        <v>232.4</v>
      </c>
      <c r="B1179" s="41">
        <v>1.139481</v>
      </c>
      <c r="C1179" s="41">
        <v>8.8339819999999999E-2</v>
      </c>
      <c r="D1179" s="41">
        <v>0.130302</v>
      </c>
      <c r="E1179" s="41">
        <v>-5.536816E-3</v>
      </c>
      <c r="F1179" s="41">
        <v>2.8695840000000001E-3</v>
      </c>
      <c r="G1179" s="42">
        <f t="shared" si="310"/>
        <v>1.1411696176888888</v>
      </c>
      <c r="H1179" s="42">
        <f t="shared" si="310"/>
        <v>9.4889837266666666E-2</v>
      </c>
      <c r="I1179" s="42">
        <f t="shared" si="310"/>
        <v>0.13142829237111112</v>
      </c>
      <c r="J1179" s="42">
        <f t="shared" si="310"/>
        <v>5.6894275555555325E-4</v>
      </c>
      <c r="K1179" s="42">
        <f t="shared" si="310"/>
        <v>7.1729503111111117E-3</v>
      </c>
      <c r="L1179" s="34">
        <f t="shared" si="312"/>
        <v>6.2856127607374109E-3</v>
      </c>
      <c r="M1179" s="34">
        <f t="shared" si="313"/>
        <v>0.11516981378919057</v>
      </c>
      <c r="N1179" s="34">
        <f t="shared" si="314"/>
        <v>8.3151387660353918E-2</v>
      </c>
      <c r="O1179" s="34">
        <f t="shared" si="315"/>
        <v>1</v>
      </c>
      <c r="P1179" s="34">
        <f t="shared" si="316"/>
        <v>6.8177867674199142E-3</v>
      </c>
      <c r="Q1179" s="34"/>
      <c r="R1179" s="34">
        <f t="shared" si="317"/>
        <v>0.11952256738907791</v>
      </c>
      <c r="S1179" s="34">
        <f t="shared" si="318"/>
        <v>8.4697135193232506E-2</v>
      </c>
      <c r="T1179" s="34">
        <f t="shared" si="324"/>
        <v>1</v>
      </c>
      <c r="U1179" s="34">
        <f t="shared" si="319"/>
        <v>1.2110374893497302</v>
      </c>
      <c r="V1179" s="22">
        <f t="shared" si="320"/>
        <v>5.6297074428973649E-3</v>
      </c>
      <c r="W1179" s="22">
        <f t="shared" si="321"/>
        <v>9.8694357887513351E-2</v>
      </c>
      <c r="X1179" s="22">
        <f t="shared" si="325"/>
        <v>6.9937665793245479E-2</v>
      </c>
      <c r="Y1179" s="22">
        <f t="shared" si="322"/>
        <v>0.82573826887634394</v>
      </c>
      <c r="Z1179" s="22">
        <f t="shared" si="326"/>
        <v>1.0000000000000002</v>
      </c>
      <c r="AA1179" s="22">
        <f t="array" ref="AA1179:AD1179">LINEST(V1179:Y1179,$AB$2:$AE$5,0,0)</f>
        <v>-2.0890530482087024E-4</v>
      </c>
      <c r="AB1179" s="22">
        <v>1.0491471128837597E-4</v>
      </c>
      <c r="AC1179" s="22">
        <v>3.9513850207433007E-5</v>
      </c>
      <c r="AD1179" s="22">
        <v>0.99991370768654175</v>
      </c>
      <c r="AE1179" s="35">
        <f t="shared" si="311"/>
        <v>2.6551376476251436</v>
      </c>
      <c r="AF1179" s="17"/>
      <c r="AG1179" s="31" t="str">
        <f t="shared" si="323"/>
        <v/>
      </c>
      <c r="AH1179" s="34"/>
      <c r="AI1179" s="17"/>
    </row>
    <row r="1180" spans="1:35">
      <c r="A1180" s="1">
        <v>232.6</v>
      </c>
      <c r="B1180" s="41">
        <v>1.105564</v>
      </c>
      <c r="C1180" s="41">
        <v>8.5620470000000004E-2</v>
      </c>
      <c r="D1180" s="41">
        <v>0.12633620000000001</v>
      </c>
      <c r="E1180" s="41">
        <v>-5.2397620000000002E-3</v>
      </c>
      <c r="F1180" s="41">
        <v>2.7315669999999998E-3</v>
      </c>
      <c r="G1180" s="42">
        <f t="shared" si="310"/>
        <v>1.1072526176888888</v>
      </c>
      <c r="H1180" s="42">
        <f t="shared" si="310"/>
        <v>9.217048726666667E-2</v>
      </c>
      <c r="I1180" s="42">
        <f t="shared" si="310"/>
        <v>0.12746249237111112</v>
      </c>
      <c r="J1180" s="42">
        <f t="shared" si="310"/>
        <v>8.6599675555555297E-4</v>
      </c>
      <c r="K1180" s="42">
        <f t="shared" si="310"/>
        <v>7.034933311111111E-3</v>
      </c>
      <c r="L1180" s="34">
        <f t="shared" si="312"/>
        <v>6.3535034360946135E-3</v>
      </c>
      <c r="M1180" s="34">
        <f t="shared" si="313"/>
        <v>0.11511600003001754</v>
      </c>
      <c r="N1180" s="34">
        <f t="shared" si="314"/>
        <v>8.3242510150077012E-2</v>
      </c>
      <c r="O1180" s="34">
        <f t="shared" si="315"/>
        <v>1</v>
      </c>
      <c r="P1180" s="34">
        <f t="shared" si="316"/>
        <v>6.891425434913525E-3</v>
      </c>
      <c r="Q1180" s="34"/>
      <c r="R1180" s="34">
        <f t="shared" si="317"/>
        <v>0.11946671978070206</v>
      </c>
      <c r="S1180" s="34">
        <f t="shared" si="318"/>
        <v>8.4789951609751557E-2</v>
      </c>
      <c r="T1180" s="34">
        <f t="shared" si="324"/>
        <v>1</v>
      </c>
      <c r="U1180" s="34">
        <f t="shared" si="319"/>
        <v>1.2111480968253672</v>
      </c>
      <c r="V1180" s="22">
        <f t="shared" si="320"/>
        <v>5.6899940254847171E-3</v>
      </c>
      <c r="W1180" s="22">
        <f t="shared" si="321"/>
        <v>9.8639233380166641E-2</v>
      </c>
      <c r="X1180" s="22">
        <f t="shared" si="325"/>
        <v>7.000791383976987E-2</v>
      </c>
      <c r="Y1180" s="22">
        <f t="shared" si="322"/>
        <v>0.82566285875457879</v>
      </c>
      <c r="Z1180" s="22">
        <f t="shared" si="326"/>
        <v>1</v>
      </c>
      <c r="AA1180" s="22">
        <f t="array" ref="AA1180:AD1180">LINEST(V1180:Y1180,$AB$2:$AE$5,0,0)</f>
        <v>6.6426623470703969E-5</v>
      </c>
      <c r="AB1180" s="22">
        <v>5.4695281579191588E-5</v>
      </c>
      <c r="AC1180" s="22">
        <v>1.1920194599935317E-4</v>
      </c>
      <c r="AD1180" s="22">
        <v>0.9998076151492038</v>
      </c>
      <c r="AE1180" s="35">
        <f t="shared" si="311"/>
        <v>0.45884554250052584</v>
      </c>
      <c r="AF1180" s="17"/>
      <c r="AG1180" s="31" t="str">
        <f t="shared" si="323"/>
        <v/>
      </c>
      <c r="AH1180" s="34"/>
      <c r="AI1180" s="17"/>
    </row>
    <row r="1181" spans="1:35">
      <c r="A1181" s="1">
        <v>232.8</v>
      </c>
      <c r="B1181" s="41">
        <v>1.088533</v>
      </c>
      <c r="C1181" s="41">
        <v>8.4063750000000007E-2</v>
      </c>
      <c r="D1181" s="41">
        <v>0.12415660000000001</v>
      </c>
      <c r="E1181" s="41">
        <v>-5.5243990000000001E-3</v>
      </c>
      <c r="F1181" s="41">
        <v>2.7435860000000001E-3</v>
      </c>
      <c r="G1181" s="42">
        <f t="shared" si="310"/>
        <v>1.0902216176888888</v>
      </c>
      <c r="H1181" s="42">
        <f t="shared" si="310"/>
        <v>9.0613767266666673E-2</v>
      </c>
      <c r="I1181" s="42">
        <f t="shared" si="310"/>
        <v>0.12528289237111112</v>
      </c>
      <c r="J1181" s="42">
        <f t="shared" si="310"/>
        <v>5.8135975555555306E-4</v>
      </c>
      <c r="K1181" s="42">
        <f t="shared" si="310"/>
        <v>7.0469523111111113E-3</v>
      </c>
      <c r="L1181" s="34">
        <f t="shared" si="312"/>
        <v>6.4637796543143443E-3</v>
      </c>
      <c r="M1181" s="34">
        <f t="shared" si="313"/>
        <v>0.11491506895331302</v>
      </c>
      <c r="N1181" s="34">
        <f t="shared" si="314"/>
        <v>8.3114997718312239E-2</v>
      </c>
      <c r="O1181" s="34">
        <f t="shared" si="315"/>
        <v>1</v>
      </c>
      <c r="P1181" s="34">
        <f t="shared" si="316"/>
        <v>7.0110382348040779E-3</v>
      </c>
      <c r="Q1181" s="34"/>
      <c r="R1181" s="34">
        <f t="shared" si="317"/>
        <v>0.11925819467012114</v>
      </c>
      <c r="S1181" s="34">
        <f t="shared" si="318"/>
        <v>8.4660068778257366E-2</v>
      </c>
      <c r="T1181" s="34">
        <f t="shared" si="324"/>
        <v>1</v>
      </c>
      <c r="U1181" s="34">
        <f t="shared" si="319"/>
        <v>1.2109293016831826</v>
      </c>
      <c r="V1181" s="22">
        <f t="shared" si="320"/>
        <v>5.7897998050412914E-3</v>
      </c>
      <c r="W1181" s="22">
        <f t="shared" si="321"/>
        <v>9.8484853330704891E-2</v>
      </c>
      <c r="X1181" s="22">
        <f t="shared" si="325"/>
        <v>6.9913304319732389E-2</v>
      </c>
      <c r="Y1181" s="22">
        <f t="shared" si="322"/>
        <v>0.82581204254452145</v>
      </c>
      <c r="Z1181" s="22">
        <f t="shared" si="326"/>
        <v>1</v>
      </c>
      <c r="AA1181" s="22">
        <f t="array" ref="AA1181:AD1181">LINEST(V1181:Y1181,$AB$2:$AE$5,0,0)</f>
        <v>-3.1617093424200272E-4</v>
      </c>
      <c r="AB1181" s="22">
        <v>-1.2823020074597549E-4</v>
      </c>
      <c r="AC1181" s="22">
        <v>2.4867025327235154E-4</v>
      </c>
      <c r="AD1181" s="22">
        <v>0.99996755288307726</v>
      </c>
      <c r="AE1181" s="35">
        <f t="shared" si="311"/>
        <v>-0.51566361098097935</v>
      </c>
      <c r="AF1181" s="17"/>
      <c r="AG1181" s="31">
        <f t="shared" si="323"/>
        <v>-0.51566361098097935</v>
      </c>
      <c r="AH1181" s="34"/>
      <c r="AI1181" s="17"/>
    </row>
    <row r="1182" spans="1:35">
      <c r="A1182" s="1">
        <v>233</v>
      </c>
      <c r="B1182" s="41">
        <v>1.1431180000000001</v>
      </c>
      <c r="C1182" s="41">
        <v>8.8925680000000007E-2</v>
      </c>
      <c r="D1182" s="41">
        <v>0.13091810000000001</v>
      </c>
      <c r="E1182" s="41">
        <v>-5.1535679999999999E-3</v>
      </c>
      <c r="F1182" s="41">
        <v>2.8705419999999998E-3</v>
      </c>
      <c r="G1182" s="42">
        <f t="shared" si="310"/>
        <v>1.1448066176888889</v>
      </c>
      <c r="H1182" s="42">
        <f t="shared" si="310"/>
        <v>9.5475697266666673E-2</v>
      </c>
      <c r="I1182" s="42">
        <f t="shared" si="310"/>
        <v>0.13204439237111112</v>
      </c>
      <c r="J1182" s="42">
        <f t="shared" si="310"/>
        <v>9.5219075555555335E-4</v>
      </c>
      <c r="K1182" s="42">
        <f t="shared" si="310"/>
        <v>7.1739083111111105E-3</v>
      </c>
      <c r="L1182" s="34">
        <f t="shared" si="312"/>
        <v>6.2664804695081542E-3</v>
      </c>
      <c r="M1182" s="34">
        <f t="shared" si="313"/>
        <v>0.11534209387929598</v>
      </c>
      <c r="N1182" s="34">
        <f t="shared" si="314"/>
        <v>8.3398973932742426E-2</v>
      </c>
      <c r="O1182" s="34">
        <f t="shared" si="315"/>
        <v>1</v>
      </c>
      <c r="P1182" s="34">
        <f t="shared" si="316"/>
        <v>6.7970346328328091E-3</v>
      </c>
      <c r="Q1182" s="34"/>
      <c r="R1182" s="34">
        <f t="shared" si="317"/>
        <v>0.11970135867128932</v>
      </c>
      <c r="S1182" s="34">
        <f t="shared" si="318"/>
        <v>8.4949323984959385E-2</v>
      </c>
      <c r="T1182" s="34">
        <f t="shared" si="324"/>
        <v>1</v>
      </c>
      <c r="U1182" s="34">
        <f t="shared" si="319"/>
        <v>1.2114477172890816</v>
      </c>
      <c r="V1182" s="22">
        <f t="shared" si="320"/>
        <v>5.6106710474001145E-3</v>
      </c>
      <c r="W1182" s="22">
        <f t="shared" si="321"/>
        <v>9.8808522202799773E-2</v>
      </c>
      <c r="X1182" s="22">
        <f t="shared" si="325"/>
        <v>7.0122154487240129E-2</v>
      </c>
      <c r="Y1182" s="22">
        <f t="shared" si="322"/>
        <v>0.82545865226255988</v>
      </c>
      <c r="Z1182" s="22">
        <f t="shared" si="326"/>
        <v>0.99999999999999989</v>
      </c>
      <c r="AA1182" s="22">
        <f t="array" ref="AA1182:AD1182">LINEST(V1182:Y1182,$AB$2:$AE$5,0,0)</f>
        <v>5.351965325543094E-4</v>
      </c>
      <c r="AB1182" s="22">
        <v>2.5925517366826083E-4</v>
      </c>
      <c r="AC1182" s="22">
        <v>1.7077813024643126E-5</v>
      </c>
      <c r="AD1182" s="22">
        <v>0.99957471663319364</v>
      </c>
      <c r="AE1182" s="35">
        <f t="shared" si="311"/>
        <v>15.180818134860594</v>
      </c>
      <c r="AF1182" s="17"/>
      <c r="AG1182" s="31" t="str">
        <f t="shared" si="323"/>
        <v/>
      </c>
      <c r="AH1182" s="34"/>
      <c r="AI1182" s="17"/>
    </row>
    <row r="1183" spans="1:35">
      <c r="A1183" s="1">
        <v>233.2</v>
      </c>
      <c r="B1183" s="41">
        <v>1.129434</v>
      </c>
      <c r="C1183" s="41">
        <v>8.7519079999999999E-2</v>
      </c>
      <c r="D1183" s="41">
        <v>0.129386</v>
      </c>
      <c r="E1183" s="41">
        <v>-5.5991649999999997E-3</v>
      </c>
      <c r="F1183" s="41">
        <v>2.7912380000000001E-3</v>
      </c>
      <c r="G1183" s="42">
        <f t="shared" si="310"/>
        <v>1.1311226176888889</v>
      </c>
      <c r="H1183" s="42">
        <f t="shared" si="310"/>
        <v>9.4069097266666665E-2</v>
      </c>
      <c r="I1183" s="42">
        <f t="shared" si="310"/>
        <v>0.13051229237111112</v>
      </c>
      <c r="J1183" s="42">
        <f t="shared" si="310"/>
        <v>5.0659375555555351E-4</v>
      </c>
      <c r="K1183" s="42">
        <f t="shared" si="310"/>
        <v>7.0946043111111117E-3</v>
      </c>
      <c r="L1183" s="34">
        <f t="shared" si="312"/>
        <v>6.2721796913643331E-3</v>
      </c>
      <c r="M1183" s="34">
        <f t="shared" si="313"/>
        <v>0.11538297469267655</v>
      </c>
      <c r="N1183" s="34">
        <f t="shared" si="314"/>
        <v>8.3164367678252915E-2</v>
      </c>
      <c r="O1183" s="34">
        <f t="shared" si="315"/>
        <v>1</v>
      </c>
      <c r="P1183" s="34">
        <f t="shared" si="316"/>
        <v>6.8032163816669653E-3</v>
      </c>
      <c r="Q1183" s="34"/>
      <c r="R1183" s="34">
        <f t="shared" si="317"/>
        <v>0.11974378454323824</v>
      </c>
      <c r="S1183" s="34">
        <f t="shared" si="318"/>
        <v>8.4710356503925388E-2</v>
      </c>
      <c r="T1183" s="34">
        <f t="shared" si="324"/>
        <v>1</v>
      </c>
      <c r="U1183" s="34">
        <f t="shared" si="319"/>
        <v>1.2112573574288306</v>
      </c>
      <c r="V1183" s="22">
        <f t="shared" si="320"/>
        <v>5.6166563942351118E-3</v>
      </c>
      <c r="W1183" s="22">
        <f t="shared" si="321"/>
        <v>9.885907714725603E-2</v>
      </c>
      <c r="X1183" s="22">
        <f t="shared" si="325"/>
        <v>6.9935886031472619E-2</v>
      </c>
      <c r="Y1183" s="22">
        <f t="shared" si="322"/>
        <v>0.82558838042703631</v>
      </c>
      <c r="Z1183" s="22">
        <f t="shared" si="326"/>
        <v>1</v>
      </c>
      <c r="AA1183" s="22">
        <f t="array" ref="AA1183:AD1183">LINEST(V1183:Y1183,$AB$2:$AE$5,0,0)</f>
        <v>-1.7478554568791028E-4</v>
      </c>
      <c r="AB1183" s="22">
        <v>2.9560710235189977E-4</v>
      </c>
      <c r="AC1183" s="22">
        <v>2.377836919439286E-5</v>
      </c>
      <c r="AD1183" s="22">
        <v>0.99972925143367664</v>
      </c>
      <c r="AE1183" s="35">
        <f t="shared" si="311"/>
        <v>12.431765186891219</v>
      </c>
      <c r="AF1183" s="17"/>
      <c r="AG1183" s="31" t="str">
        <f t="shared" si="323"/>
        <v/>
      </c>
      <c r="AH1183" s="34"/>
      <c r="AI1183" s="17"/>
    </row>
    <row r="1184" spans="1:35">
      <c r="A1184" s="1">
        <v>233.4</v>
      </c>
      <c r="B1184" s="41">
        <v>1.0980380000000001</v>
      </c>
      <c r="C1184" s="41">
        <v>8.5096519999999995E-2</v>
      </c>
      <c r="D1184" s="41">
        <v>0.1252964</v>
      </c>
      <c r="E1184" s="41">
        <v>-5.3839459999999997E-3</v>
      </c>
      <c r="F1184" s="41">
        <v>2.6494660000000001E-3</v>
      </c>
      <c r="G1184" s="42">
        <f t="shared" si="310"/>
        <v>1.0997266176888889</v>
      </c>
      <c r="H1184" s="42">
        <f t="shared" si="310"/>
        <v>9.1646537266666661E-2</v>
      </c>
      <c r="I1184" s="42">
        <f t="shared" si="310"/>
        <v>0.12642269237111112</v>
      </c>
      <c r="J1184" s="42">
        <f t="shared" si="310"/>
        <v>7.2181275555555351E-4</v>
      </c>
      <c r="K1184" s="42">
        <f t="shared" si="310"/>
        <v>6.9528323111111116E-3</v>
      </c>
      <c r="L1184" s="34">
        <f t="shared" si="312"/>
        <v>6.3223279306658178E-3</v>
      </c>
      <c r="M1184" s="34">
        <f t="shared" si="313"/>
        <v>0.11495829084940447</v>
      </c>
      <c r="N1184" s="34">
        <f t="shared" si="314"/>
        <v>8.3335745259367114E-2</v>
      </c>
      <c r="O1184" s="34">
        <f t="shared" si="315"/>
        <v>1</v>
      </c>
      <c r="P1184" s="34">
        <f t="shared" si="316"/>
        <v>6.857610442410688E-3</v>
      </c>
      <c r="Q1184" s="34"/>
      <c r="R1184" s="34">
        <f t="shared" si="317"/>
        <v>0.11930305010418243</v>
      </c>
      <c r="S1184" s="34">
        <f t="shared" si="318"/>
        <v>8.488491991850132E-2</v>
      </c>
      <c r="T1184" s="34">
        <f t="shared" si="324"/>
        <v>1</v>
      </c>
      <c r="U1184" s="34">
        <f t="shared" si="319"/>
        <v>1.2110455804650944</v>
      </c>
      <c r="V1184" s="22">
        <f t="shared" si="320"/>
        <v>5.6625535430112105E-3</v>
      </c>
      <c r="W1184" s="22">
        <f t="shared" si="321"/>
        <v>9.8512435888965355E-2</v>
      </c>
      <c r="X1184" s="22">
        <f t="shared" si="325"/>
        <v>7.0092258530766283E-2</v>
      </c>
      <c r="Y1184" s="22">
        <f t="shared" si="322"/>
        <v>0.82573275203725727</v>
      </c>
      <c r="Z1184" s="22">
        <f t="shared" si="326"/>
        <v>1</v>
      </c>
      <c r="AA1184" s="22">
        <f t="array" ref="AA1184:AD1184">LINEST(V1184:Y1184,$AB$2:$AE$5,0,0)</f>
        <v>3.5287499804897472E-4</v>
      </c>
      <c r="AB1184" s="22">
        <v>-8.5111738362902455E-5</v>
      </c>
      <c r="AC1184" s="22">
        <v>8.2579850481934197E-5</v>
      </c>
      <c r="AD1184" s="22">
        <v>0.99990432847815858</v>
      </c>
      <c r="AE1184" s="35">
        <f t="shared" si="311"/>
        <v>-1.0306598748507318</v>
      </c>
      <c r="AF1184" s="17"/>
      <c r="AG1184" s="31" t="str">
        <f t="shared" si="323"/>
        <v/>
      </c>
      <c r="AH1184" s="34"/>
      <c r="AI1184" s="17"/>
    </row>
    <row r="1185" spans="1:35">
      <c r="A1185" s="1">
        <v>233.6</v>
      </c>
      <c r="B1185" s="41">
        <v>1.1067769999999999</v>
      </c>
      <c r="C1185" s="41">
        <v>8.5689500000000002E-2</v>
      </c>
      <c r="D1185" s="41">
        <v>0.1264846</v>
      </c>
      <c r="E1185" s="41">
        <v>-5.487802E-3</v>
      </c>
      <c r="F1185" s="41">
        <v>2.6543959999999998E-3</v>
      </c>
      <c r="G1185" s="42">
        <f t="shared" si="310"/>
        <v>1.1084656176888887</v>
      </c>
      <c r="H1185" s="42">
        <f t="shared" si="310"/>
        <v>9.2239517266666668E-2</v>
      </c>
      <c r="I1185" s="42">
        <f t="shared" si="310"/>
        <v>0.12761089237111112</v>
      </c>
      <c r="J1185" s="42">
        <f t="shared" si="310"/>
        <v>6.1795675555555325E-4</v>
      </c>
      <c r="K1185" s="42">
        <f t="shared" si="310"/>
        <v>6.957762311111111E-3</v>
      </c>
      <c r="L1185" s="34">
        <f t="shared" si="312"/>
        <v>6.2769311019477509E-3</v>
      </c>
      <c r="M1185" s="34">
        <f t="shared" si="313"/>
        <v>0.11512390671816711</v>
      </c>
      <c r="N1185" s="34">
        <f t="shared" si="314"/>
        <v>8.3213692688982779E-2</v>
      </c>
      <c r="O1185" s="34">
        <f t="shared" si="315"/>
        <v>1</v>
      </c>
      <c r="P1185" s="34">
        <f t="shared" si="316"/>
        <v>6.8083700723945506E-3</v>
      </c>
      <c r="Q1185" s="34"/>
      <c r="R1185" s="34">
        <f t="shared" si="317"/>
        <v>0.11947492529598501</v>
      </c>
      <c r="S1185" s="34">
        <f t="shared" si="318"/>
        <v>8.476059844479665E-2</v>
      </c>
      <c r="T1185" s="34">
        <f t="shared" si="324"/>
        <v>1</v>
      </c>
      <c r="U1185" s="34">
        <f t="shared" si="319"/>
        <v>1.2110438938131762</v>
      </c>
      <c r="V1185" s="22">
        <f t="shared" si="320"/>
        <v>5.621901986522757E-3</v>
      </c>
      <c r="W1185" s="22">
        <f t="shared" si="321"/>
        <v>9.8654496262557442E-2</v>
      </c>
      <c r="X1185" s="22">
        <f t="shared" si="325"/>
        <v>6.9989699694462434E-2</v>
      </c>
      <c r="Y1185" s="22">
        <f t="shared" si="322"/>
        <v>0.82573390205645736</v>
      </c>
      <c r="Z1185" s="22">
        <f t="shared" si="326"/>
        <v>1</v>
      </c>
      <c r="AA1185" s="22">
        <f t="array" ref="AA1185:AD1185">LINEST(V1185:Y1185,$AB$2:$AE$5,0,0)</f>
        <v>-1.92546811097131E-5</v>
      </c>
      <c r="AB1185" s="22">
        <v>6.4204212725748526E-5</v>
      </c>
      <c r="AC1185" s="22">
        <v>2.9312032153605438E-5</v>
      </c>
      <c r="AD1185" s="22">
        <v>0.99991184104878927</v>
      </c>
      <c r="AE1185" s="35">
        <f t="shared" si="311"/>
        <v>2.1903705751036195</v>
      </c>
      <c r="AF1185" s="17"/>
      <c r="AG1185" s="31" t="str">
        <f t="shared" si="323"/>
        <v/>
      </c>
      <c r="AH1185" s="34"/>
      <c r="AI1185" s="17"/>
    </row>
    <row r="1186" spans="1:35">
      <c r="A1186" s="1">
        <v>233.8</v>
      </c>
      <c r="B1186" s="41">
        <v>1.1199300000000001</v>
      </c>
      <c r="C1186" s="41">
        <v>8.6859939999999997E-2</v>
      </c>
      <c r="D1186" s="41">
        <v>0.12804679999999999</v>
      </c>
      <c r="E1186" s="41">
        <v>-5.4437610000000001E-3</v>
      </c>
      <c r="F1186" s="41">
        <v>2.8494829999999999E-3</v>
      </c>
      <c r="G1186" s="42">
        <f t="shared" si="310"/>
        <v>1.1216186176888889</v>
      </c>
      <c r="H1186" s="42">
        <f t="shared" si="310"/>
        <v>9.3409957266666663E-2</v>
      </c>
      <c r="I1186" s="42">
        <f t="shared" si="310"/>
        <v>0.1291730923711111</v>
      </c>
      <c r="J1186" s="42">
        <f t="shared" si="310"/>
        <v>6.6199775555555312E-4</v>
      </c>
      <c r="K1186" s="42">
        <f t="shared" si="310"/>
        <v>7.152849311111111E-3</v>
      </c>
      <c r="L1186" s="34">
        <f t="shared" si="312"/>
        <v>6.3772562244461123E-3</v>
      </c>
      <c r="M1186" s="34">
        <f t="shared" si="313"/>
        <v>0.11516667995158113</v>
      </c>
      <c r="N1186" s="34">
        <f t="shared" si="314"/>
        <v>8.3281389764320424E-2</v>
      </c>
      <c r="O1186" s="34">
        <f t="shared" si="315"/>
        <v>1</v>
      </c>
      <c r="P1186" s="34">
        <f t="shared" si="316"/>
        <v>6.9171892629246506E-3</v>
      </c>
      <c r="Q1186" s="34">
        <f>AVERAGE(P1177:P1186)</f>
        <v>6.849177793846503E-3</v>
      </c>
      <c r="R1186" s="34">
        <f t="shared" si="317"/>
        <v>0.1195193151105117</v>
      </c>
      <c r="S1186" s="34">
        <f t="shared" si="318"/>
        <v>8.4829553978833919E-2</v>
      </c>
      <c r="T1186" s="34">
        <f t="shared" si="324"/>
        <v>1</v>
      </c>
      <c r="U1186" s="34">
        <f t="shared" si="319"/>
        <v>1.2112660583522703</v>
      </c>
      <c r="V1186" s="22">
        <f t="shared" si="320"/>
        <v>5.7107100584774554E-3</v>
      </c>
      <c r="W1186" s="22">
        <f t="shared" si="321"/>
        <v>9.8673048985701964E-2</v>
      </c>
      <c r="X1186" s="22">
        <f t="shared" si="325"/>
        <v>7.0033791002309331E-2</v>
      </c>
      <c r="Y1186" s="22">
        <f t="shared" si="322"/>
        <v>0.82558244995351127</v>
      </c>
      <c r="Z1186" s="22">
        <f t="shared" si="326"/>
        <v>1</v>
      </c>
      <c r="AA1186" s="22">
        <f t="array" ref="AA1186:AD1186">LINEST(V1186:Y1186,$AB$2:$AE$5,0,0)</f>
        <v>1.8211402590119768E-4</v>
      </c>
      <c r="AB1186" s="22">
        <v>9.9171863805803649E-5</v>
      </c>
      <c r="AC1186" s="22">
        <v>1.4708237032157599E-4</v>
      </c>
      <c r="AD1186" s="22">
        <v>0.9997030614490271</v>
      </c>
      <c r="AE1186" s="35">
        <f t="shared" si="311"/>
        <v>0.67426071247680874</v>
      </c>
      <c r="AF1186" s="17"/>
      <c r="AG1186" s="31" t="str">
        <f t="shared" si="323"/>
        <v/>
      </c>
      <c r="AH1186" s="34">
        <f>AVERAGE(AG1177:AG1186)</f>
        <v>-0.51566361098097935</v>
      </c>
      <c r="AI1186" s="17"/>
    </row>
    <row r="1187" spans="1:35">
      <c r="A1187" s="1">
        <v>234</v>
      </c>
      <c r="B1187" s="41">
        <v>1.1220380000000001</v>
      </c>
      <c r="C1187" s="41">
        <v>8.6931750000000002E-2</v>
      </c>
      <c r="D1187" s="41">
        <v>0.12827230000000001</v>
      </c>
      <c r="E1187" s="41">
        <v>-5.5276420000000001E-3</v>
      </c>
      <c r="F1187" s="41">
        <v>2.7141819999999999E-3</v>
      </c>
      <c r="G1187" s="42">
        <f t="shared" si="310"/>
        <v>1.1237266176888889</v>
      </c>
      <c r="H1187" s="42">
        <f t="shared" si="310"/>
        <v>9.3481767266666668E-2</v>
      </c>
      <c r="I1187" s="42">
        <f t="shared" si="310"/>
        <v>0.12939859237111112</v>
      </c>
      <c r="J1187" s="42">
        <f t="shared" si="310"/>
        <v>5.7811675555555306E-4</v>
      </c>
      <c r="K1187" s="42">
        <f t="shared" si="310"/>
        <v>7.017548311111111E-3</v>
      </c>
      <c r="L1187" s="34">
        <f t="shared" si="312"/>
        <v>6.244889282362772E-3</v>
      </c>
      <c r="M1187" s="34">
        <f t="shared" si="313"/>
        <v>0.11515131023347884</v>
      </c>
      <c r="N1187" s="34">
        <f t="shared" si="314"/>
        <v>8.3189065556643876E-2</v>
      </c>
      <c r="O1187" s="34">
        <f t="shared" si="315"/>
        <v>1</v>
      </c>
      <c r="P1187" s="34">
        <f t="shared" si="316"/>
        <v>6.7736154188888361E-3</v>
      </c>
      <c r="Q1187" s="34"/>
      <c r="R1187" s="34">
        <f t="shared" si="317"/>
        <v>0.11950336450585938</v>
      </c>
      <c r="S1187" s="34">
        <f t="shared" si="318"/>
        <v>8.4735513504955964E-2</v>
      </c>
      <c r="T1187" s="34">
        <f t="shared" si="324"/>
        <v>1</v>
      </c>
      <c r="U1187" s="34">
        <f t="shared" si="319"/>
        <v>1.2110124934297042</v>
      </c>
      <c r="V1187" s="22">
        <f t="shared" si="320"/>
        <v>5.5933489172397422E-3</v>
      </c>
      <c r="W1187" s="22">
        <f t="shared" si="321"/>
        <v>9.8680538106930948E-2</v>
      </c>
      <c r="X1187" s="22">
        <f t="shared" si="325"/>
        <v>6.9970800437390054E-2</v>
      </c>
      <c r="Y1187" s="22">
        <f t="shared" si="322"/>
        <v>0.82575531253843926</v>
      </c>
      <c r="Z1187" s="22">
        <f t="shared" si="326"/>
        <v>1</v>
      </c>
      <c r="AA1187" s="22">
        <f t="array" ref="AA1187:AD1187">LINEST(V1187:Y1187,$AB$2:$AE$5,0,0)</f>
        <v>-9.3710457159092668E-5</v>
      </c>
      <c r="AB1187" s="22">
        <v>8.9696255125749414E-5</v>
      </c>
      <c r="AC1187" s="22">
        <v>-8.3024966823478376E-6</v>
      </c>
      <c r="AD1187" s="22">
        <v>0.99994468406785908</v>
      </c>
      <c r="AE1187" s="35">
        <f t="shared" si="311"/>
        <v>-10.803527969659422</v>
      </c>
      <c r="AF1187" s="17"/>
      <c r="AG1187" s="31" t="str">
        <f t="shared" si="323"/>
        <v/>
      </c>
      <c r="AH1187" s="34"/>
      <c r="AI1187" s="17"/>
    </row>
    <row r="1188" spans="1:35">
      <c r="A1188" s="1">
        <v>234.2</v>
      </c>
      <c r="B1188" s="41">
        <v>1.1170659999999999</v>
      </c>
      <c r="C1188" s="41">
        <v>8.6544689999999994E-2</v>
      </c>
      <c r="D1188" s="41">
        <v>0.1276303</v>
      </c>
      <c r="E1188" s="41">
        <v>-5.3271899999999999E-3</v>
      </c>
      <c r="F1188" s="41">
        <v>2.823744E-3</v>
      </c>
      <c r="G1188" s="42">
        <f t="shared" si="310"/>
        <v>1.1187546176888887</v>
      </c>
      <c r="H1188" s="42">
        <f t="shared" si="310"/>
        <v>9.309470726666666E-2</v>
      </c>
      <c r="I1188" s="42">
        <f t="shared" si="310"/>
        <v>0.12875659237111112</v>
      </c>
      <c r="J1188" s="42">
        <f t="shared" si="310"/>
        <v>7.7856875555555333E-4</v>
      </c>
      <c r="K1188" s="42">
        <f t="shared" si="310"/>
        <v>7.1271103111111116E-3</v>
      </c>
      <c r="L1188" s="34">
        <f t="shared" si="312"/>
        <v>6.3705751005830209E-3</v>
      </c>
      <c r="M1188" s="34">
        <f t="shared" si="313"/>
        <v>0.11508921646919777</v>
      </c>
      <c r="N1188" s="34">
        <f t="shared" si="314"/>
        <v>8.3212802695715973E-2</v>
      </c>
      <c r="O1188" s="34">
        <f t="shared" si="315"/>
        <v>1</v>
      </c>
      <c r="P1188" s="34">
        <f t="shared" si="316"/>
        <v>6.9099424789436509E-3</v>
      </c>
      <c r="Q1188" s="34"/>
      <c r="R1188" s="34">
        <f t="shared" si="317"/>
        <v>0.11943892395601782</v>
      </c>
      <c r="S1188" s="34">
        <f t="shared" si="318"/>
        <v>8.4759691906948514E-2</v>
      </c>
      <c r="T1188" s="34">
        <f t="shared" si="324"/>
        <v>1</v>
      </c>
      <c r="U1188" s="34">
        <f t="shared" si="319"/>
        <v>1.2111085583419099</v>
      </c>
      <c r="V1188" s="22">
        <f t="shared" si="320"/>
        <v>5.7054691186427028E-3</v>
      </c>
      <c r="W1188" s="22">
        <f t="shared" si="321"/>
        <v>9.861950287886484E-2</v>
      </c>
      <c r="X1188" s="22">
        <f t="shared" si="325"/>
        <v>6.9985214226369857E-2</v>
      </c>
      <c r="Y1188" s="22">
        <f t="shared" si="322"/>
        <v>0.82568981377612272</v>
      </c>
      <c r="Z1188" s="22">
        <f t="shared" si="326"/>
        <v>1</v>
      </c>
      <c r="AA1188" s="22">
        <f t="array" ref="AA1188:AD1188">LINEST(V1188:Y1188,$AB$2:$AE$5,0,0)</f>
        <v>-2.3025809510429098E-5</v>
      </c>
      <c r="AB1188" s="22">
        <v>3.0240157369809924E-5</v>
      </c>
      <c r="AC1188" s="22">
        <v>1.3924311292741261E-4</v>
      </c>
      <c r="AD1188" s="22">
        <v>0.99983692420768666</v>
      </c>
      <c r="AE1188" s="35">
        <f t="shared" si="311"/>
        <v>0.21717524647394307</v>
      </c>
      <c r="AF1188" s="17"/>
      <c r="AG1188" s="31" t="str">
        <f t="shared" si="323"/>
        <v/>
      </c>
      <c r="AH1188" s="34"/>
      <c r="AI1188" s="17"/>
    </row>
    <row r="1189" spans="1:35">
      <c r="A1189" s="1">
        <v>234.4</v>
      </c>
      <c r="B1189" s="41">
        <v>1.0988370000000001</v>
      </c>
      <c r="C1189" s="41">
        <v>8.5062380000000007E-2</v>
      </c>
      <c r="D1189" s="41">
        <v>0.12562000000000001</v>
      </c>
      <c r="E1189" s="41">
        <v>-5.3657239999999997E-3</v>
      </c>
      <c r="F1189" s="41">
        <v>2.7719110000000002E-3</v>
      </c>
      <c r="G1189" s="42">
        <f t="shared" si="310"/>
        <v>1.1005256176888889</v>
      </c>
      <c r="H1189" s="42">
        <f t="shared" si="310"/>
        <v>9.1612397266666673E-2</v>
      </c>
      <c r="I1189" s="42">
        <f t="shared" si="310"/>
        <v>0.12674629237111112</v>
      </c>
      <c r="J1189" s="42">
        <f t="shared" si="310"/>
        <v>7.4003475555555354E-4</v>
      </c>
      <c r="K1189" s="42">
        <f t="shared" si="310"/>
        <v>7.0752773111111113E-3</v>
      </c>
      <c r="L1189" s="34">
        <f t="shared" si="312"/>
        <v>6.4289982871723068E-3</v>
      </c>
      <c r="M1189" s="34">
        <f t="shared" si="313"/>
        <v>0.1151688705232316</v>
      </c>
      <c r="N1189" s="34">
        <f t="shared" si="314"/>
        <v>8.3244220574395456E-2</v>
      </c>
      <c r="O1189" s="34">
        <f t="shared" si="315"/>
        <v>1</v>
      </c>
      <c r="P1189" s="34">
        <f t="shared" si="316"/>
        <v>6.9733120888131918E-3</v>
      </c>
      <c r="Q1189" s="34"/>
      <c r="R1189" s="34">
        <f t="shared" si="317"/>
        <v>0.11952158847311516</v>
      </c>
      <c r="S1189" s="34">
        <f t="shared" si="318"/>
        <v>8.4791693830101864E-2</v>
      </c>
      <c r="T1189" s="34">
        <f t="shared" si="324"/>
        <v>1</v>
      </c>
      <c r="U1189" s="34">
        <f t="shared" si="319"/>
        <v>1.2112865943920301</v>
      </c>
      <c r="V1189" s="22">
        <f t="shared" si="320"/>
        <v>5.7569464741853617E-3</v>
      </c>
      <c r="W1189" s="22">
        <f t="shared" si="321"/>
        <v>9.8673252908495629E-2</v>
      </c>
      <c r="X1189" s="22">
        <f t="shared" si="325"/>
        <v>7.0001347511536333E-2</v>
      </c>
      <c r="Y1189" s="22">
        <f t="shared" si="322"/>
        <v>0.82556845310578275</v>
      </c>
      <c r="Z1189" s="22">
        <f t="shared" si="326"/>
        <v>1</v>
      </c>
      <c r="AA1189" s="22">
        <f t="array" ref="AA1189:AD1189">LINEST(V1189:Y1189,$AB$2:$AE$5,0,0)</f>
        <v>6.8658684852859338E-5</v>
      </c>
      <c r="AB1189" s="22">
        <v>9.9473833961812044E-5</v>
      </c>
      <c r="AC1189" s="22">
        <v>2.0781718421280677E-4</v>
      </c>
      <c r="AD1189" s="22">
        <v>0.99967359928035404</v>
      </c>
      <c r="AE1189" s="35">
        <f t="shared" si="311"/>
        <v>0.47866029144129818</v>
      </c>
      <c r="AF1189" s="17"/>
      <c r="AG1189" s="31">
        <f t="shared" si="323"/>
        <v>0.47866029144129818</v>
      </c>
      <c r="AH1189" s="34"/>
      <c r="AI1189" s="17"/>
    </row>
    <row r="1190" spans="1:35">
      <c r="A1190" s="1">
        <v>234.6</v>
      </c>
      <c r="B1190" s="41">
        <v>1.1139559999999999</v>
      </c>
      <c r="C1190" s="41">
        <v>8.6380180000000001E-2</v>
      </c>
      <c r="D1190" s="41">
        <v>0.12731529999999999</v>
      </c>
      <c r="E1190" s="41">
        <v>-5.2713179999999997E-3</v>
      </c>
      <c r="F1190" s="41">
        <v>2.7700810000000002E-3</v>
      </c>
      <c r="G1190" s="42">
        <f t="shared" si="310"/>
        <v>1.1156446176888888</v>
      </c>
      <c r="H1190" s="42">
        <f t="shared" si="310"/>
        <v>9.2930197266666667E-2</v>
      </c>
      <c r="I1190" s="42">
        <f t="shared" si="310"/>
        <v>0.12844159237111111</v>
      </c>
      <c r="J1190" s="42">
        <f t="shared" si="310"/>
        <v>8.3444075555555355E-4</v>
      </c>
      <c r="K1190" s="42">
        <f t="shared" si="310"/>
        <v>7.0734473111111109E-3</v>
      </c>
      <c r="L1190" s="34">
        <f t="shared" si="312"/>
        <v>6.3402334389996836E-3</v>
      </c>
      <c r="M1190" s="34">
        <f t="shared" si="313"/>
        <v>0.11512769419099068</v>
      </c>
      <c r="N1190" s="34">
        <f t="shared" si="314"/>
        <v>8.3297311521276382E-2</v>
      </c>
      <c r="O1190" s="34">
        <f t="shared" si="315"/>
        <v>1</v>
      </c>
      <c r="P1190" s="34">
        <f t="shared" si="316"/>
        <v>6.877031928020666E-3</v>
      </c>
      <c r="Q1190" s="34"/>
      <c r="R1190" s="34">
        <f t="shared" si="317"/>
        <v>0.11947885591340025</v>
      </c>
      <c r="S1190" s="34">
        <f t="shared" si="318"/>
        <v>8.4845771714212204E-2</v>
      </c>
      <c r="T1190" s="34">
        <f t="shared" si="324"/>
        <v>1</v>
      </c>
      <c r="U1190" s="34">
        <f t="shared" si="319"/>
        <v>1.2112016595556332</v>
      </c>
      <c r="V1190" s="22">
        <f t="shared" si="320"/>
        <v>5.6778587395130533E-3</v>
      </c>
      <c r="W1190" s="22">
        <f t="shared" si="321"/>
        <v>9.8644891187842962E-2</v>
      </c>
      <c r="X1190" s="22">
        <f t="shared" si="325"/>
        <v>7.0050904442568632E-2</v>
      </c>
      <c r="Y1190" s="22">
        <f t="shared" si="322"/>
        <v>0.82562634563007531</v>
      </c>
      <c r="Z1190" s="22">
        <f t="shared" si="326"/>
        <v>1</v>
      </c>
      <c r="AA1190" s="22">
        <f t="array" ref="AA1190:AD1190">LINEST(V1190:Y1190,$AB$2:$AE$5,0,0)</f>
        <v>2.3200491710951088E-4</v>
      </c>
      <c r="AB1190" s="22">
        <v>6.5556031380313733E-5</v>
      </c>
      <c r="AC1190" s="22">
        <v>1.0362094479657595E-4</v>
      </c>
      <c r="AD1190" s="22">
        <v>0.99976625474427105</v>
      </c>
      <c r="AE1190" s="35">
        <f t="shared" si="311"/>
        <v>0.63265232245286351</v>
      </c>
      <c r="AF1190" s="17"/>
      <c r="AG1190" s="31" t="str">
        <f t="shared" si="323"/>
        <v/>
      </c>
      <c r="AH1190" s="34"/>
      <c r="AI1190" s="17"/>
    </row>
    <row r="1191" spans="1:35">
      <c r="A1191" s="1">
        <v>234.8</v>
      </c>
      <c r="B1191" s="41">
        <v>1.1339669999999999</v>
      </c>
      <c r="C1191" s="41">
        <v>8.7622179999999994E-2</v>
      </c>
      <c r="D1191" s="41">
        <v>0.12953429999999999</v>
      </c>
      <c r="E1191" s="41">
        <v>-5.5498750000000001E-3</v>
      </c>
      <c r="F1191" s="41">
        <v>2.986112E-3</v>
      </c>
      <c r="G1191" s="42">
        <f t="shared" ref="G1191:K1241" si="327">B1191-AVERAGE(B$17:B$106)</f>
        <v>1.1356556176888888</v>
      </c>
      <c r="H1191" s="42">
        <f t="shared" si="327"/>
        <v>9.417219726666666E-2</v>
      </c>
      <c r="I1191" s="42">
        <f t="shared" si="327"/>
        <v>0.13066059237111111</v>
      </c>
      <c r="J1191" s="42">
        <f t="shared" si="327"/>
        <v>5.5588375555555309E-4</v>
      </c>
      <c r="K1191" s="42">
        <f t="shared" si="327"/>
        <v>7.2894783111111111E-3</v>
      </c>
      <c r="L1191" s="34">
        <f t="shared" si="312"/>
        <v>6.4187401511256849E-3</v>
      </c>
      <c r="M1191" s="34">
        <f t="shared" si="313"/>
        <v>0.11505300580206823</v>
      </c>
      <c r="N1191" s="34">
        <f t="shared" si="314"/>
        <v>8.2923199427579461E-2</v>
      </c>
      <c r="O1191" s="34">
        <f t="shared" si="315"/>
        <v>1</v>
      </c>
      <c r="P1191" s="34">
        <f t="shared" si="316"/>
        <v>6.962185443431231E-3</v>
      </c>
      <c r="Q1191" s="34"/>
      <c r="R1191" s="34">
        <f t="shared" si="317"/>
        <v>0.11940134473486778</v>
      </c>
      <c r="S1191" s="34">
        <f t="shared" si="318"/>
        <v>8.4464705042099644E-2</v>
      </c>
      <c r="T1191" s="34">
        <f t="shared" si="324"/>
        <v>1</v>
      </c>
      <c r="U1191" s="34">
        <f t="shared" si="319"/>
        <v>1.2108282352203987</v>
      </c>
      <c r="V1191" s="22">
        <f t="shared" si="320"/>
        <v>5.7499364822492368E-3</v>
      </c>
      <c r="W1191" s="22">
        <f t="shared" si="321"/>
        <v>9.8611298664615279E-2</v>
      </c>
      <c r="X1191" s="22">
        <f t="shared" si="325"/>
        <v>6.9757792711800382E-2</v>
      </c>
      <c r="Y1191" s="22">
        <f t="shared" si="322"/>
        <v>0.82588097214133505</v>
      </c>
      <c r="Z1191" s="22">
        <f t="shared" si="326"/>
        <v>1</v>
      </c>
      <c r="AA1191" s="22">
        <f t="array" ref="AA1191:AD1191">LINEST(V1191:Y1191,$AB$2:$AE$5,0,0)</f>
        <v>-8.985215134533263E-4</v>
      </c>
      <c r="AB1191" s="22">
        <v>-3.6266720488673568E-6</v>
      </c>
      <c r="AC1191" s="22">
        <v>1.9582794990076279E-4</v>
      </c>
      <c r="AD1191" s="22">
        <v>1.0000578573318755</v>
      </c>
      <c r="AE1191" s="35">
        <f t="shared" si="311"/>
        <v>-1.8519685523466892E-2</v>
      </c>
      <c r="AF1191" s="17"/>
      <c r="AG1191" s="31">
        <f t="shared" si="323"/>
        <v>-1.8519685523466892E-2</v>
      </c>
      <c r="AH1191" s="34"/>
      <c r="AI1191" s="17"/>
    </row>
    <row r="1192" spans="1:35">
      <c r="A1192" s="1">
        <v>235</v>
      </c>
      <c r="B1192" s="41">
        <v>1.1647369999999999</v>
      </c>
      <c r="C1192" s="41">
        <v>9.0531239999999999E-2</v>
      </c>
      <c r="D1192" s="41">
        <v>0.13318530000000001</v>
      </c>
      <c r="E1192" s="41">
        <v>-5.37011E-3</v>
      </c>
      <c r="F1192" s="41">
        <v>2.9475959999999998E-3</v>
      </c>
      <c r="G1192" s="42">
        <f t="shared" si="327"/>
        <v>1.1664256176888887</v>
      </c>
      <c r="H1192" s="42">
        <f t="shared" si="327"/>
        <v>9.7081257266666665E-2</v>
      </c>
      <c r="I1192" s="42">
        <f t="shared" si="327"/>
        <v>0.13431159237111112</v>
      </c>
      <c r="J1192" s="42">
        <f t="shared" si="327"/>
        <v>7.3564875555555322E-4</v>
      </c>
      <c r="K1192" s="42">
        <f t="shared" si="327"/>
        <v>7.2509623111111105E-3</v>
      </c>
      <c r="L1192" s="34">
        <f t="shared" si="312"/>
        <v>6.2163949429350591E-3</v>
      </c>
      <c r="M1192" s="34">
        <f t="shared" si="313"/>
        <v>0.11514801315597903</v>
      </c>
      <c r="N1192" s="34">
        <f t="shared" si="314"/>
        <v>8.3229702601199523E-2</v>
      </c>
      <c r="O1192" s="34">
        <f t="shared" si="315"/>
        <v>1</v>
      </c>
      <c r="P1192" s="34">
        <f t="shared" si="316"/>
        <v>6.742708594416588E-3</v>
      </c>
      <c r="Q1192" s="34"/>
      <c r="R1192" s="34">
        <f t="shared" si="317"/>
        <v>0.11949994281787803</v>
      </c>
      <c r="S1192" s="34">
        <f t="shared" si="318"/>
        <v>8.4776905974203051E-2</v>
      </c>
      <c r="T1192" s="34">
        <f t="shared" si="324"/>
        <v>1</v>
      </c>
      <c r="U1192" s="34">
        <f t="shared" si="319"/>
        <v>1.2110195573864977</v>
      </c>
      <c r="V1192" s="22">
        <f t="shared" si="320"/>
        <v>5.5677949652341149E-3</v>
      </c>
      <c r="W1192" s="22">
        <f t="shared" si="321"/>
        <v>9.8677137036309273E-2</v>
      </c>
      <c r="X1192" s="22">
        <f t="shared" si="325"/>
        <v>7.0004572145110661E-2</v>
      </c>
      <c r="Y1192" s="22">
        <f t="shared" si="322"/>
        <v>0.82575049585334592</v>
      </c>
      <c r="Z1192" s="22">
        <f t="shared" si="326"/>
        <v>1</v>
      </c>
      <c r="AA1192" s="22">
        <f t="array" ref="AA1192:AD1192">LINEST(V1192:Y1192,$AB$2:$AE$5,0,0)</f>
        <v>2.9788488026170657E-5</v>
      </c>
      <c r="AB1192" s="22">
        <v>8.7661773021769344E-5</v>
      </c>
      <c r="AC1192" s="22">
        <v>-4.1758237726022247E-5</v>
      </c>
      <c r="AD1192" s="22">
        <v>0.99994580457525128</v>
      </c>
      <c r="AE1192" s="35">
        <f t="shared" si="311"/>
        <v>-2.0992689777026117</v>
      </c>
      <c r="AF1192" s="17"/>
      <c r="AG1192" s="31" t="str">
        <f t="shared" si="323"/>
        <v/>
      </c>
      <c r="AH1192" s="34"/>
      <c r="AI1192" s="17"/>
    </row>
    <row r="1193" spans="1:35">
      <c r="A1193" s="1">
        <v>235.2</v>
      </c>
      <c r="B1193" s="41">
        <v>1.118522</v>
      </c>
      <c r="C1193" s="41">
        <v>8.6844950000000004E-2</v>
      </c>
      <c r="D1193" s="41">
        <v>0.1275635</v>
      </c>
      <c r="E1193" s="41">
        <v>-5.3500960000000004E-3</v>
      </c>
      <c r="F1193" s="41">
        <v>2.8574440000000002E-3</v>
      </c>
      <c r="G1193" s="42">
        <f t="shared" si="327"/>
        <v>1.1202106176888889</v>
      </c>
      <c r="H1193" s="42">
        <f t="shared" si="327"/>
        <v>9.339496726666667E-2</v>
      </c>
      <c r="I1193" s="42">
        <f t="shared" si="327"/>
        <v>0.12868979237111111</v>
      </c>
      <c r="J1193" s="42">
        <f t="shared" si="327"/>
        <v>7.5566275555555285E-4</v>
      </c>
      <c r="K1193" s="42">
        <f t="shared" si="327"/>
        <v>7.1608103111111109E-3</v>
      </c>
      <c r="L1193" s="34">
        <f t="shared" si="312"/>
        <v>6.3923785384971694E-3</v>
      </c>
      <c r="M1193" s="34">
        <f t="shared" si="313"/>
        <v>0.11487999697468639</v>
      </c>
      <c r="N1193" s="34">
        <f t="shared" si="314"/>
        <v>8.337268527176632E-2</v>
      </c>
      <c r="O1193" s="34">
        <f t="shared" si="315"/>
        <v>1</v>
      </c>
      <c r="P1193" s="34">
        <f t="shared" si="316"/>
        <v>6.9335919139556007E-3</v>
      </c>
      <c r="Q1193" s="34"/>
      <c r="R1193" s="34">
        <f t="shared" si="317"/>
        <v>0.11922179717332095</v>
      </c>
      <c r="S1193" s="34">
        <f t="shared" si="318"/>
        <v>8.4922546629398743E-2</v>
      </c>
      <c r="T1193" s="34">
        <f t="shared" si="324"/>
        <v>1</v>
      </c>
      <c r="U1193" s="34">
        <f t="shared" si="319"/>
        <v>1.2110779357166752</v>
      </c>
      <c r="V1193" s="22">
        <f t="shared" si="320"/>
        <v>5.7251409752193481E-3</v>
      </c>
      <c r="W1193" s="22">
        <f t="shared" si="321"/>
        <v>9.844271260938256E-2</v>
      </c>
      <c r="X1193" s="22">
        <f t="shared" si="325"/>
        <v>7.0121454718060264E-2</v>
      </c>
      <c r="Y1193" s="22">
        <f t="shared" si="322"/>
        <v>0.82571069169733791</v>
      </c>
      <c r="Z1193" s="22">
        <f t="shared" si="326"/>
        <v>1</v>
      </c>
      <c r="AA1193" s="22">
        <f t="array" ref="AA1193:AD1193">LINEST(V1193:Y1193,$AB$2:$AE$5,0,0)</f>
        <v>4.6502498483177226E-4</v>
      </c>
      <c r="AB1193" s="22">
        <v>-1.5724711691314147E-4</v>
      </c>
      <c r="AC1193" s="22">
        <v>1.6480518306145189E-4</v>
      </c>
      <c r="AD1193" s="22">
        <v>0.99986302862551568</v>
      </c>
      <c r="AE1193" s="35">
        <f t="shared" si="311"/>
        <v>-0.95413939047358598</v>
      </c>
      <c r="AF1193" s="17"/>
      <c r="AG1193" s="31" t="str">
        <f t="shared" si="323"/>
        <v/>
      </c>
      <c r="AH1193" s="34"/>
      <c r="AI1193" s="17"/>
    </row>
    <row r="1194" spans="1:35">
      <c r="A1194" s="1">
        <v>235.4</v>
      </c>
      <c r="B1194" s="41">
        <v>1.122763</v>
      </c>
      <c r="C1194" s="41">
        <v>8.7159509999999996E-2</v>
      </c>
      <c r="D1194" s="41">
        <v>0.12833649999999999</v>
      </c>
      <c r="E1194" s="41">
        <v>-5.5453259999999997E-3</v>
      </c>
      <c r="F1194" s="41">
        <v>2.902193E-3</v>
      </c>
      <c r="G1194" s="42">
        <f t="shared" si="327"/>
        <v>1.1244516176888888</v>
      </c>
      <c r="H1194" s="42">
        <f t="shared" si="327"/>
        <v>9.3709527266666662E-2</v>
      </c>
      <c r="I1194" s="42">
        <f t="shared" si="327"/>
        <v>0.12946279237111111</v>
      </c>
      <c r="J1194" s="42">
        <f t="shared" si="327"/>
        <v>5.6043275555555348E-4</v>
      </c>
      <c r="K1194" s="42">
        <f t="shared" si="327"/>
        <v>7.2055593111111111E-3</v>
      </c>
      <c r="L1194" s="34">
        <f t="shared" si="312"/>
        <v>6.4080652273157488E-3</v>
      </c>
      <c r="M1194" s="34">
        <f t="shared" si="313"/>
        <v>0.11513415991805762</v>
      </c>
      <c r="N1194" s="34">
        <f t="shared" si="314"/>
        <v>8.333798074769104E-2</v>
      </c>
      <c r="O1194" s="34">
        <f t="shared" si="315"/>
        <v>1</v>
      </c>
      <c r="P1194" s="34">
        <f t="shared" si="316"/>
        <v>6.9506067227774219E-3</v>
      </c>
      <c r="Q1194" s="34"/>
      <c r="R1194" s="34">
        <f t="shared" si="317"/>
        <v>0.11948556600759638</v>
      </c>
      <c r="S1194" s="34">
        <f t="shared" si="318"/>
        <v>8.4887196963564823E-2</v>
      </c>
      <c r="T1194" s="34">
        <f t="shared" si="324"/>
        <v>1</v>
      </c>
      <c r="U1194" s="34">
        <f t="shared" si="319"/>
        <v>1.2113233696939387</v>
      </c>
      <c r="V1194" s="22">
        <f t="shared" si="320"/>
        <v>5.7380274307211702E-3</v>
      </c>
      <c r="W1194" s="22">
        <f t="shared" si="321"/>
        <v>9.8640519119008188E-2</v>
      </c>
      <c r="X1194" s="22">
        <f t="shared" si="325"/>
        <v>7.0078064278585664E-2</v>
      </c>
      <c r="Y1194" s="22">
        <f t="shared" si="322"/>
        <v>0.8255433891716849</v>
      </c>
      <c r="Z1194" s="22">
        <f t="shared" si="326"/>
        <v>1</v>
      </c>
      <c r="AA1194" s="22">
        <f t="array" ref="AA1194:AD1194">LINEST(V1194:Y1194,$AB$2:$AE$5,0,0)</f>
        <v>3.5327708303135375E-4</v>
      </c>
      <c r="AB1194" s="22">
        <v>6.915557035646663E-5</v>
      </c>
      <c r="AC1194" s="22">
        <v>1.8323299290299734E-4</v>
      </c>
      <c r="AD1194" s="22">
        <v>0.99964929304142158</v>
      </c>
      <c r="AE1194" s="35">
        <f t="shared" si="311"/>
        <v>0.37741876755283504</v>
      </c>
      <c r="AF1194" s="17"/>
      <c r="AG1194" s="31">
        <f t="shared" si="323"/>
        <v>0.37741876755283504</v>
      </c>
      <c r="AH1194" s="34"/>
      <c r="AI1194" s="17"/>
    </row>
    <row r="1195" spans="1:35">
      <c r="A1195" s="1">
        <v>235.6</v>
      </c>
      <c r="B1195" s="41">
        <v>1.1218269999999999</v>
      </c>
      <c r="C1195" s="41">
        <v>8.6812410000000007E-2</v>
      </c>
      <c r="D1195" s="41">
        <v>0.12821589999999999</v>
      </c>
      <c r="E1195" s="41">
        <v>-5.4556320000000002E-3</v>
      </c>
      <c r="F1195" s="41">
        <v>2.764407E-3</v>
      </c>
      <c r="G1195" s="42">
        <f t="shared" si="327"/>
        <v>1.1235156176888887</v>
      </c>
      <c r="H1195" s="42">
        <f t="shared" si="327"/>
        <v>9.3362427266666673E-2</v>
      </c>
      <c r="I1195" s="42">
        <f t="shared" si="327"/>
        <v>0.12934219237111111</v>
      </c>
      <c r="J1195" s="42">
        <f t="shared" si="327"/>
        <v>6.5012675555555302E-4</v>
      </c>
      <c r="K1195" s="42">
        <f t="shared" si="327"/>
        <v>7.0677733111111111E-3</v>
      </c>
      <c r="L1195" s="34">
        <f t="shared" si="312"/>
        <v>6.290765521933527E-3</v>
      </c>
      <c r="M1195" s="34">
        <f t="shared" si="313"/>
        <v>0.11512273646642542</v>
      </c>
      <c r="N1195" s="34">
        <f t="shared" si="314"/>
        <v>8.309846858979715E-2</v>
      </c>
      <c r="O1195" s="34">
        <f t="shared" si="315"/>
        <v>1</v>
      </c>
      <c r="P1195" s="34">
        <f t="shared" si="316"/>
        <v>6.8233757892759844E-3</v>
      </c>
      <c r="Q1195" s="34"/>
      <c r="R1195" s="34">
        <f t="shared" si="317"/>
        <v>0.11947371081548828</v>
      </c>
      <c r="S1195" s="34">
        <f t="shared" si="318"/>
        <v>8.46432323805512E-2</v>
      </c>
      <c r="T1195" s="34">
        <f t="shared" si="324"/>
        <v>1</v>
      </c>
      <c r="U1195" s="34">
        <f t="shared" si="319"/>
        <v>1.2109403189853154</v>
      </c>
      <c r="V1195" s="22">
        <f t="shared" si="320"/>
        <v>5.63477463116721E-3</v>
      </c>
      <c r="W1195" s="22">
        <f t="shared" si="321"/>
        <v>9.8661931510876627E-2</v>
      </c>
      <c r="X1195" s="22">
        <f t="shared" si="325"/>
        <v>6.9898764665360547E-2</v>
      </c>
      <c r="Y1195" s="22">
        <f t="shared" si="322"/>
        <v>0.82580452919259562</v>
      </c>
      <c r="Z1195" s="22">
        <f t="shared" si="326"/>
        <v>1</v>
      </c>
      <c r="AA1195" s="22">
        <f t="array" ref="AA1195:AD1195">LINEST(V1195:Y1195,$AB$2:$AE$5,0,0)</f>
        <v>-3.6777929467784201E-4</v>
      </c>
      <c r="AB1195" s="22">
        <v>6.2723018351232428E-5</v>
      </c>
      <c r="AC1195" s="22">
        <v>4.5558354377050382E-5</v>
      </c>
      <c r="AD1195" s="22">
        <v>0.99999407035052046</v>
      </c>
      <c r="AE1195" s="35">
        <f t="shared" si="311"/>
        <v>1.3767621594082116</v>
      </c>
      <c r="AF1195" s="17"/>
      <c r="AG1195" s="31" t="str">
        <f t="shared" si="323"/>
        <v/>
      </c>
      <c r="AH1195" s="34"/>
      <c r="AI1195" s="17"/>
    </row>
    <row r="1196" spans="1:35">
      <c r="A1196" s="1">
        <v>235.8</v>
      </c>
      <c r="B1196" s="41">
        <v>1.095682</v>
      </c>
      <c r="C1196" s="41">
        <v>8.4998989999999996E-2</v>
      </c>
      <c r="D1196" s="41">
        <v>0.12520999999999999</v>
      </c>
      <c r="E1196" s="41">
        <v>-5.4183429999999999E-3</v>
      </c>
      <c r="F1196" s="41">
        <v>2.5721979999999999E-3</v>
      </c>
      <c r="G1196" s="42">
        <f t="shared" si="327"/>
        <v>1.0973706176888889</v>
      </c>
      <c r="H1196" s="42">
        <f t="shared" si="327"/>
        <v>9.1549007266666663E-2</v>
      </c>
      <c r="I1196" s="42">
        <f t="shared" si="327"/>
        <v>0.1263362923711111</v>
      </c>
      <c r="J1196" s="42">
        <f t="shared" si="327"/>
        <v>6.8741575555555327E-4</v>
      </c>
      <c r="K1196" s="42">
        <f t="shared" si="327"/>
        <v>6.8755643111111115E-3</v>
      </c>
      <c r="L1196" s="34">
        <f t="shared" si="312"/>
        <v>6.2654897081091477E-3</v>
      </c>
      <c r="M1196" s="34">
        <f t="shared" si="313"/>
        <v>0.1151263669125577</v>
      </c>
      <c r="N1196" s="34">
        <f t="shared" si="314"/>
        <v>8.3425786868134788E-2</v>
      </c>
      <c r="O1196" s="34">
        <f t="shared" si="315"/>
        <v>1</v>
      </c>
      <c r="P1196" s="34">
        <f t="shared" si="316"/>
        <v>6.7959599882097717E-3</v>
      </c>
      <c r="Q1196" s="34">
        <f>AVERAGE(P1187:P1196)</f>
        <v>6.8742330366732942E-3</v>
      </c>
      <c r="R1196" s="34">
        <f t="shared" si="317"/>
        <v>0.11947747847151048</v>
      </c>
      <c r="S1196" s="34">
        <f t="shared" si="318"/>
        <v>8.4976635360965891E-2</v>
      </c>
      <c r="T1196" s="34">
        <f t="shared" si="324"/>
        <v>1</v>
      </c>
      <c r="U1196" s="34">
        <f t="shared" si="319"/>
        <v>1.2112500738206862</v>
      </c>
      <c r="V1196" s="22">
        <f t="shared" si="320"/>
        <v>5.6106993387195847E-3</v>
      </c>
      <c r="W1196" s="22">
        <f t="shared" si="321"/>
        <v>9.8639811095853E-2</v>
      </c>
      <c r="X1196" s="22">
        <f t="shared" si="325"/>
        <v>7.0156144629094863E-2</v>
      </c>
      <c r="Y1196" s="22">
        <f t="shared" si="322"/>
        <v>0.82559334493633252</v>
      </c>
      <c r="Z1196" s="22">
        <f t="shared" si="326"/>
        <v>1</v>
      </c>
      <c r="AA1196" s="22">
        <f t="array" ref="AA1196:AD1196">LINEST(V1196:Y1196,$AB$2:$AE$5,0,0)</f>
        <v>6.2181231314074599E-4</v>
      </c>
      <c r="AB1196" s="22">
        <v>6.6754696288091452E-5</v>
      </c>
      <c r="AC1196" s="22">
        <v>1.5876739787899026E-5</v>
      </c>
      <c r="AD1196" s="22">
        <v>0.99974431686208298</v>
      </c>
      <c r="AE1196" s="35">
        <f t="shared" si="311"/>
        <v>4.2045594485947753</v>
      </c>
      <c r="AF1196" s="17"/>
      <c r="AG1196" s="31" t="str">
        <f t="shared" si="323"/>
        <v/>
      </c>
      <c r="AH1196" s="34">
        <f>AVERAGE(AG1187:AG1196)</f>
        <v>0.27918645782355545</v>
      </c>
      <c r="AI1196" s="17"/>
    </row>
    <row r="1197" spans="1:35">
      <c r="A1197" s="1">
        <v>236</v>
      </c>
      <c r="B1197" s="41">
        <v>1.0529230000000001</v>
      </c>
      <c r="C1197" s="41">
        <v>8.1287310000000002E-2</v>
      </c>
      <c r="D1197" s="41">
        <v>0.1205884</v>
      </c>
      <c r="E1197" s="41">
        <v>-5.4664859999999996E-3</v>
      </c>
      <c r="F1197" s="41">
        <v>2.4922299999999998E-3</v>
      </c>
      <c r="G1197" s="42">
        <f t="shared" si="327"/>
        <v>1.0546116176888889</v>
      </c>
      <c r="H1197" s="42">
        <f t="shared" si="327"/>
        <v>8.7837327266666668E-2</v>
      </c>
      <c r="I1197" s="42">
        <f t="shared" si="327"/>
        <v>0.12171469237111111</v>
      </c>
      <c r="J1197" s="42">
        <f t="shared" si="327"/>
        <v>6.3927275555555364E-4</v>
      </c>
      <c r="K1197" s="42">
        <f t="shared" si="327"/>
        <v>6.7955963111111109E-3</v>
      </c>
      <c r="L1197" s="34">
        <f t="shared" si="312"/>
        <v>6.4436956668495722E-3</v>
      </c>
      <c r="M1197" s="34">
        <f t="shared" si="313"/>
        <v>0.11541186378909873</v>
      </c>
      <c r="N1197" s="34">
        <f t="shared" si="314"/>
        <v>8.3288791620896724E-2</v>
      </c>
      <c r="O1197" s="34">
        <f t="shared" si="315"/>
        <v>1</v>
      </c>
      <c r="P1197" s="34">
        <f t="shared" si="316"/>
        <v>6.9892538282256668E-3</v>
      </c>
      <c r="Q1197" s="34"/>
      <c r="R1197" s="34">
        <f t="shared" si="317"/>
        <v>0.11977376548060652</v>
      </c>
      <c r="S1197" s="34">
        <f t="shared" si="318"/>
        <v>8.4837093432651389E-2</v>
      </c>
      <c r="T1197" s="34">
        <f t="shared" si="324"/>
        <v>1</v>
      </c>
      <c r="U1197" s="34">
        <f t="shared" si="319"/>
        <v>1.2116001127414835</v>
      </c>
      <c r="V1197" s="22">
        <f t="shared" si="320"/>
        <v>5.7686143759190529E-3</v>
      </c>
      <c r="W1197" s="22">
        <f t="shared" si="321"/>
        <v>9.885585534454501E-2</v>
      </c>
      <c r="X1197" s="22">
        <f t="shared" si="325"/>
        <v>7.0020704472113976E-2</v>
      </c>
      <c r="Y1197" s="22">
        <f t="shared" si="322"/>
        <v>0.82535482580742203</v>
      </c>
      <c r="Z1197" s="22">
        <f t="shared" si="326"/>
        <v>1</v>
      </c>
      <c r="AA1197" s="22">
        <f t="array" ref="AA1197:AD1197">LINEST(V1197:Y1197,$AB$2:$AE$5,0,0)</f>
        <v>1.9679575736628412E-4</v>
      </c>
      <c r="AB1197" s="22">
        <v>3.1583075925074633E-4</v>
      </c>
      <c r="AC1197" s="22">
        <v>2.2505729058631076E-4</v>
      </c>
      <c r="AD1197" s="22">
        <v>0.99940433737427281</v>
      </c>
      <c r="AE1197" s="35">
        <f t="shared" si="311"/>
        <v>1.4033349394190073</v>
      </c>
      <c r="AF1197" s="17"/>
      <c r="AG1197" s="31">
        <f t="shared" si="323"/>
        <v>1.4033349394190073</v>
      </c>
      <c r="AH1197" s="34"/>
      <c r="AI1197" s="17"/>
    </row>
    <row r="1198" spans="1:35">
      <c r="A1198" s="1">
        <v>236.2</v>
      </c>
      <c r="B1198" s="41">
        <v>1.019255</v>
      </c>
      <c r="C1198" s="41">
        <v>7.8533240000000004E-2</v>
      </c>
      <c r="D1198" s="41">
        <v>0.1164704</v>
      </c>
      <c r="E1198" s="41">
        <v>-5.3668309999999999E-3</v>
      </c>
      <c r="F1198" s="41">
        <v>2.2859730000000002E-3</v>
      </c>
      <c r="G1198" s="42">
        <f t="shared" si="327"/>
        <v>1.0209436176888889</v>
      </c>
      <c r="H1198" s="42">
        <f t="shared" si="327"/>
        <v>8.508325726666667E-2</v>
      </c>
      <c r="I1198" s="42">
        <f t="shared" si="327"/>
        <v>0.11759669237111112</v>
      </c>
      <c r="J1198" s="42">
        <f t="shared" si="327"/>
        <v>7.3892775555555335E-4</v>
      </c>
      <c r="K1198" s="42">
        <f t="shared" si="327"/>
        <v>6.5893393111111113E-3</v>
      </c>
      <c r="L1198" s="34">
        <f t="shared" si="312"/>
        <v>6.4541657315292352E-3</v>
      </c>
      <c r="M1198" s="34">
        <f t="shared" si="313"/>
        <v>0.1151843160911421</v>
      </c>
      <c r="N1198" s="34">
        <f t="shared" si="314"/>
        <v>8.3337860967552482E-2</v>
      </c>
      <c r="O1198" s="34">
        <f t="shared" si="315"/>
        <v>1</v>
      </c>
      <c r="P1198" s="34">
        <f t="shared" si="316"/>
        <v>7.0006103452661256E-3</v>
      </c>
      <c r="Q1198" s="34"/>
      <c r="R1198" s="34">
        <f t="shared" si="317"/>
        <v>0.11953761779426023</v>
      </c>
      <c r="S1198" s="34">
        <f t="shared" si="318"/>
        <v>8.4887074956766437E-2</v>
      </c>
      <c r="T1198" s="34">
        <f t="shared" si="324"/>
        <v>1</v>
      </c>
      <c r="U1198" s="34">
        <f t="shared" si="319"/>
        <v>1.2114253030962927</v>
      </c>
      <c r="V1198" s="22">
        <f t="shared" si="320"/>
        <v>5.778821300308986E-3</v>
      </c>
      <c r="W1198" s="22">
        <f t="shared" si="321"/>
        <v>9.867518656638008E-2</v>
      </c>
      <c r="X1198" s="22">
        <f t="shared" si="325"/>
        <v>7.0072066960961452E-2</v>
      </c>
      <c r="Y1198" s="22">
        <f t="shared" si="322"/>
        <v>0.82547392517234952</v>
      </c>
      <c r="Z1198" s="22">
        <f t="shared" si="326"/>
        <v>1</v>
      </c>
      <c r="AA1198" s="22">
        <f t="array" ref="AA1198:AD1198">LINEST(V1198:Y1198,$AB$2:$AE$5,0,0)</f>
        <v>3.5064287604681969E-4</v>
      </c>
      <c r="AB1198" s="22">
        <v>1.1244501828061309E-4</v>
      </c>
      <c r="AC1198" s="22">
        <v>2.3733547733971087E-4</v>
      </c>
      <c r="AD1198" s="22">
        <v>0.99955263334307587</v>
      </c>
      <c r="AE1198" s="35">
        <f t="shared" si="311"/>
        <v>0.47378090937354711</v>
      </c>
      <c r="AF1198" s="17"/>
      <c r="AG1198" s="31">
        <f t="shared" si="323"/>
        <v>0.47378090937354711</v>
      </c>
      <c r="AH1198" s="34"/>
      <c r="AI1198" s="17"/>
    </row>
    <row r="1199" spans="1:35">
      <c r="A1199" s="1">
        <v>236.4</v>
      </c>
      <c r="B1199" s="41">
        <v>1.056881</v>
      </c>
      <c r="C1199" s="41">
        <v>8.1554509999999997E-2</v>
      </c>
      <c r="D1199" s="41">
        <v>0.120476</v>
      </c>
      <c r="E1199" s="41">
        <v>-5.5383480000000002E-3</v>
      </c>
      <c r="F1199" s="41">
        <v>2.3950989999999999E-3</v>
      </c>
      <c r="G1199" s="42">
        <f t="shared" si="327"/>
        <v>1.0585696176888888</v>
      </c>
      <c r="H1199" s="42">
        <f t="shared" si="327"/>
        <v>8.8104527266666663E-2</v>
      </c>
      <c r="I1199" s="42">
        <f t="shared" si="327"/>
        <v>0.12160229237111111</v>
      </c>
      <c r="J1199" s="42">
        <f t="shared" si="327"/>
        <v>5.6741075555555298E-4</v>
      </c>
      <c r="K1199" s="42">
        <f t="shared" si="327"/>
        <v>6.6984653111111115E-3</v>
      </c>
      <c r="L1199" s="34">
        <f t="shared" si="312"/>
        <v>6.3278458017106774E-3</v>
      </c>
      <c r="M1199" s="34">
        <f t="shared" si="313"/>
        <v>0.11487415691808543</v>
      </c>
      <c r="N1199" s="34">
        <f t="shared" si="314"/>
        <v>8.3229790270213835E-2</v>
      </c>
      <c r="O1199" s="34">
        <f t="shared" si="315"/>
        <v>1</v>
      </c>
      <c r="P1199" s="34">
        <f t="shared" si="316"/>
        <v>6.8635954862920042E-3</v>
      </c>
      <c r="Q1199" s="34"/>
      <c r="R1199" s="34">
        <f t="shared" si="317"/>
        <v>0.11921573639631977</v>
      </c>
      <c r="S1199" s="34">
        <f t="shared" si="318"/>
        <v>8.4776995272945577E-2</v>
      </c>
      <c r="T1199" s="34">
        <f t="shared" si="324"/>
        <v>1</v>
      </c>
      <c r="U1199" s="34">
        <f t="shared" si="319"/>
        <v>1.2108563271555575</v>
      </c>
      <c r="V1199" s="22">
        <f t="shared" si="320"/>
        <v>5.6683814027840857E-3</v>
      </c>
      <c r="W1199" s="22">
        <f t="shared" si="321"/>
        <v>9.8455724038186615E-2</v>
      </c>
      <c r="X1199" s="22">
        <f t="shared" si="325"/>
        <v>7.0014082902879665E-2</v>
      </c>
      <c r="Y1199" s="22">
        <f t="shared" si="322"/>
        <v>0.82586181165614958</v>
      </c>
      <c r="Z1199" s="22">
        <f t="shared" si="326"/>
        <v>1</v>
      </c>
      <c r="AA1199" s="22">
        <f t="array" ref="AA1199:AD1199">LINEST(V1199:Y1199,$AB$2:$AE$5,0,0)</f>
        <v>3.46859943034106E-5</v>
      </c>
      <c r="AB1199" s="22">
        <v>-1.6043006278580174E-4</v>
      </c>
      <c r="AC1199" s="22">
        <v>8.9056226917158426E-5</v>
      </c>
      <c r="AD1199" s="22">
        <v>1.0000617239322551</v>
      </c>
      <c r="AE1199" s="35">
        <f t="shared" si="311"/>
        <v>-1.8014468874258105</v>
      </c>
      <c r="AF1199" s="17"/>
      <c r="AG1199" s="31" t="str">
        <f t="shared" si="323"/>
        <v/>
      </c>
      <c r="AH1199" s="34"/>
      <c r="AI1199" s="17"/>
    </row>
    <row r="1200" spans="1:35">
      <c r="A1200" s="1">
        <v>236.6</v>
      </c>
      <c r="B1200" s="41">
        <v>1.0519369999999999</v>
      </c>
      <c r="C1200" s="41">
        <v>8.14864E-2</v>
      </c>
      <c r="D1200" s="41">
        <v>0.12007610000000001</v>
      </c>
      <c r="E1200" s="41">
        <v>-5.4434349999999999E-3</v>
      </c>
      <c r="F1200" s="41">
        <v>2.3903850000000001E-3</v>
      </c>
      <c r="G1200" s="42">
        <f t="shared" si="327"/>
        <v>1.0536256176888887</v>
      </c>
      <c r="H1200" s="42">
        <f t="shared" si="327"/>
        <v>8.8036417266666667E-2</v>
      </c>
      <c r="I1200" s="42">
        <f t="shared" si="327"/>
        <v>0.12120239237111112</v>
      </c>
      <c r="J1200" s="42">
        <f t="shared" si="327"/>
        <v>6.6232375555555327E-4</v>
      </c>
      <c r="K1200" s="42">
        <f t="shared" si="327"/>
        <v>6.6937513111111112E-3</v>
      </c>
      <c r="L1200" s="34">
        <f t="shared" si="312"/>
        <v>6.35306431310369E-3</v>
      </c>
      <c r="M1200" s="34">
        <f t="shared" si="313"/>
        <v>0.11503364225042921</v>
      </c>
      <c r="N1200" s="34">
        <f t="shared" si="314"/>
        <v>8.3555691688451131E-2</v>
      </c>
      <c r="O1200" s="34">
        <f t="shared" si="315"/>
        <v>1</v>
      </c>
      <c r="P1200" s="34">
        <f t="shared" si="316"/>
        <v>6.8909491333927738E-3</v>
      </c>
      <c r="Q1200" s="34"/>
      <c r="R1200" s="34">
        <f t="shared" si="317"/>
        <v>0.1193812493528443</v>
      </c>
      <c r="S1200" s="34">
        <f t="shared" si="318"/>
        <v>8.5108955054457092E-2</v>
      </c>
      <c r="T1200" s="34">
        <f t="shared" si="324"/>
        <v>1</v>
      </c>
      <c r="U1200" s="34">
        <f t="shared" si="319"/>
        <v>1.2113811535406942</v>
      </c>
      <c r="V1200" s="22">
        <f t="shared" si="320"/>
        <v>5.6885061429687205E-3</v>
      </c>
      <c r="W1200" s="22">
        <f t="shared" si="321"/>
        <v>9.8549700070791058E-2</v>
      </c>
      <c r="X1200" s="22">
        <f t="shared" si="325"/>
        <v>7.0257783692354608E-2</v>
      </c>
      <c r="Y1200" s="22">
        <f t="shared" si="322"/>
        <v>0.82550401009388563</v>
      </c>
      <c r="Z1200" s="22">
        <f t="shared" si="326"/>
        <v>1</v>
      </c>
      <c r="AA1200" s="22">
        <f t="array" ref="AA1200:AD1200">LINEST(V1200:Y1200,$AB$2:$AE$5,0,0)</f>
        <v>1.014757650069647E-3</v>
      </c>
      <c r="AB1200" s="22">
        <v>-1.8812129573570981E-5</v>
      </c>
      <c r="AC1200" s="22">
        <v>1.1864800722744272E-4</v>
      </c>
      <c r="AD1200" s="22">
        <v>0.99961775744457448</v>
      </c>
      <c r="AE1200" s="35">
        <f t="shared" si="311"/>
        <v>-0.15855411323941584</v>
      </c>
      <c r="AF1200" s="17"/>
      <c r="AG1200" s="31" t="str">
        <f t="shared" si="323"/>
        <v/>
      </c>
      <c r="AH1200" s="34"/>
      <c r="AI1200" s="17"/>
    </row>
    <row r="1201" spans="1:35">
      <c r="A1201" s="1">
        <v>236.8</v>
      </c>
      <c r="B1201" s="41">
        <v>1.121577</v>
      </c>
      <c r="C1201" s="41">
        <v>8.702675E-2</v>
      </c>
      <c r="D1201" s="41">
        <v>0.1283813</v>
      </c>
      <c r="E1201" s="41">
        <v>-5.4094900000000003E-3</v>
      </c>
      <c r="F1201" s="41">
        <v>2.741201E-3</v>
      </c>
      <c r="G1201" s="42">
        <f t="shared" si="327"/>
        <v>1.1232656176888889</v>
      </c>
      <c r="H1201" s="42">
        <f t="shared" si="327"/>
        <v>9.3576767266666666E-2</v>
      </c>
      <c r="I1201" s="42">
        <f t="shared" si="327"/>
        <v>0.12950759237111112</v>
      </c>
      <c r="J1201" s="42">
        <f t="shared" si="327"/>
        <v>6.9626875555555291E-4</v>
      </c>
      <c r="K1201" s="42">
        <f t="shared" si="327"/>
        <v>7.0445673111111107E-3</v>
      </c>
      <c r="L1201" s="34">
        <f t="shared" si="312"/>
        <v>6.2715062227269615E-3</v>
      </c>
      <c r="M1201" s="34">
        <f t="shared" si="313"/>
        <v>0.1152956080304248</v>
      </c>
      <c r="N1201" s="34">
        <f t="shared" si="314"/>
        <v>8.3307782053545096E-2</v>
      </c>
      <c r="O1201" s="34">
        <f t="shared" si="315"/>
        <v>1</v>
      </c>
      <c r="P1201" s="34">
        <f t="shared" si="316"/>
        <v>6.8024858935285893E-3</v>
      </c>
      <c r="Q1201" s="34"/>
      <c r="R1201" s="34">
        <f t="shared" si="317"/>
        <v>0.11965311592588979</v>
      </c>
      <c r="S1201" s="34">
        <f t="shared" si="318"/>
        <v>8.4856436889046455E-2</v>
      </c>
      <c r="T1201" s="34">
        <f t="shared" si="324"/>
        <v>1</v>
      </c>
      <c r="U1201" s="34">
        <f t="shared" si="319"/>
        <v>1.2113120387084648</v>
      </c>
      <c r="V1201" s="22">
        <f t="shared" si="320"/>
        <v>5.6157997907637343E-3</v>
      </c>
      <c r="W1201" s="22">
        <f t="shared" si="321"/>
        <v>9.8779762854059733E-2</v>
      </c>
      <c r="X1201" s="22">
        <f t="shared" si="325"/>
        <v>7.0053325796648386E-2</v>
      </c>
      <c r="Y1201" s="22">
        <f t="shared" si="322"/>
        <v>0.82555111155852812</v>
      </c>
      <c r="Z1201" s="22">
        <f t="shared" si="326"/>
        <v>1</v>
      </c>
      <c r="AA1201" s="22">
        <f t="array" ref="AA1201:AD1201">LINEST(V1201:Y1201,$AB$2:$AE$5,0,0)</f>
        <v>2.6079236719971056E-4</v>
      </c>
      <c r="AB1201" s="22">
        <v>2.176290734242584E-4</v>
      </c>
      <c r="AC1201" s="22">
        <v>2.2970233460439662E-5</v>
      </c>
      <c r="AD1201" s="22">
        <v>0.99968681782474222</v>
      </c>
      <c r="AE1201" s="35">
        <f t="shared" si="311"/>
        <v>9.4743953647257726</v>
      </c>
      <c r="AF1201" s="17"/>
      <c r="AG1201" s="31" t="str">
        <f t="shared" si="323"/>
        <v/>
      </c>
      <c r="AH1201" s="34"/>
      <c r="AI1201" s="17"/>
    </row>
    <row r="1202" spans="1:35">
      <c r="A1202" s="1">
        <v>237</v>
      </c>
      <c r="B1202" s="41">
        <v>1.151826</v>
      </c>
      <c r="C1202" s="41">
        <v>8.9598999999999998E-2</v>
      </c>
      <c r="D1202" s="41">
        <v>0.13211919999999999</v>
      </c>
      <c r="E1202" s="41">
        <v>-5.1576199999999999E-3</v>
      </c>
      <c r="F1202" s="41">
        <v>3.157272E-3</v>
      </c>
      <c r="G1202" s="42">
        <f t="shared" si="327"/>
        <v>1.1535146176888889</v>
      </c>
      <c r="H1202" s="42">
        <f t="shared" si="327"/>
        <v>9.6149017266666664E-2</v>
      </c>
      <c r="I1202" s="42">
        <f t="shared" si="327"/>
        <v>0.13324549237111111</v>
      </c>
      <c r="J1202" s="42">
        <f t="shared" si="327"/>
        <v>9.481387555555533E-4</v>
      </c>
      <c r="K1202" s="42">
        <f t="shared" si="327"/>
        <v>7.4606383111111112E-3</v>
      </c>
      <c r="L1202" s="34">
        <f t="shared" si="312"/>
        <v>6.4677449220875835E-3</v>
      </c>
      <c r="M1202" s="34">
        <f t="shared" si="313"/>
        <v>0.11551261711626473</v>
      </c>
      <c r="N1202" s="34">
        <f t="shared" si="314"/>
        <v>8.3353098254883795E-2</v>
      </c>
      <c r="O1202" s="34">
        <f t="shared" si="315"/>
        <v>1</v>
      </c>
      <c r="P1202" s="34">
        <f t="shared" si="316"/>
        <v>7.0153392236149918E-3</v>
      </c>
      <c r="Q1202" s="34"/>
      <c r="R1202" s="34">
        <f t="shared" si="317"/>
        <v>0.11987832670146527</v>
      </c>
      <c r="S1202" s="34">
        <f t="shared" si="318"/>
        <v>8.4902595498532379E-2</v>
      </c>
      <c r="T1202" s="34">
        <f t="shared" si="324"/>
        <v>1</v>
      </c>
      <c r="U1202" s="34">
        <f t="shared" si="319"/>
        <v>1.2117962614236126</v>
      </c>
      <c r="V1202" s="22">
        <f t="shared" si="320"/>
        <v>5.7892068550974103E-3</v>
      </c>
      <c r="W1202" s="22">
        <f t="shared" si="321"/>
        <v>9.8926140076247449E-2</v>
      </c>
      <c r="X1202" s="22">
        <f t="shared" si="325"/>
        <v>7.0063424192107343E-2</v>
      </c>
      <c r="Y1202" s="22">
        <f t="shared" si="322"/>
        <v>0.82522122887654781</v>
      </c>
      <c r="Z1202" s="22">
        <f t="shared" si="326"/>
        <v>1</v>
      </c>
      <c r="AA1202" s="22">
        <f t="array" ref="AA1202:AD1202">LINEST(V1202:Y1202,$AB$2:$AE$5,0,0)</f>
        <v>3.8792627613973025E-4</v>
      </c>
      <c r="AB1202" s="22">
        <v>4.0491183237671978E-4</v>
      </c>
      <c r="AC1202" s="22">
        <v>2.5325802190812442E-4</v>
      </c>
      <c r="AD1202" s="22">
        <v>0.9992338621648289</v>
      </c>
      <c r="AE1202" s="35">
        <f t="shared" si="311"/>
        <v>1.598811478214939</v>
      </c>
      <c r="AF1202" s="17"/>
      <c r="AG1202" s="31">
        <f t="shared" si="323"/>
        <v>1.598811478214939</v>
      </c>
      <c r="AH1202" s="34"/>
      <c r="AI1202" s="17"/>
    </row>
    <row r="1203" spans="1:35">
      <c r="A1203" s="1">
        <v>237.2</v>
      </c>
      <c r="B1203" s="41">
        <v>1.134978</v>
      </c>
      <c r="C1203" s="41">
        <v>8.7805229999999998E-2</v>
      </c>
      <c r="D1203" s="41">
        <v>0.1297896</v>
      </c>
      <c r="E1203" s="41">
        <v>-5.3443320000000002E-3</v>
      </c>
      <c r="F1203" s="41">
        <v>2.9106850000000001E-3</v>
      </c>
      <c r="G1203" s="42">
        <f t="shared" si="327"/>
        <v>1.1366666176888889</v>
      </c>
      <c r="H1203" s="42">
        <f t="shared" si="327"/>
        <v>9.4355247266666664E-2</v>
      </c>
      <c r="I1203" s="42">
        <f t="shared" si="327"/>
        <v>0.13091589237111112</v>
      </c>
      <c r="J1203" s="42">
        <f t="shared" si="327"/>
        <v>7.6142675555555296E-4</v>
      </c>
      <c r="K1203" s="42">
        <f t="shared" si="327"/>
        <v>7.2140513111111117E-3</v>
      </c>
      <c r="L1203" s="34">
        <f t="shared" si="312"/>
        <v>6.3466729811938859E-3</v>
      </c>
      <c r="M1203" s="34">
        <f t="shared" si="313"/>
        <v>0.11517527684352513</v>
      </c>
      <c r="N1203" s="34">
        <f t="shared" si="314"/>
        <v>8.3010485043110635E-2</v>
      </c>
      <c r="O1203" s="34">
        <f t="shared" si="315"/>
        <v>1</v>
      </c>
      <c r="P1203" s="34">
        <f t="shared" si="316"/>
        <v>6.8840166767207634E-3</v>
      </c>
      <c r="Q1203" s="34"/>
      <c r="R1203" s="34">
        <f t="shared" si="317"/>
        <v>0.11952823691530505</v>
      </c>
      <c r="S1203" s="34">
        <f t="shared" si="318"/>
        <v>8.4553613258631949E-2</v>
      </c>
      <c r="T1203" s="34">
        <f t="shared" si="324"/>
        <v>1</v>
      </c>
      <c r="U1203" s="34">
        <f t="shared" si="319"/>
        <v>1.2109658668506578</v>
      </c>
      <c r="V1203" s="22">
        <f t="shared" si="320"/>
        <v>5.6847322167914863E-3</v>
      </c>
      <c r="W1203" s="22">
        <f t="shared" si="321"/>
        <v>9.8704876980686904E-2</v>
      </c>
      <c r="X1203" s="22">
        <f t="shared" si="325"/>
        <v>6.9823283688853557E-2</v>
      </c>
      <c r="Y1203" s="22">
        <f t="shared" si="322"/>
        <v>0.8257871071136681</v>
      </c>
      <c r="Z1203" s="22">
        <f t="shared" si="326"/>
        <v>1</v>
      </c>
      <c r="AA1203" s="22">
        <f t="array" ref="AA1203:AD1203">LINEST(V1203:Y1203,$AB$2:$AE$5,0,0)</f>
        <v>-6.3620424231535942E-4</v>
      </c>
      <c r="AB1203" s="22">
        <v>1.0784906035953558E-4</v>
      </c>
      <c r="AC1203" s="22">
        <v>1.1121112215176319E-4</v>
      </c>
      <c r="AD1203" s="22">
        <v>0.9999579933011441</v>
      </c>
      <c r="AE1203" s="35">
        <f t="shared" si="311"/>
        <v>0.9697686550843394</v>
      </c>
      <c r="AF1203" s="17"/>
      <c r="AG1203" s="31" t="str">
        <f t="shared" si="323"/>
        <v/>
      </c>
      <c r="AH1203" s="34"/>
      <c r="AI1203" s="17"/>
    </row>
    <row r="1204" spans="1:35">
      <c r="A1204" s="1">
        <v>237.4</v>
      </c>
      <c r="B1204" s="41">
        <v>1.0842810000000001</v>
      </c>
      <c r="C1204" s="41">
        <v>8.3859779999999995E-2</v>
      </c>
      <c r="D1204" s="41">
        <v>0.1232818</v>
      </c>
      <c r="E1204" s="41">
        <v>-5.373376E-3</v>
      </c>
      <c r="F1204" s="41">
        <v>2.4486849999999999E-3</v>
      </c>
      <c r="G1204" s="42">
        <f t="shared" si="327"/>
        <v>1.0859696176888889</v>
      </c>
      <c r="H1204" s="42">
        <f t="shared" si="327"/>
        <v>9.0409797266666661E-2</v>
      </c>
      <c r="I1204" s="42">
        <f t="shared" si="327"/>
        <v>0.12440809237111111</v>
      </c>
      <c r="J1204" s="42">
        <f t="shared" si="327"/>
        <v>7.3238275555555319E-4</v>
      </c>
      <c r="K1204" s="42">
        <f t="shared" si="327"/>
        <v>6.7520513111111111E-3</v>
      </c>
      <c r="L1204" s="34">
        <f t="shared" si="312"/>
        <v>6.2175324255208161E-3</v>
      </c>
      <c r="M1204" s="34">
        <f t="shared" si="313"/>
        <v>0.1145594594403762</v>
      </c>
      <c r="N1204" s="34">
        <f t="shared" si="314"/>
        <v>8.3252602829785124E-2</v>
      </c>
      <c r="O1204" s="34">
        <f t="shared" si="315"/>
        <v>1</v>
      </c>
      <c r="P1204" s="34">
        <f t="shared" si="316"/>
        <v>6.7439423824363952E-3</v>
      </c>
      <c r="Q1204" s="34"/>
      <c r="R1204" s="34">
        <f t="shared" si="317"/>
        <v>0.11888914517202967</v>
      </c>
      <c r="S1204" s="34">
        <f t="shared" si="318"/>
        <v>8.4800231907913179E-2</v>
      </c>
      <c r="T1204" s="34">
        <f t="shared" si="324"/>
        <v>1</v>
      </c>
      <c r="U1204" s="34">
        <f t="shared" si="319"/>
        <v>1.2104333194623793</v>
      </c>
      <c r="V1204" s="22">
        <f t="shared" si="320"/>
        <v>5.5715108581377735E-3</v>
      </c>
      <c r="W1204" s="22">
        <f t="shared" si="321"/>
        <v>9.8220317683286304E-2</v>
      </c>
      <c r="X1204" s="22">
        <f t="shared" si="325"/>
        <v>7.0057747539185117E-2</v>
      </c>
      <c r="Y1204" s="22">
        <f t="shared" si="322"/>
        <v>0.82615042391939075</v>
      </c>
      <c r="Z1204" s="22">
        <f t="shared" si="326"/>
        <v>1</v>
      </c>
      <c r="AA1204" s="22">
        <f t="array" ref="AA1204:AD1204">LINEST(V1204:Y1204,$AB$2:$AE$5,0,0)</f>
        <v>1.1400301710305529E-4</v>
      </c>
      <c r="AB1204" s="22">
        <v>-4.380747351907138E-4</v>
      </c>
      <c r="AC1204" s="22">
        <v>-4.0553766517381099E-5</v>
      </c>
      <c r="AD1204" s="22">
        <v>1.0004469102235432</v>
      </c>
      <c r="AE1204" s="35">
        <f t="shared" si="311"/>
        <v>10.802319311153445</v>
      </c>
      <c r="AF1204" s="17"/>
      <c r="AG1204" s="31" t="str">
        <f t="shared" si="323"/>
        <v/>
      </c>
      <c r="AH1204" s="34"/>
      <c r="AI1204" s="17"/>
    </row>
    <row r="1205" spans="1:35">
      <c r="A1205" s="1">
        <v>237.6</v>
      </c>
      <c r="B1205" s="41">
        <v>1.0746610000000001</v>
      </c>
      <c r="C1205" s="41">
        <v>8.3258009999999993E-2</v>
      </c>
      <c r="D1205" s="41">
        <v>0.12155299999999999</v>
      </c>
      <c r="E1205" s="41">
        <v>-5.2787939999999998E-3</v>
      </c>
      <c r="F1205" s="41">
        <v>2.4707650000000002E-3</v>
      </c>
      <c r="G1205" s="42">
        <f t="shared" si="327"/>
        <v>1.0763496176888889</v>
      </c>
      <c r="H1205" s="42">
        <f t="shared" si="327"/>
        <v>8.980802726666666E-2</v>
      </c>
      <c r="I1205" s="42">
        <f t="shared" si="327"/>
        <v>0.12267929237111111</v>
      </c>
      <c r="J1205" s="42">
        <f t="shared" si="327"/>
        <v>8.2696475555555336E-4</v>
      </c>
      <c r="K1205" s="42">
        <f t="shared" si="327"/>
        <v>6.7741313111111118E-3</v>
      </c>
      <c r="L1205" s="34">
        <f t="shared" si="312"/>
        <v>6.293616126009649E-3</v>
      </c>
      <c r="M1205" s="34">
        <f t="shared" si="313"/>
        <v>0.11397717837678525</v>
      </c>
      <c r="N1205" s="34">
        <f t="shared" si="314"/>
        <v>8.3437598518871794E-2</v>
      </c>
      <c r="O1205" s="34">
        <f t="shared" si="315"/>
        <v>1</v>
      </c>
      <c r="P1205" s="34">
        <f t="shared" si="316"/>
        <v>6.8264677409263846E-3</v>
      </c>
      <c r="Q1205" s="34"/>
      <c r="R1205" s="34">
        <f t="shared" si="317"/>
        <v>0.11828485724820076</v>
      </c>
      <c r="S1205" s="34">
        <f t="shared" si="318"/>
        <v>8.4988666585067804E-2</v>
      </c>
      <c r="T1205" s="34">
        <f t="shared" si="324"/>
        <v>1</v>
      </c>
      <c r="U1205" s="34">
        <f t="shared" si="319"/>
        <v>1.210099991574195</v>
      </c>
      <c r="V1205" s="22">
        <f t="shared" si="320"/>
        <v>5.6412426976765523E-3</v>
      </c>
      <c r="W1205" s="22">
        <f t="shared" si="321"/>
        <v>9.7748002703748754E-2</v>
      </c>
      <c r="X1205" s="22">
        <f t="shared" si="325"/>
        <v>7.0232763554115674E-2</v>
      </c>
      <c r="Y1205" s="22">
        <f t="shared" si="322"/>
        <v>0.82637799104445897</v>
      </c>
      <c r="Z1205" s="22">
        <f t="shared" si="326"/>
        <v>1</v>
      </c>
      <c r="AA1205" s="22">
        <f t="array" ref="AA1205:AD1205">LINEST(V1205:Y1205,$AB$2:$AE$5,0,0)</f>
        <v>6.8679441256140204E-4</v>
      </c>
      <c r="AB1205" s="22">
        <v>-9.6090928040630519E-4</v>
      </c>
      <c r="AC1205" s="22">
        <v>4.8722404570264868E-5</v>
      </c>
      <c r="AD1205" s="22">
        <v>1.0007210712090058</v>
      </c>
      <c r="AE1205" s="35">
        <f t="shared" si="311"/>
        <v>-19.722123505225049</v>
      </c>
      <c r="AF1205" s="17"/>
      <c r="AG1205" s="31" t="str">
        <f t="shared" si="323"/>
        <v/>
      </c>
      <c r="AH1205" s="34"/>
      <c r="AI1205" s="17"/>
    </row>
    <row r="1206" spans="1:35">
      <c r="A1206" s="1">
        <v>237.8</v>
      </c>
      <c r="B1206" s="41">
        <v>1.1023240000000001</v>
      </c>
      <c r="C1206" s="41">
        <v>8.5410710000000001E-2</v>
      </c>
      <c r="D1206" s="41">
        <v>0.12603719999999999</v>
      </c>
      <c r="E1206" s="41">
        <v>-5.3864259999999997E-3</v>
      </c>
      <c r="F1206" s="41">
        <v>2.85775E-3</v>
      </c>
      <c r="G1206" s="42">
        <f t="shared" si="327"/>
        <v>1.1040126176888889</v>
      </c>
      <c r="H1206" s="42">
        <f t="shared" si="327"/>
        <v>9.1960727266666667E-2</v>
      </c>
      <c r="I1206" s="42">
        <f t="shared" si="327"/>
        <v>0.1271634923711111</v>
      </c>
      <c r="J1206" s="42">
        <f t="shared" si="327"/>
        <v>7.193327555555535E-4</v>
      </c>
      <c r="K1206" s="42">
        <f t="shared" si="327"/>
        <v>7.1611163111111112E-3</v>
      </c>
      <c r="L1206" s="34">
        <f t="shared" si="312"/>
        <v>6.4864442637458299E-3</v>
      </c>
      <c r="M1206" s="34">
        <f t="shared" si="313"/>
        <v>0.11518300636573504</v>
      </c>
      <c r="N1206" s="34">
        <f t="shared" si="314"/>
        <v>8.3296808200593611E-2</v>
      </c>
      <c r="O1206" s="34">
        <f t="shared" si="315"/>
        <v>1</v>
      </c>
      <c r="P1206" s="34">
        <f t="shared" si="316"/>
        <v>7.0356217527764121E-3</v>
      </c>
      <c r="Q1206" s="34">
        <f>AVERAGE(P1197:P1206)</f>
        <v>6.9052282463180114E-3</v>
      </c>
      <c r="R1206" s="34">
        <f t="shared" si="317"/>
        <v>0.11953625856879935</v>
      </c>
      <c r="S1206" s="34">
        <f t="shared" si="318"/>
        <v>8.4845259037020462E-2</v>
      </c>
      <c r="T1206" s="34">
        <f t="shared" si="324"/>
        <v>1</v>
      </c>
      <c r="U1206" s="34">
        <f t="shared" si="319"/>
        <v>1.2114171393585962</v>
      </c>
      <c r="V1206" s="22">
        <f t="shared" si="320"/>
        <v>5.8077614425213865E-3</v>
      </c>
      <c r="W1206" s="22">
        <f t="shared" si="321"/>
        <v>9.8674729525528831E-2</v>
      </c>
      <c r="X1206" s="22">
        <f t="shared" si="325"/>
        <v>7.0038020992457733E-2</v>
      </c>
      <c r="Y1206" s="22">
        <f t="shared" si="322"/>
        <v>0.82547948803949212</v>
      </c>
      <c r="Z1206" s="22">
        <f t="shared" si="326"/>
        <v>1</v>
      </c>
      <c r="AA1206" s="22">
        <f t="array" ref="AA1206:AD1206">LINEST(V1206:Y1206,$AB$2:$AE$5,0,0)</f>
        <v>2.2596912404644525E-4</v>
      </c>
      <c r="AB1206" s="22">
        <v>1.1024645975981446E-4</v>
      </c>
      <c r="AC1206" s="22">
        <v>2.7522257182882809E-4</v>
      </c>
      <c r="AD1206" s="22">
        <v>0.9995516415562602</v>
      </c>
      <c r="AE1206" s="35">
        <f t="shared" si="311"/>
        <v>0.40057201350614924</v>
      </c>
      <c r="AF1206" s="17"/>
      <c r="AG1206" s="31">
        <f t="shared" si="323"/>
        <v>0.40057201350614924</v>
      </c>
      <c r="AH1206" s="34">
        <f>AVERAGE(AG1197:AG1206)</f>
        <v>0.96912483512841074</v>
      </c>
      <c r="AI1206" s="17"/>
    </row>
    <row r="1207" spans="1:35">
      <c r="A1207" s="1">
        <v>238</v>
      </c>
      <c r="B1207" s="41">
        <v>1.090516</v>
      </c>
      <c r="C1207" s="41">
        <v>8.4432140000000003E-2</v>
      </c>
      <c r="D1207" s="41">
        <v>0.1243022</v>
      </c>
      <c r="E1207" s="41">
        <v>-5.32966E-3</v>
      </c>
      <c r="F1207" s="41">
        <v>2.6163179999999999E-3</v>
      </c>
      <c r="G1207" s="42">
        <f t="shared" si="327"/>
        <v>1.0922046176888889</v>
      </c>
      <c r="H1207" s="42">
        <f t="shared" si="327"/>
        <v>9.0982157266666669E-2</v>
      </c>
      <c r="I1207" s="42">
        <f t="shared" si="327"/>
        <v>0.12542849237111112</v>
      </c>
      <c r="J1207" s="42">
        <f t="shared" si="327"/>
        <v>7.7609875555555326E-4</v>
      </c>
      <c r="K1207" s="42">
        <f t="shared" si="327"/>
        <v>6.9196843111111114E-3</v>
      </c>
      <c r="L1207" s="34">
        <f t="shared" si="312"/>
        <v>6.3355201022251692E-3</v>
      </c>
      <c r="M1207" s="34">
        <f t="shared" si="313"/>
        <v>0.11483973821363117</v>
      </c>
      <c r="N1207" s="34">
        <f t="shared" si="314"/>
        <v>8.3301384917402591E-2</v>
      </c>
      <c r="O1207" s="34">
        <f t="shared" si="315"/>
        <v>1</v>
      </c>
      <c r="P1207" s="34">
        <f t="shared" si="316"/>
        <v>6.8719195346367782E-3</v>
      </c>
      <c r="Q1207" s="34"/>
      <c r="R1207" s="34">
        <f t="shared" si="317"/>
        <v>0.11918001686368156</v>
      </c>
      <c r="S1207" s="34">
        <f t="shared" si="318"/>
        <v>8.4849920832971423E-2</v>
      </c>
      <c r="T1207" s="34">
        <f t="shared" si="324"/>
        <v>1</v>
      </c>
      <c r="U1207" s="34">
        <f t="shared" si="319"/>
        <v>1.2109018572312897</v>
      </c>
      <c r="V1207" s="22">
        <f t="shared" si="320"/>
        <v>5.6750425260304136E-3</v>
      </c>
      <c r="W1207" s="22">
        <f t="shared" si="321"/>
        <v>9.8422523800719086E-2</v>
      </c>
      <c r="X1207" s="22">
        <f t="shared" si="325"/>
        <v>7.0071674534366968E-2</v>
      </c>
      <c r="Y1207" s="22">
        <f t="shared" si="322"/>
        <v>0.8258307591388836</v>
      </c>
      <c r="Z1207" s="22">
        <f t="shared" si="326"/>
        <v>1</v>
      </c>
      <c r="AA1207" s="22">
        <f t="array" ref="AA1207:AD1207">LINEST(V1207:Y1207,$AB$2:$AE$5,0,0)</f>
        <v>2.5179947794665099E-4</v>
      </c>
      <c r="AB1207" s="22">
        <v>-1.914027017592254E-4</v>
      </c>
      <c r="AC1207" s="22">
        <v>9.805762390288667E-5</v>
      </c>
      <c r="AD1207" s="22">
        <v>1.000023273111198</v>
      </c>
      <c r="AE1207" s="35">
        <f t="shared" si="311"/>
        <v>-1.9519410540559794</v>
      </c>
      <c r="AF1207" s="17"/>
      <c r="AG1207" s="31" t="str">
        <f t="shared" si="323"/>
        <v/>
      </c>
      <c r="AH1207" s="34"/>
      <c r="AI1207" s="17"/>
    </row>
    <row r="1208" spans="1:35">
      <c r="A1208" s="1">
        <v>238.2</v>
      </c>
      <c r="B1208" s="41">
        <v>1.0709200000000001</v>
      </c>
      <c r="C1208" s="41">
        <v>8.2791790000000004E-2</v>
      </c>
      <c r="D1208" s="41">
        <v>0.1226925</v>
      </c>
      <c r="E1208" s="41">
        <v>-5.5631819999999998E-3</v>
      </c>
      <c r="F1208" s="41">
        <v>2.524447E-3</v>
      </c>
      <c r="G1208" s="42">
        <f t="shared" si="327"/>
        <v>1.0726086176888889</v>
      </c>
      <c r="H1208" s="42">
        <f t="shared" si="327"/>
        <v>8.934180726666667E-2</v>
      </c>
      <c r="I1208" s="42">
        <f t="shared" si="327"/>
        <v>0.12381879237111111</v>
      </c>
      <c r="J1208" s="42">
        <f t="shared" si="327"/>
        <v>5.4257675555555336E-4</v>
      </c>
      <c r="K1208" s="42">
        <f t="shared" si="327"/>
        <v>6.8278133111111111E-3</v>
      </c>
      <c r="L1208" s="34">
        <f t="shared" si="312"/>
        <v>6.3656148184066935E-3</v>
      </c>
      <c r="M1208" s="34">
        <f t="shared" si="313"/>
        <v>0.11543706653960975</v>
      </c>
      <c r="N1208" s="34">
        <f t="shared" si="314"/>
        <v>8.3293948783637634E-2</v>
      </c>
      <c r="O1208" s="34">
        <f t="shared" si="315"/>
        <v>1</v>
      </c>
      <c r="P1208" s="34">
        <f t="shared" si="316"/>
        <v>6.9045622324232676E-3</v>
      </c>
      <c r="Q1208" s="34"/>
      <c r="R1208" s="34">
        <f t="shared" si="317"/>
        <v>0.11979992074948502</v>
      </c>
      <c r="S1208" s="34">
        <f t="shared" si="318"/>
        <v>8.4842346464767515E-2</v>
      </c>
      <c r="T1208" s="34">
        <f t="shared" si="324"/>
        <v>1</v>
      </c>
      <c r="U1208" s="34">
        <f t="shared" si="319"/>
        <v>1.2115468294466758</v>
      </c>
      <c r="V1208" s="22">
        <f t="shared" si="320"/>
        <v>5.6989643855340222E-3</v>
      </c>
      <c r="W1208" s="22">
        <f t="shared" si="321"/>
        <v>9.8881791308222652E-2</v>
      </c>
      <c r="X1208" s="22">
        <f t="shared" si="325"/>
        <v>7.0028119757876608E-2</v>
      </c>
      <c r="Y1208" s="22">
        <f t="shared" si="322"/>
        <v>0.82539112454836672</v>
      </c>
      <c r="Z1208" s="22">
        <f t="shared" si="326"/>
        <v>1</v>
      </c>
      <c r="AA1208" s="22">
        <f t="array" ref="AA1208:AD1208">LINEST(V1208:Y1208,$AB$2:$AE$5,0,0)</f>
        <v>2.1338097625670473E-4</v>
      </c>
      <c r="AB1208" s="22">
        <v>3.4082908276625832E-4</v>
      </c>
      <c r="AC1208" s="22">
        <v>1.3343723625069566E-4</v>
      </c>
      <c r="AD1208" s="22">
        <v>0.99946634293870906</v>
      </c>
      <c r="AE1208" s="35">
        <f t="shared" si="311"/>
        <v>2.5542276829379511</v>
      </c>
      <c r="AF1208" s="17"/>
      <c r="AG1208" s="31" t="str">
        <f t="shared" si="323"/>
        <v/>
      </c>
      <c r="AH1208" s="34"/>
      <c r="AI1208" s="17"/>
    </row>
    <row r="1209" spans="1:35">
      <c r="A1209" s="1">
        <v>238.4</v>
      </c>
      <c r="B1209" s="41">
        <v>1.059534</v>
      </c>
      <c r="C1209" s="41">
        <v>8.202218E-2</v>
      </c>
      <c r="D1209" s="41">
        <v>0.12103559999999999</v>
      </c>
      <c r="E1209" s="41">
        <v>-5.2980459999999998E-3</v>
      </c>
      <c r="F1209" s="41">
        <v>2.5991410000000001E-3</v>
      </c>
      <c r="G1209" s="42">
        <f t="shared" si="327"/>
        <v>1.0612226176888888</v>
      </c>
      <c r="H1209" s="42">
        <f t="shared" si="327"/>
        <v>8.8572197266666666E-2</v>
      </c>
      <c r="I1209" s="42">
        <f t="shared" si="327"/>
        <v>0.12216189237111111</v>
      </c>
      <c r="J1209" s="42">
        <f t="shared" si="327"/>
        <v>8.0771275555555338E-4</v>
      </c>
      <c r="K1209" s="42">
        <f t="shared" si="327"/>
        <v>6.9025073111111113E-3</v>
      </c>
      <c r="L1209" s="34">
        <f t="shared" si="312"/>
        <v>6.504297209706353E-3</v>
      </c>
      <c r="M1209" s="34">
        <f t="shared" si="313"/>
        <v>0.11511429396138677</v>
      </c>
      <c r="N1209" s="34">
        <f t="shared" si="314"/>
        <v>8.3462410045083257E-2</v>
      </c>
      <c r="O1209" s="34">
        <f t="shared" si="315"/>
        <v>1</v>
      </c>
      <c r="P1209" s="34">
        <f t="shared" si="316"/>
        <v>7.0549862257979472E-3</v>
      </c>
      <c r="Q1209" s="34"/>
      <c r="R1209" s="34">
        <f t="shared" si="317"/>
        <v>0.11946494923253338</v>
      </c>
      <c r="S1209" s="34">
        <f t="shared" si="318"/>
        <v>8.5013939346581621E-2</v>
      </c>
      <c r="T1209" s="34">
        <f t="shared" si="324"/>
        <v>1</v>
      </c>
      <c r="U1209" s="34">
        <f t="shared" si="319"/>
        <v>1.2115338748049129</v>
      </c>
      <c r="V1209" s="22">
        <f t="shared" si="320"/>
        <v>5.8231852798453325E-3</v>
      </c>
      <c r="W1209" s="22">
        <f t="shared" si="321"/>
        <v>9.8606363154121635E-2</v>
      </c>
      <c r="X1209" s="22">
        <f t="shared" si="325"/>
        <v>7.017050130791512E-2</v>
      </c>
      <c r="Y1209" s="22">
        <f t="shared" si="322"/>
        <v>0.82539995025811796</v>
      </c>
      <c r="Z1209" s="22">
        <f t="shared" si="326"/>
        <v>1</v>
      </c>
      <c r="AA1209" s="22">
        <f t="array" ref="AA1209:AD1209">LINEST(V1209:Y1209,$AB$2:$AE$5,0,0)</f>
        <v>7.2760296485409792E-4</v>
      </c>
      <c r="AB1209" s="22">
        <v>4.83424485549588E-5</v>
      </c>
      <c r="AC1209" s="22">
        <v>2.9613527266772406E-4</v>
      </c>
      <c r="AD1209" s="22">
        <v>0.99945302940680936</v>
      </c>
      <c r="AE1209" s="35">
        <f t="shared" si="311"/>
        <v>0.16324447986039478</v>
      </c>
      <c r="AF1209" s="17"/>
      <c r="AG1209" s="31">
        <f t="shared" si="323"/>
        <v>0.16324447986039478</v>
      </c>
      <c r="AH1209" s="34"/>
      <c r="AI1209" s="17"/>
    </row>
    <row r="1210" spans="1:35">
      <c r="A1210" s="1">
        <v>238.6</v>
      </c>
      <c r="B1210" s="41">
        <v>1.0706929999999999</v>
      </c>
      <c r="C1210" s="41">
        <v>8.2830749999999995E-2</v>
      </c>
      <c r="D1210" s="41">
        <v>0.12274500000000001</v>
      </c>
      <c r="E1210" s="41">
        <v>-5.3294889999999998E-3</v>
      </c>
      <c r="F1210" s="41">
        <v>2.5093160000000002E-3</v>
      </c>
      <c r="G1210" s="42">
        <f t="shared" si="327"/>
        <v>1.0723816176888887</v>
      </c>
      <c r="H1210" s="42">
        <f t="shared" si="327"/>
        <v>8.9380767266666661E-2</v>
      </c>
      <c r="I1210" s="42">
        <f t="shared" si="327"/>
        <v>0.12387129237111112</v>
      </c>
      <c r="J1210" s="42">
        <f t="shared" si="327"/>
        <v>7.7626975555555346E-4</v>
      </c>
      <c r="K1210" s="42">
        <f t="shared" si="327"/>
        <v>6.8126823111111113E-3</v>
      </c>
      <c r="L1210" s="34">
        <f t="shared" si="312"/>
        <v>6.352852565482482E-3</v>
      </c>
      <c r="M1210" s="34">
        <f t="shared" si="313"/>
        <v>0.1155104585232155</v>
      </c>
      <c r="N1210" s="34">
        <f t="shared" si="314"/>
        <v>8.3347910661964675E-2</v>
      </c>
      <c r="O1210" s="34">
        <f t="shared" si="315"/>
        <v>1</v>
      </c>
      <c r="P1210" s="34">
        <f t="shared" si="316"/>
        <v>6.8907194580715512E-3</v>
      </c>
      <c r="Q1210" s="34"/>
      <c r="R1210" s="34">
        <f t="shared" si="317"/>
        <v>0.11987608652606943</v>
      </c>
      <c r="S1210" s="34">
        <f t="shared" si="318"/>
        <v>8.4897311470554487E-2</v>
      </c>
      <c r="T1210" s="34">
        <f t="shared" si="324"/>
        <v>1</v>
      </c>
      <c r="U1210" s="34">
        <f t="shared" si="319"/>
        <v>1.2116641174546954</v>
      </c>
      <c r="V1210" s="22">
        <f t="shared" si="320"/>
        <v>5.6869881337632319E-3</v>
      </c>
      <c r="W1210" s="22">
        <f t="shared" si="321"/>
        <v>9.8935080109403051E-2</v>
      </c>
      <c r="X1210" s="22">
        <f t="shared" si="325"/>
        <v>7.0066704334610153E-2</v>
      </c>
      <c r="Y1210" s="22">
        <f t="shared" si="322"/>
        <v>0.82531122742222363</v>
      </c>
      <c r="Z1210" s="22">
        <f t="shared" si="326"/>
        <v>1</v>
      </c>
      <c r="AA1210" s="22">
        <f t="array" ref="AA1210:AD1210">LINEST(V1210:Y1210,$AB$2:$AE$5,0,0)</f>
        <v>3.7476316878955429E-4</v>
      </c>
      <c r="AB1210" s="22">
        <v>4.0669629022545896E-4</v>
      </c>
      <c r="AC1210" s="22">
        <v>1.184620325897505E-4</v>
      </c>
      <c r="AD1210" s="22">
        <v>0.99937053695338507</v>
      </c>
      <c r="AE1210" s="35">
        <f t="shared" si="311"/>
        <v>3.4331361815637704</v>
      </c>
      <c r="AF1210" s="17"/>
      <c r="AG1210" s="31" t="str">
        <f t="shared" si="323"/>
        <v/>
      </c>
      <c r="AH1210" s="34"/>
      <c r="AI1210" s="17"/>
    </row>
    <row r="1211" spans="1:35">
      <c r="A1211" s="1">
        <v>238.8</v>
      </c>
      <c r="B1211" s="41">
        <v>1.106598</v>
      </c>
      <c r="C1211" s="41">
        <v>8.6108489999999996E-2</v>
      </c>
      <c r="D1211" s="41">
        <v>0.12697710000000001</v>
      </c>
      <c r="E1211" s="41">
        <v>-5.3690669999999999E-3</v>
      </c>
      <c r="F1211" s="41">
        <v>2.6598770000000002E-3</v>
      </c>
      <c r="G1211" s="42">
        <f t="shared" si="327"/>
        <v>1.1082866176888888</v>
      </c>
      <c r="H1211" s="42">
        <f t="shared" si="327"/>
        <v>9.2658507266666662E-2</v>
      </c>
      <c r="I1211" s="42">
        <f t="shared" si="327"/>
        <v>0.12810339237111112</v>
      </c>
      <c r="J1211" s="42">
        <f t="shared" si="327"/>
        <v>7.3669175555555327E-4</v>
      </c>
      <c r="K1211" s="42">
        <f t="shared" si="327"/>
        <v>6.9632433111111117E-3</v>
      </c>
      <c r="L1211" s="34">
        <f t="shared" si="312"/>
        <v>6.2828903642557464E-3</v>
      </c>
      <c r="M1211" s="34">
        <f t="shared" si="313"/>
        <v>0.11558688007822855</v>
      </c>
      <c r="N1211" s="34">
        <f t="shared" si="314"/>
        <v>8.3605184604581384E-2</v>
      </c>
      <c r="O1211" s="34">
        <f t="shared" si="315"/>
        <v>1</v>
      </c>
      <c r="P1211" s="34">
        <f t="shared" si="316"/>
        <v>6.8148338781130356E-3</v>
      </c>
      <c r="Q1211" s="34"/>
      <c r="R1211" s="34">
        <f t="shared" si="317"/>
        <v>0.11995539637435786</v>
      </c>
      <c r="S1211" s="34">
        <f t="shared" si="318"/>
        <v>8.5159368022015902E-2</v>
      </c>
      <c r="T1211" s="34">
        <f t="shared" si="324"/>
        <v>1</v>
      </c>
      <c r="U1211" s="34">
        <f t="shared" si="319"/>
        <v>1.2119295982744869</v>
      </c>
      <c r="V1211" s="22">
        <f t="shared" si="320"/>
        <v>5.6231268613422883E-3</v>
      </c>
      <c r="W1211" s="22">
        <f t="shared" si="321"/>
        <v>9.8978848726153035E-2</v>
      </c>
      <c r="X1211" s="22">
        <f t="shared" si="325"/>
        <v>7.0267586618285041E-2</v>
      </c>
      <c r="Y1211" s="22">
        <f t="shared" si="322"/>
        <v>0.82513043779421957</v>
      </c>
      <c r="Z1211" s="22">
        <f t="shared" si="326"/>
        <v>1</v>
      </c>
      <c r="AA1211" s="22">
        <f t="array" ref="AA1211:AD1211">LINEST(V1211:Y1211,$AB$2:$AE$5,0,0)</f>
        <v>1.1511757966794296E-3</v>
      </c>
      <c r="AB1211" s="22">
        <v>4.7702090023955216E-4</v>
      </c>
      <c r="AC1211" s="22">
        <v>3.6369693891943257E-5</v>
      </c>
      <c r="AD1211" s="22">
        <v>0.99916622764123464</v>
      </c>
      <c r="AE1211" s="35">
        <f t="shared" si="311"/>
        <v>13.115889885045844</v>
      </c>
      <c r="AF1211" s="17"/>
      <c r="AG1211" s="31" t="str">
        <f t="shared" si="323"/>
        <v/>
      </c>
      <c r="AH1211" s="34"/>
      <c r="AI1211" s="17"/>
    </row>
    <row r="1212" spans="1:35">
      <c r="A1212" s="1">
        <v>239</v>
      </c>
      <c r="B1212" s="41">
        <v>1.0913330000000001</v>
      </c>
      <c r="C1212" s="41">
        <v>8.4459649999999997E-2</v>
      </c>
      <c r="D1212" s="41">
        <v>0.1249839</v>
      </c>
      <c r="E1212" s="41">
        <v>-5.3784169999999999E-3</v>
      </c>
      <c r="F1212" s="41">
        <v>2.6067489999999998E-3</v>
      </c>
      <c r="G1212" s="42">
        <f t="shared" si="327"/>
        <v>1.0930216176888889</v>
      </c>
      <c r="H1212" s="42">
        <f t="shared" si="327"/>
        <v>9.1009667266666663E-2</v>
      </c>
      <c r="I1212" s="42">
        <f t="shared" si="327"/>
        <v>0.1261101923711111</v>
      </c>
      <c r="J1212" s="42">
        <f t="shared" si="327"/>
        <v>7.2734175555555329E-4</v>
      </c>
      <c r="K1212" s="42">
        <f t="shared" si="327"/>
        <v>6.9101153111111105E-3</v>
      </c>
      <c r="L1212" s="34">
        <f t="shared" si="312"/>
        <v>6.3220298659069744E-3</v>
      </c>
      <c r="M1212" s="34">
        <f t="shared" si="313"/>
        <v>0.11537758295921127</v>
      </c>
      <c r="N1212" s="34">
        <f t="shared" si="314"/>
        <v>8.3264288458539074E-2</v>
      </c>
      <c r="O1212" s="34">
        <f t="shared" si="315"/>
        <v>1</v>
      </c>
      <c r="P1212" s="34">
        <f t="shared" si="316"/>
        <v>6.8572871418756355E-3</v>
      </c>
      <c r="Q1212" s="34"/>
      <c r="R1212" s="34">
        <f t="shared" si="317"/>
        <v>0.11973818903339721</v>
      </c>
      <c r="S1212" s="34">
        <f t="shared" si="318"/>
        <v>8.4812134767339092E-2</v>
      </c>
      <c r="T1212" s="34">
        <f t="shared" si="324"/>
        <v>1</v>
      </c>
      <c r="U1212" s="34">
        <f t="shared" si="319"/>
        <v>1.211407610942612</v>
      </c>
      <c r="V1212" s="22">
        <f t="shared" si="320"/>
        <v>5.6605944026882011E-3</v>
      </c>
      <c r="W1212" s="22">
        <f t="shared" si="321"/>
        <v>9.8842196426541656E-2</v>
      </c>
      <c r="X1212" s="22">
        <f t="shared" si="325"/>
        <v>7.0011228261431899E-2</v>
      </c>
      <c r="Y1212" s="22">
        <f t="shared" si="322"/>
        <v>0.82548598090933822</v>
      </c>
      <c r="Z1212" s="22">
        <f t="shared" si="326"/>
        <v>1</v>
      </c>
      <c r="AA1212" s="22">
        <f t="array" ref="AA1212:AD1212">LINEST(V1212:Y1212,$AB$2:$AE$5,0,0)</f>
        <v>1.2621943261094769E-4</v>
      </c>
      <c r="AB1212" s="22">
        <v>2.8916678148462423E-4</v>
      </c>
      <c r="AC1212" s="22">
        <v>8.2284673229130592E-5</v>
      </c>
      <c r="AD1212" s="22">
        <v>0.99959341589385509</v>
      </c>
      <c r="AE1212" s="35">
        <f t="shared" si="311"/>
        <v>3.5142240971098953</v>
      </c>
      <c r="AF1212" s="17"/>
      <c r="AG1212" s="31" t="str">
        <f t="shared" si="323"/>
        <v/>
      </c>
      <c r="AH1212" s="34"/>
      <c r="AI1212" s="17"/>
    </row>
    <row r="1213" spans="1:35">
      <c r="A1213" s="1">
        <v>239.2</v>
      </c>
      <c r="B1213" s="41">
        <v>1.1239809999999999</v>
      </c>
      <c r="C1213" s="41">
        <v>8.7194199999999999E-2</v>
      </c>
      <c r="D1213" s="41">
        <v>0.1286465</v>
      </c>
      <c r="E1213" s="41">
        <v>-5.336052E-3</v>
      </c>
      <c r="F1213" s="41">
        <v>2.7545040000000001E-3</v>
      </c>
      <c r="G1213" s="42">
        <f t="shared" si="327"/>
        <v>1.1256696176888887</v>
      </c>
      <c r="H1213" s="42">
        <f t="shared" si="327"/>
        <v>9.3744217266666666E-2</v>
      </c>
      <c r="I1213" s="42">
        <f t="shared" si="327"/>
        <v>0.12977279237111111</v>
      </c>
      <c r="J1213" s="42">
        <f t="shared" si="327"/>
        <v>7.6970675555555323E-4</v>
      </c>
      <c r="K1213" s="42">
        <f t="shared" si="327"/>
        <v>7.0578703111111116E-3</v>
      </c>
      <c r="L1213" s="34">
        <f t="shared" si="312"/>
        <v>6.269930537524517E-3</v>
      </c>
      <c r="M1213" s="34">
        <f t="shared" si="313"/>
        <v>0.11528497378968752</v>
      </c>
      <c r="N1213" s="34">
        <f t="shared" si="314"/>
        <v>8.3278624379267543E-2</v>
      </c>
      <c r="O1213" s="34">
        <f t="shared" si="315"/>
        <v>1</v>
      </c>
      <c r="P1213" s="34">
        <f t="shared" si="316"/>
        <v>6.8007768022861331E-3</v>
      </c>
      <c r="Q1213" s="34"/>
      <c r="R1213" s="34">
        <f t="shared" si="317"/>
        <v>0.119642079772289</v>
      </c>
      <c r="S1213" s="34">
        <f t="shared" si="318"/>
        <v>8.4826737186495554E-2</v>
      </c>
      <c r="T1213" s="34">
        <f t="shared" si="324"/>
        <v>1</v>
      </c>
      <c r="U1213" s="34">
        <f t="shared" si="319"/>
        <v>1.2112695937610707</v>
      </c>
      <c r="V1213" s="22">
        <f t="shared" si="320"/>
        <v>5.6145855863262281E-3</v>
      </c>
      <c r="W1213" s="22">
        <f t="shared" si="321"/>
        <v>9.8774113036877761E-2</v>
      </c>
      <c r="X1213" s="22">
        <f t="shared" si="325"/>
        <v>7.0031261102743464E-2</v>
      </c>
      <c r="Y1213" s="22">
        <f t="shared" si="322"/>
        <v>0.82558004027405252</v>
      </c>
      <c r="Z1213" s="22">
        <f t="shared" si="326"/>
        <v>1</v>
      </c>
      <c r="AA1213" s="22">
        <f t="array" ref="AA1213:AD1213">LINEST(V1213:Y1213,$AB$2:$AE$5,0,0)</f>
        <v>1.7300053701512991E-4</v>
      </c>
      <c r="AB1213" s="22">
        <v>2.081942161900867E-4</v>
      </c>
      <c r="AC1213" s="22">
        <v>2.1119397741874452E-5</v>
      </c>
      <c r="AD1213" s="22">
        <v>0.99972253617273277</v>
      </c>
      <c r="AE1213" s="35">
        <f t="shared" si="311"/>
        <v>9.8579618005531451</v>
      </c>
      <c r="AF1213" s="17"/>
      <c r="AG1213" s="31" t="str">
        <f t="shared" si="323"/>
        <v/>
      </c>
      <c r="AH1213" s="34"/>
      <c r="AI1213" s="17"/>
    </row>
    <row r="1214" spans="1:35">
      <c r="A1214" s="1">
        <v>239.4</v>
      </c>
      <c r="B1214" s="41">
        <v>1.088454</v>
      </c>
      <c r="C1214" s="41">
        <v>8.4087129999999996E-2</v>
      </c>
      <c r="D1214" s="41">
        <v>0.124113</v>
      </c>
      <c r="E1214" s="41">
        <v>-5.340745E-3</v>
      </c>
      <c r="F1214" s="41">
        <v>2.6611569999999999E-3</v>
      </c>
      <c r="G1214" s="42">
        <f t="shared" si="327"/>
        <v>1.0901426176888889</v>
      </c>
      <c r="H1214" s="42">
        <f t="shared" si="327"/>
        <v>9.0637147266666662E-2</v>
      </c>
      <c r="I1214" s="42">
        <f t="shared" si="327"/>
        <v>0.12523929237111112</v>
      </c>
      <c r="J1214" s="42">
        <f t="shared" si="327"/>
        <v>7.6501375555555317E-4</v>
      </c>
      <c r="K1214" s="42">
        <f t="shared" si="327"/>
        <v>6.9645233111111111E-3</v>
      </c>
      <c r="L1214" s="34">
        <f t="shared" si="312"/>
        <v>6.3886350263747662E-3</v>
      </c>
      <c r="M1214" s="34">
        <f t="shared" si="313"/>
        <v>0.11488340180353597</v>
      </c>
      <c r="N1214" s="34">
        <f t="shared" si="314"/>
        <v>8.3142467596412431E-2</v>
      </c>
      <c r="O1214" s="34">
        <f t="shared" si="315"/>
        <v>1</v>
      </c>
      <c r="P1214" s="34">
        <f t="shared" si="316"/>
        <v>6.9295314558295096E-3</v>
      </c>
      <c r="Q1214" s="34"/>
      <c r="R1214" s="34">
        <f t="shared" si="317"/>
        <v>0.11922533068503061</v>
      </c>
      <c r="S1214" s="34">
        <f t="shared" si="318"/>
        <v>8.4688049309246172E-2</v>
      </c>
      <c r="T1214" s="34">
        <f t="shared" si="324"/>
        <v>1</v>
      </c>
      <c r="U1214" s="34">
        <f t="shared" si="319"/>
        <v>1.2108429114501063</v>
      </c>
      <c r="V1214" s="22">
        <f t="shared" si="320"/>
        <v>5.7228988090046286E-3</v>
      </c>
      <c r="W1214" s="22">
        <f t="shared" si="321"/>
        <v>9.8464738536765489E-2</v>
      </c>
      <c r="X1214" s="22">
        <f t="shared" si="325"/>
        <v>6.9941400745224425E-2</v>
      </c>
      <c r="Y1214" s="22">
        <f t="shared" si="322"/>
        <v>0.82587096190900544</v>
      </c>
      <c r="Z1214" s="22">
        <f t="shared" si="326"/>
        <v>1</v>
      </c>
      <c r="AA1214" s="22">
        <f t="array" ref="AA1214:AD1214">LINEST(V1214:Y1214,$AB$2:$AE$5,0,0)</f>
        <v>-2.307768501038114E-4</v>
      </c>
      <c r="AB1214" s="22">
        <v>-1.5411765763105319E-4</v>
      </c>
      <c r="AC1214" s="22">
        <v>1.6044192261148232E-4</v>
      </c>
      <c r="AD1214" s="22">
        <v>1.0000579040147566</v>
      </c>
      <c r="AE1214" s="35">
        <f t="shared" si="311"/>
        <v>-0.9605822164338953</v>
      </c>
      <c r="AF1214" s="17"/>
      <c r="AG1214" s="31" t="str">
        <f t="shared" si="323"/>
        <v/>
      </c>
      <c r="AH1214" s="34"/>
      <c r="AI1214" s="17"/>
    </row>
    <row r="1215" spans="1:35">
      <c r="A1215" s="1">
        <v>239.6</v>
      </c>
      <c r="B1215" s="41">
        <v>1.0972519999999999</v>
      </c>
      <c r="C1215" s="41">
        <v>8.5067840000000006E-2</v>
      </c>
      <c r="D1215" s="41">
        <v>0.12558279999999999</v>
      </c>
      <c r="E1215" s="41">
        <v>-5.4229819999999998E-3</v>
      </c>
      <c r="F1215" s="41">
        <v>2.6764110000000001E-3</v>
      </c>
      <c r="G1215" s="42">
        <f t="shared" si="327"/>
        <v>1.0989406176888887</v>
      </c>
      <c r="H1215" s="42">
        <f t="shared" si="327"/>
        <v>9.1617857266666672E-2</v>
      </c>
      <c r="I1215" s="42">
        <f t="shared" si="327"/>
        <v>0.12670909237111111</v>
      </c>
      <c r="J1215" s="42">
        <f t="shared" si="327"/>
        <v>6.8277675555555341E-4</v>
      </c>
      <c r="K1215" s="42">
        <f t="shared" si="327"/>
        <v>6.9797773111111112E-3</v>
      </c>
      <c r="L1215" s="34">
        <f t="shared" si="312"/>
        <v>6.3513689445657507E-3</v>
      </c>
      <c r="M1215" s="34">
        <f t="shared" si="313"/>
        <v>0.11530112758738943</v>
      </c>
      <c r="N1215" s="34">
        <f t="shared" si="314"/>
        <v>8.3369251979549447E-2</v>
      </c>
      <c r="O1215" s="34">
        <f t="shared" si="315"/>
        <v>1</v>
      </c>
      <c r="P1215" s="34">
        <f t="shared" si="316"/>
        <v>6.8891102257756737E-3</v>
      </c>
      <c r="Q1215" s="34"/>
      <c r="R1215" s="34">
        <f t="shared" si="317"/>
        <v>0.11965884409022</v>
      </c>
      <c r="S1215" s="34">
        <f t="shared" si="318"/>
        <v>8.4919049513797515E-2</v>
      </c>
      <c r="T1215" s="34">
        <f t="shared" si="324"/>
        <v>1</v>
      </c>
      <c r="U1215" s="34">
        <f t="shared" si="319"/>
        <v>1.2114670038297932</v>
      </c>
      <c r="V1215" s="22">
        <f t="shared" si="320"/>
        <v>5.6865851104464489E-3</v>
      </c>
      <c r="W1215" s="22">
        <f t="shared" si="321"/>
        <v>9.8771855702172839E-2</v>
      </c>
      <c r="X1215" s="22">
        <f t="shared" si="325"/>
        <v>7.0096048217032858E-2</v>
      </c>
      <c r="Y1215" s="22">
        <f t="shared" si="322"/>
        <v>0.8254455109703478</v>
      </c>
      <c r="Z1215" s="22">
        <f t="shared" si="326"/>
        <v>1</v>
      </c>
      <c r="AA1215" s="22">
        <f t="array" ref="AA1215:AD1215">LINEST(V1215:Y1215,$AB$2:$AE$5,0,0)</f>
        <v>4.4465413214128311E-4</v>
      </c>
      <c r="AB1215" s="22">
        <v>2.199784547792587E-4</v>
      </c>
      <c r="AC1215" s="22">
        <v>1.1670042119415336E-4</v>
      </c>
      <c r="AD1215" s="22">
        <v>0.99953956947948253</v>
      </c>
      <c r="AE1215" s="35">
        <f t="shared" si="311"/>
        <v>1.8849842402306558</v>
      </c>
      <c r="AF1215" s="17"/>
      <c r="AG1215" s="31" t="str">
        <f t="shared" si="323"/>
        <v/>
      </c>
      <c r="AH1215" s="34"/>
      <c r="AI1215" s="17"/>
    </row>
    <row r="1216" spans="1:35">
      <c r="A1216" s="1">
        <v>239.8</v>
      </c>
      <c r="B1216" s="41">
        <v>1.1364080000000001</v>
      </c>
      <c r="C1216" s="41">
        <v>8.8191710000000006E-2</v>
      </c>
      <c r="D1216" s="41">
        <v>0.13032260000000001</v>
      </c>
      <c r="E1216" s="41">
        <v>-5.3996699999999996E-3</v>
      </c>
      <c r="F1216" s="41">
        <v>2.9429809999999999E-3</v>
      </c>
      <c r="G1216" s="42">
        <f t="shared" si="327"/>
        <v>1.1380966176888889</v>
      </c>
      <c r="H1216" s="42">
        <f t="shared" si="327"/>
        <v>9.4741727266666673E-2</v>
      </c>
      <c r="I1216" s="42">
        <f t="shared" si="327"/>
        <v>0.13144889237111113</v>
      </c>
      <c r="J1216" s="42">
        <f t="shared" si="327"/>
        <v>7.0608875555555357E-4</v>
      </c>
      <c r="K1216" s="42">
        <f t="shared" si="327"/>
        <v>7.246347311111111E-3</v>
      </c>
      <c r="L1216" s="34">
        <f t="shared" si="312"/>
        <v>6.367075693297578E-3</v>
      </c>
      <c r="M1216" s="34">
        <f t="shared" si="313"/>
        <v>0.1154988867623927</v>
      </c>
      <c r="N1216" s="34">
        <f t="shared" si="314"/>
        <v>8.3245768236318005E-2</v>
      </c>
      <c r="O1216" s="34">
        <f t="shared" si="315"/>
        <v>1</v>
      </c>
      <c r="P1216" s="34">
        <f t="shared" si="316"/>
        <v>6.9061467928916032E-3</v>
      </c>
      <c r="Q1216" s="34">
        <f>AVERAGE(P1207:P1216)</f>
        <v>6.891987374770113E-3</v>
      </c>
      <c r="R1216" s="34">
        <f t="shared" si="317"/>
        <v>0.11986407741954014</v>
      </c>
      <c r="S1216" s="34">
        <f t="shared" si="318"/>
        <v>8.4793270262375278E-2</v>
      </c>
      <c r="T1216" s="34">
        <f t="shared" si="324"/>
        <v>1</v>
      </c>
      <c r="U1216" s="34">
        <f t="shared" si="319"/>
        <v>1.211563494474807</v>
      </c>
      <c r="V1216" s="22">
        <f t="shared" si="320"/>
        <v>5.7001938605663457E-3</v>
      </c>
      <c r="W1216" s="22">
        <f t="shared" si="321"/>
        <v>9.8933384809105074E-2</v>
      </c>
      <c r="X1216" s="22">
        <f t="shared" si="325"/>
        <v>6.9986650017985041E-2</v>
      </c>
      <c r="Y1216" s="22">
        <f t="shared" si="322"/>
        <v>0.82537977131234352</v>
      </c>
      <c r="Z1216" s="22">
        <f t="shared" si="326"/>
        <v>1</v>
      </c>
      <c r="AA1216" s="22">
        <f t="array" ref="AA1216:AD1216">LINEST(V1216:Y1216,$AB$2:$AE$5,0,0)</f>
        <v>6.6225669769367853E-5</v>
      </c>
      <c r="AB1216" s="22">
        <v>3.9594895860420261E-4</v>
      </c>
      <c r="AC1216" s="22">
        <v>1.3516153940345787E-4</v>
      </c>
      <c r="AD1216" s="22">
        <v>0.99945045097911667</v>
      </c>
      <c r="AE1216" s="35">
        <f t="shared" si="311"/>
        <v>2.9294499038094926</v>
      </c>
      <c r="AF1216" s="17"/>
      <c r="AG1216" s="31" t="str">
        <f t="shared" si="323"/>
        <v/>
      </c>
      <c r="AH1216" s="34">
        <f>AVERAGE(AG1207:AG1216)</f>
        <v>0.16324447986039478</v>
      </c>
      <c r="AI1216" s="17"/>
    </row>
    <row r="1217" spans="1:35">
      <c r="A1217" s="1">
        <v>240</v>
      </c>
      <c r="B1217" s="41">
        <v>1.099933</v>
      </c>
      <c r="C1217" s="41">
        <v>8.5215940000000004E-2</v>
      </c>
      <c r="D1217" s="41">
        <v>0.1255599</v>
      </c>
      <c r="E1217" s="41">
        <v>-5.3957720000000001E-3</v>
      </c>
      <c r="F1217" s="41">
        <v>2.7336040000000002E-3</v>
      </c>
      <c r="G1217" s="42">
        <f t="shared" si="327"/>
        <v>1.1016216176888889</v>
      </c>
      <c r="H1217" s="42">
        <f t="shared" si="327"/>
        <v>9.176595726666667E-2</v>
      </c>
      <c r="I1217" s="42">
        <f t="shared" si="327"/>
        <v>0.12668619237111112</v>
      </c>
      <c r="J1217" s="42">
        <f t="shared" si="327"/>
        <v>7.0998675555555314E-4</v>
      </c>
      <c r="K1217" s="42">
        <f t="shared" si="327"/>
        <v>7.0369703111111109E-3</v>
      </c>
      <c r="L1217" s="34">
        <f t="shared" si="312"/>
        <v>6.3878288135576829E-3</v>
      </c>
      <c r="M1217" s="34">
        <f t="shared" si="313"/>
        <v>0.11499973342651743</v>
      </c>
      <c r="N1217" s="34">
        <f t="shared" si="314"/>
        <v>8.3300795657209478E-2</v>
      </c>
      <c r="O1217" s="34">
        <f t="shared" si="315"/>
        <v>1</v>
      </c>
      <c r="P1217" s="34">
        <f t="shared" si="316"/>
        <v>6.9286569846704893E-3</v>
      </c>
      <c r="Q1217" s="34"/>
      <c r="R1217" s="34">
        <f t="shared" si="317"/>
        <v>0.11934605897128739</v>
      </c>
      <c r="S1217" s="34">
        <f t="shared" si="318"/>
        <v>8.4849320618691854E-2</v>
      </c>
      <c r="T1217" s="34">
        <f t="shared" si="324"/>
        <v>1</v>
      </c>
      <c r="U1217" s="34">
        <f t="shared" si="319"/>
        <v>1.2111240365746498</v>
      </c>
      <c r="V1217" s="22">
        <f t="shared" si="320"/>
        <v>5.7208483816954024E-3</v>
      </c>
      <c r="W1217" s="22">
        <f t="shared" si="321"/>
        <v>9.85415658241139E-2</v>
      </c>
      <c r="X1217" s="22">
        <f t="shared" si="325"/>
        <v>7.0058324379942249E-2</v>
      </c>
      <c r="Y1217" s="22">
        <f t="shared" si="322"/>
        <v>0.82567926141424841</v>
      </c>
      <c r="Z1217" s="22">
        <f t="shared" si="326"/>
        <v>1</v>
      </c>
      <c r="AA1217" s="22">
        <f t="array" ref="AA1217:AD1217">LINEST(V1217:Y1217,$AB$2:$AE$5,0,0)</f>
        <v>2.4480514430208266E-4</v>
      </c>
      <c r="AB1217" s="22">
        <v>-5.0198822048292511E-5</v>
      </c>
      <c r="AC1217" s="22">
        <v>1.5948020908146526E-4</v>
      </c>
      <c r="AD1217" s="22">
        <v>0.99982259034528409</v>
      </c>
      <c r="AE1217" s="35">
        <f t="shared" si="311"/>
        <v>-0.31476521342312813</v>
      </c>
      <c r="AF1217" s="17"/>
      <c r="AG1217" s="31" t="str">
        <f t="shared" si="323"/>
        <v/>
      </c>
      <c r="AH1217" s="34"/>
      <c r="AI1217" s="17"/>
    </row>
    <row r="1218" spans="1:35">
      <c r="A1218" s="1">
        <v>240.2</v>
      </c>
      <c r="B1218" s="41">
        <v>1.155546</v>
      </c>
      <c r="C1218" s="41">
        <v>8.9947139999999995E-2</v>
      </c>
      <c r="D1218" s="41">
        <v>0.13247900000000001</v>
      </c>
      <c r="E1218" s="41">
        <v>-5.4379019999999997E-3</v>
      </c>
      <c r="F1218" s="41">
        <v>3.1375399999999999E-3</v>
      </c>
      <c r="G1218" s="42">
        <f t="shared" si="327"/>
        <v>1.1572346176888888</v>
      </c>
      <c r="H1218" s="42">
        <f t="shared" si="327"/>
        <v>9.6497157266666661E-2</v>
      </c>
      <c r="I1218" s="42">
        <f t="shared" si="327"/>
        <v>0.13360529237111113</v>
      </c>
      <c r="J1218" s="42">
        <f t="shared" si="327"/>
        <v>6.6785675555555354E-4</v>
      </c>
      <c r="K1218" s="42">
        <f t="shared" si="327"/>
        <v>7.4409063111111114E-3</v>
      </c>
      <c r="L1218" s="34">
        <f t="shared" si="312"/>
        <v>6.4299029750521392E-3</v>
      </c>
      <c r="M1218" s="34">
        <f t="shared" si="313"/>
        <v>0.11545220850542305</v>
      </c>
      <c r="N1218" s="34">
        <f t="shared" si="314"/>
        <v>8.338599259965189E-2</v>
      </c>
      <c r="O1218" s="34">
        <f t="shared" si="315"/>
        <v>1</v>
      </c>
      <c r="P1218" s="34">
        <f t="shared" si="316"/>
        <v>6.9742933724669179E-3</v>
      </c>
      <c r="Q1218" s="34"/>
      <c r="R1218" s="34">
        <f t="shared" si="317"/>
        <v>0.11981563499412759</v>
      </c>
      <c r="S1218" s="34">
        <f t="shared" si="318"/>
        <v>8.4936101334626132E-2</v>
      </c>
      <c r="T1218" s="34">
        <f t="shared" si="324"/>
        <v>1</v>
      </c>
      <c r="U1218" s="34">
        <f t="shared" si="319"/>
        <v>1.2117260297012207</v>
      </c>
      <c r="V1218" s="22">
        <f t="shared" si="320"/>
        <v>5.7556685269743628E-3</v>
      </c>
      <c r="W1218" s="22">
        <f t="shared" si="321"/>
        <v>9.888013631569087E-2</v>
      </c>
      <c r="X1218" s="22">
        <f t="shared" si="325"/>
        <v>7.0095136402713989E-2</v>
      </c>
      <c r="Y1218" s="22">
        <f t="shared" si="322"/>
        <v>0.82526905875462075</v>
      </c>
      <c r="Z1218" s="22">
        <f t="shared" si="326"/>
        <v>1</v>
      </c>
      <c r="AA1218" s="22">
        <f t="array" ref="AA1218:AD1218">LINEST(V1218:Y1218,$AB$2:$AE$5,0,0)</f>
        <v>4.8963624779812696E-4</v>
      </c>
      <c r="AB1218" s="22">
        <v>3.5223872081027166E-4</v>
      </c>
      <c r="AC1218" s="22">
        <v>2.0885699734538802E-4</v>
      </c>
      <c r="AD1218" s="22">
        <v>0.99930263146930776</v>
      </c>
      <c r="AE1218" s="35">
        <f t="shared" si="311"/>
        <v>1.6865066781926987</v>
      </c>
      <c r="AF1218" s="17"/>
      <c r="AG1218" s="31">
        <f t="shared" si="323"/>
        <v>1.6865066781926987</v>
      </c>
      <c r="AH1218" s="34"/>
      <c r="AI1218" s="17"/>
    </row>
    <row r="1219" spans="1:35">
      <c r="A1219" s="1">
        <v>240.4</v>
      </c>
      <c r="B1219" s="41">
        <v>1.106263</v>
      </c>
      <c r="C1219" s="41">
        <v>8.5377819999999993E-2</v>
      </c>
      <c r="D1219" s="41">
        <v>0.12603829999999999</v>
      </c>
      <c r="E1219" s="41">
        <v>-5.3182230000000004E-3</v>
      </c>
      <c r="F1219" s="41">
        <v>2.7541250000000001E-3</v>
      </c>
      <c r="G1219" s="42">
        <f t="shared" si="327"/>
        <v>1.1079516176888888</v>
      </c>
      <c r="H1219" s="42">
        <f t="shared" si="327"/>
        <v>9.1927837266666659E-2</v>
      </c>
      <c r="I1219" s="42">
        <f t="shared" si="327"/>
        <v>0.12716459237111111</v>
      </c>
      <c r="J1219" s="42">
        <f t="shared" si="327"/>
        <v>7.8753575555555282E-4</v>
      </c>
      <c r="K1219" s="42">
        <f t="shared" si="327"/>
        <v>7.0574913111111116E-3</v>
      </c>
      <c r="L1219" s="34">
        <f t="shared" si="312"/>
        <v>6.3698551438848517E-3</v>
      </c>
      <c r="M1219" s="34">
        <f t="shared" si="313"/>
        <v>0.11477449948253854</v>
      </c>
      <c r="N1219" s="34">
        <f t="shared" si="314"/>
        <v>8.2970985193759478E-2</v>
      </c>
      <c r="O1219" s="34">
        <f t="shared" si="315"/>
        <v>1</v>
      </c>
      <c r="P1219" s="34">
        <f t="shared" si="316"/>
        <v>6.9091615668135636E-3</v>
      </c>
      <c r="Q1219" s="34"/>
      <c r="R1219" s="34">
        <f t="shared" si="317"/>
        <v>0.11911231248545212</v>
      </c>
      <c r="S1219" s="34">
        <f t="shared" si="318"/>
        <v>8.4513379124545429E-2</v>
      </c>
      <c r="T1219" s="34">
        <f t="shared" si="324"/>
        <v>1</v>
      </c>
      <c r="U1219" s="34">
        <f t="shared" si="319"/>
        <v>1.2105348531768112</v>
      </c>
      <c r="V1219" s="22">
        <f t="shared" si="320"/>
        <v>5.7075279977952097E-3</v>
      </c>
      <c r="W1219" s="22">
        <f t="shared" si="321"/>
        <v>9.8396433752291582E-2</v>
      </c>
      <c r="X1219" s="22">
        <f t="shared" si="325"/>
        <v>6.9814907768047038E-2</v>
      </c>
      <c r="Y1219" s="22">
        <f t="shared" si="322"/>
        <v>0.82608113048186615</v>
      </c>
      <c r="Z1219" s="22">
        <f t="shared" si="326"/>
        <v>1</v>
      </c>
      <c r="AA1219" s="22">
        <f t="array" ref="AA1219:AD1219">LINEST(V1219:Y1219,$AB$2:$AE$5,0,0)</f>
        <v>-7.4614538162806404E-4</v>
      </c>
      <c r="AB1219" s="22">
        <v>-2.5082898356102958E-4</v>
      </c>
      <c r="AC1219" s="22">
        <v>1.3840386513674024E-4</v>
      </c>
      <c r="AD1219" s="22">
        <v>1.0003200823947109</v>
      </c>
      <c r="AE1219" s="35">
        <f t="shared" si="311"/>
        <v>-1.8122975345610153</v>
      </c>
      <c r="AF1219" s="17"/>
      <c r="AG1219" s="31" t="str">
        <f t="shared" si="323"/>
        <v/>
      </c>
      <c r="AH1219" s="34"/>
      <c r="AI1219" s="17"/>
    </row>
    <row r="1220" spans="1:35">
      <c r="A1220" s="1">
        <v>240.6</v>
      </c>
      <c r="B1220" s="41">
        <v>1.0268839999999999</v>
      </c>
      <c r="C1220" s="41">
        <v>7.9128779999999996E-2</v>
      </c>
      <c r="D1220" s="41">
        <v>0.1170481</v>
      </c>
      <c r="E1220" s="41">
        <v>-5.3941639999999999E-3</v>
      </c>
      <c r="F1220" s="41">
        <v>2.2177400000000002E-3</v>
      </c>
      <c r="G1220" s="42">
        <f t="shared" si="327"/>
        <v>1.0285726176888887</v>
      </c>
      <c r="H1220" s="42">
        <f t="shared" si="327"/>
        <v>8.5678797266666662E-2</v>
      </c>
      <c r="I1220" s="42">
        <f t="shared" si="327"/>
        <v>0.11817439237111112</v>
      </c>
      <c r="J1220" s="42">
        <f t="shared" si="327"/>
        <v>7.1159475555555331E-4</v>
      </c>
      <c r="K1220" s="42">
        <f t="shared" si="327"/>
        <v>6.5211063111111113E-3</v>
      </c>
      <c r="L1220" s="34">
        <f t="shared" si="312"/>
        <v>6.3399571395974528E-3</v>
      </c>
      <c r="M1220" s="34">
        <f t="shared" si="313"/>
        <v>0.1148916375361406</v>
      </c>
      <c r="N1220" s="34">
        <f t="shared" si="314"/>
        <v>8.3298734375390343E-2</v>
      </c>
      <c r="O1220" s="34">
        <f t="shared" si="315"/>
        <v>1</v>
      </c>
      <c r="P1220" s="34">
        <f t="shared" si="316"/>
        <v>6.876732235615155E-3</v>
      </c>
      <c r="Q1220" s="34"/>
      <c r="R1220" s="34">
        <f t="shared" si="317"/>
        <v>0.11923387768074804</v>
      </c>
      <c r="S1220" s="34">
        <f t="shared" si="318"/>
        <v>8.4847221018555047E-2</v>
      </c>
      <c r="T1220" s="34">
        <f t="shared" si="324"/>
        <v>1</v>
      </c>
      <c r="U1220" s="34">
        <f t="shared" si="319"/>
        <v>1.2109578309349183</v>
      </c>
      <c r="V1220" s="22">
        <f t="shared" si="320"/>
        <v>5.6787545032067578E-3</v>
      </c>
      <c r="W1220" s="22">
        <f t="shared" si="321"/>
        <v>9.8462452312392826E-2</v>
      </c>
      <c r="X1220" s="22">
        <f t="shared" si="325"/>
        <v>7.0066206147780447E-2</v>
      </c>
      <c r="Y1220" s="22">
        <f t="shared" si="322"/>
        <v>0.82579258703661995</v>
      </c>
      <c r="Z1220" s="22">
        <f t="shared" si="326"/>
        <v>1</v>
      </c>
      <c r="AA1220" s="22">
        <f t="array" ref="AA1220:AD1220">LINEST(V1220:Y1220,$AB$2:$AE$5,0,0)</f>
        <v>2.423632921006136E-4</v>
      </c>
      <c r="AB1220" s="22">
        <v>-1.4519504635874869E-4</v>
      </c>
      <c r="AC1220" s="22">
        <v>1.032727016477739E-4</v>
      </c>
      <c r="AD1220" s="22">
        <v>0.9999744755444202</v>
      </c>
      <c r="AE1220" s="35">
        <f t="shared" si="311"/>
        <v>-1.4059382977503276</v>
      </c>
      <c r="AF1220" s="17"/>
      <c r="AG1220" s="31" t="str">
        <f t="shared" si="323"/>
        <v/>
      </c>
      <c r="AH1220" s="34"/>
      <c r="AI1220" s="17"/>
    </row>
    <row r="1221" spans="1:35">
      <c r="A1221" s="1">
        <v>240.8</v>
      </c>
      <c r="B1221" s="41">
        <v>1.1045210000000001</v>
      </c>
      <c r="C1221" s="41">
        <v>8.5868630000000001E-2</v>
      </c>
      <c r="D1221" s="41">
        <v>0.12674250000000001</v>
      </c>
      <c r="E1221" s="41">
        <v>-5.4070009999999998E-3</v>
      </c>
      <c r="F1221" s="41">
        <v>2.6848599999999999E-3</v>
      </c>
      <c r="G1221" s="42">
        <f t="shared" si="327"/>
        <v>1.1062096176888889</v>
      </c>
      <c r="H1221" s="42">
        <f t="shared" si="327"/>
        <v>9.2418647266666668E-2</v>
      </c>
      <c r="I1221" s="42">
        <f t="shared" si="327"/>
        <v>0.12786879237111112</v>
      </c>
      <c r="J1221" s="42">
        <f t="shared" si="327"/>
        <v>6.9875775555555339E-4</v>
      </c>
      <c r="K1221" s="42">
        <f t="shared" si="327"/>
        <v>6.988226311111111E-3</v>
      </c>
      <c r="L1221" s="34">
        <f t="shared" si="312"/>
        <v>6.3172713375165071E-3</v>
      </c>
      <c r="M1221" s="34">
        <f t="shared" si="313"/>
        <v>0.11559182846218304</v>
      </c>
      <c r="N1221" s="34">
        <f t="shared" si="314"/>
        <v>8.3545329735741414E-2</v>
      </c>
      <c r="O1221" s="34">
        <f t="shared" si="315"/>
        <v>1</v>
      </c>
      <c r="P1221" s="34">
        <f t="shared" si="316"/>
        <v>6.8521257307089202E-3</v>
      </c>
      <c r="Q1221" s="34"/>
      <c r="R1221" s="34">
        <f t="shared" si="317"/>
        <v>0.11996053177863791</v>
      </c>
      <c r="S1221" s="34">
        <f t="shared" si="318"/>
        <v>8.5098400477627831E-2</v>
      </c>
      <c r="T1221" s="34">
        <f t="shared" si="324"/>
        <v>1</v>
      </c>
      <c r="U1221" s="34">
        <f t="shared" si="319"/>
        <v>1.2119110579869747</v>
      </c>
      <c r="V1221" s="22">
        <f t="shared" si="320"/>
        <v>5.6539839995276E-3</v>
      </c>
      <c r="W1221" s="22">
        <f t="shared" si="321"/>
        <v>9.898460038634882E-2</v>
      </c>
      <c r="X1221" s="22">
        <f t="shared" si="325"/>
        <v>7.0218354653004939E-2</v>
      </c>
      <c r="Y1221" s="22">
        <f t="shared" si="322"/>
        <v>0.82514306096111856</v>
      </c>
      <c r="Z1221" s="22">
        <f t="shared" si="326"/>
        <v>0.99999999999999989</v>
      </c>
      <c r="AA1221" s="22">
        <f t="array" ref="AA1221:AD1221">LINEST(V1221:Y1221,$AB$2:$AE$5,0,0)</f>
        <v>9.6958149847837236E-4</v>
      </c>
      <c r="AB1221" s="22">
        <v>4.803461170512491E-4</v>
      </c>
      <c r="AC1221" s="22">
        <v>7.6708146140925775E-5</v>
      </c>
      <c r="AD1221" s="22">
        <v>0.99917310159885897</v>
      </c>
      <c r="AE1221" s="35">
        <f t="shared" si="311"/>
        <v>6.2619961662060302</v>
      </c>
      <c r="AF1221" s="17"/>
      <c r="AG1221" s="31" t="str">
        <f t="shared" si="323"/>
        <v/>
      </c>
      <c r="AH1221" s="34"/>
      <c r="AI1221" s="17"/>
    </row>
    <row r="1222" spans="1:35">
      <c r="A1222" s="1">
        <v>241</v>
      </c>
      <c r="B1222" s="41">
        <v>1.0023420000000001</v>
      </c>
      <c r="C1222" s="41">
        <v>7.7010159999999994E-2</v>
      </c>
      <c r="D1222" s="41">
        <v>0.1138943</v>
      </c>
      <c r="E1222" s="41">
        <v>-5.5633540000000004E-3</v>
      </c>
      <c r="F1222" s="41">
        <v>1.9704779999999999E-3</v>
      </c>
      <c r="G1222" s="42">
        <f t="shared" si="327"/>
        <v>1.0040306176888889</v>
      </c>
      <c r="H1222" s="42">
        <f t="shared" si="327"/>
        <v>8.356017726666666E-2</v>
      </c>
      <c r="I1222" s="42">
        <f t="shared" si="327"/>
        <v>0.11502059237111112</v>
      </c>
      <c r="J1222" s="42">
        <f t="shared" si="327"/>
        <v>5.4240475555555282E-4</v>
      </c>
      <c r="K1222" s="42">
        <f t="shared" si="327"/>
        <v>6.2738443111111115E-3</v>
      </c>
      <c r="L1222" s="34">
        <f t="shared" si="312"/>
        <v>6.2486583582007241E-3</v>
      </c>
      <c r="M1222" s="34">
        <f t="shared" si="313"/>
        <v>0.11455884944611484</v>
      </c>
      <c r="N1222" s="34">
        <f t="shared" si="314"/>
        <v>8.3224730196981705E-2</v>
      </c>
      <c r="O1222" s="34">
        <f t="shared" si="315"/>
        <v>1</v>
      </c>
      <c r="P1222" s="34">
        <f t="shared" si="316"/>
        <v>6.7777036050930368E-3</v>
      </c>
      <c r="Q1222" s="34"/>
      <c r="R1222" s="34">
        <f t="shared" si="317"/>
        <v>0.1188885121235093</v>
      </c>
      <c r="S1222" s="34">
        <f t="shared" si="318"/>
        <v>8.4771841135189263E-2</v>
      </c>
      <c r="T1222" s="34">
        <f t="shared" si="324"/>
        <v>1</v>
      </c>
      <c r="U1222" s="34">
        <f t="shared" si="319"/>
        <v>1.2104380568637916</v>
      </c>
      <c r="V1222" s="22">
        <f t="shared" si="320"/>
        <v>5.5993807916564203E-3</v>
      </c>
      <c r="W1222" s="22">
        <f t="shared" si="321"/>
        <v>9.8219410278247404E-2</v>
      </c>
      <c r="X1222" s="22">
        <f t="shared" si="325"/>
        <v>7.0034018390689512E-2</v>
      </c>
      <c r="Y1222" s="22">
        <f t="shared" si="322"/>
        <v>0.82614719053940666</v>
      </c>
      <c r="Z1222" s="22">
        <f t="shared" si="326"/>
        <v>1</v>
      </c>
      <c r="AA1222" s="22">
        <f t="array" ref="AA1222:AD1222">LINEST(V1222:Y1222,$AB$2:$AE$5,0,0)</f>
        <v>2.9085206340382098E-5</v>
      </c>
      <c r="AB1222" s="22">
        <v>-4.3961224304153382E-4</v>
      </c>
      <c r="AC1222" s="22">
        <v>-3.9912515609857006E-6</v>
      </c>
      <c r="AD1222" s="22">
        <v>1.000435517873923</v>
      </c>
      <c r="AE1222" s="35">
        <f t="shared" si="311"/>
        <v>110.14395768453264</v>
      </c>
      <c r="AF1222" s="17"/>
      <c r="AG1222" s="31" t="str">
        <f t="shared" si="323"/>
        <v/>
      </c>
      <c r="AH1222" s="34"/>
      <c r="AI1222" s="17"/>
    </row>
    <row r="1223" spans="1:35">
      <c r="A1223" s="1">
        <v>241.2</v>
      </c>
      <c r="B1223" s="41">
        <v>1.0466660000000001</v>
      </c>
      <c r="C1223" s="41">
        <v>8.1071749999999998E-2</v>
      </c>
      <c r="D1223" s="41">
        <v>0.1201927</v>
      </c>
      <c r="E1223" s="41">
        <v>-5.3383279999999998E-3</v>
      </c>
      <c r="F1223" s="41">
        <v>2.6520070000000001E-3</v>
      </c>
      <c r="G1223" s="42">
        <f t="shared" si="327"/>
        <v>1.0483546176888889</v>
      </c>
      <c r="H1223" s="42">
        <f t="shared" si="327"/>
        <v>8.7621767266666664E-2</v>
      </c>
      <c r="I1223" s="42">
        <f t="shared" si="327"/>
        <v>0.12131899237111111</v>
      </c>
      <c r="J1223" s="42">
        <f t="shared" si="327"/>
        <v>7.6743075555555339E-4</v>
      </c>
      <c r="K1223" s="42">
        <f t="shared" si="327"/>
        <v>6.9553733111111116E-3</v>
      </c>
      <c r="L1223" s="34">
        <f t="shared" si="312"/>
        <v>6.6345616204222194E-3</v>
      </c>
      <c r="M1223" s="34">
        <f t="shared" si="313"/>
        <v>0.1157232393734864</v>
      </c>
      <c r="N1223" s="34">
        <f t="shared" si="314"/>
        <v>8.3580275021662001E-2</v>
      </c>
      <c r="O1223" s="34">
        <f t="shared" si="315"/>
        <v>1</v>
      </c>
      <c r="P1223" s="34">
        <f t="shared" si="316"/>
        <v>7.1962795267775954E-3</v>
      </c>
      <c r="Q1223" s="34"/>
      <c r="R1223" s="34">
        <f t="shared" si="317"/>
        <v>0.12009690926319881</v>
      </c>
      <c r="S1223" s="34">
        <f t="shared" si="318"/>
        <v>8.513399538096332E-2</v>
      </c>
      <c r="T1223" s="34">
        <f t="shared" si="324"/>
        <v>1</v>
      </c>
      <c r="U1223" s="34">
        <f t="shared" si="319"/>
        <v>1.2124271841709398</v>
      </c>
      <c r="V1223" s="22">
        <f t="shared" si="320"/>
        <v>5.935432346560611E-3</v>
      </c>
      <c r="W1223" s="22">
        <f t="shared" si="321"/>
        <v>9.9054946005125516E-2</v>
      </c>
      <c r="X1223" s="22">
        <f t="shared" si="325"/>
        <v>7.0217821319453602E-2</v>
      </c>
      <c r="Y1223" s="22">
        <f t="shared" si="322"/>
        <v>0.82479180032886024</v>
      </c>
      <c r="Z1223" s="22">
        <f t="shared" si="326"/>
        <v>1</v>
      </c>
      <c r="AA1223" s="22">
        <f t="array" ref="AA1223:AD1223">LINEST(V1223:Y1223,$AB$2:$AE$5,0,0)</f>
        <v>1.0646709296589214E-3</v>
      </c>
      <c r="AB1223" s="22">
        <v>5.8721586025736316E-4</v>
      </c>
      <c r="AC1223" s="22">
        <v>4.4879792349622645E-4</v>
      </c>
      <c r="AD1223" s="22">
        <v>0.99866767655220523</v>
      </c>
      <c r="AE1223" s="35">
        <f t="shared" si="311"/>
        <v>1.308419289650079</v>
      </c>
      <c r="AF1223" s="17"/>
      <c r="AG1223" s="31">
        <f t="shared" si="323"/>
        <v>1.308419289650079</v>
      </c>
      <c r="AH1223" s="34"/>
      <c r="AI1223" s="17"/>
    </row>
    <row r="1224" spans="1:35">
      <c r="A1224" s="1">
        <v>241.4</v>
      </c>
      <c r="B1224" s="41">
        <v>1.0708299999999999</v>
      </c>
      <c r="C1224" s="41">
        <v>8.2537639999999995E-2</v>
      </c>
      <c r="D1224" s="41">
        <v>0.1224177</v>
      </c>
      <c r="E1224" s="41">
        <v>-5.4522709999999999E-3</v>
      </c>
      <c r="F1224" s="41">
        <v>2.7915430000000001E-3</v>
      </c>
      <c r="G1224" s="42">
        <f t="shared" si="327"/>
        <v>1.0725186176888888</v>
      </c>
      <c r="H1224" s="42">
        <f t="shared" si="327"/>
        <v>8.9087657266666662E-2</v>
      </c>
      <c r="I1224" s="42">
        <f t="shared" si="327"/>
        <v>0.12354399237111112</v>
      </c>
      <c r="J1224" s="42">
        <f t="shared" si="327"/>
        <v>6.5348775555555336E-4</v>
      </c>
      <c r="K1224" s="42">
        <f t="shared" si="327"/>
        <v>7.0949093111111108E-3</v>
      </c>
      <c r="L1224" s="34">
        <f t="shared" si="312"/>
        <v>6.6151852229843237E-3</v>
      </c>
      <c r="M1224" s="34">
        <f t="shared" si="313"/>
        <v>0.11519053406954301</v>
      </c>
      <c r="N1224" s="34">
        <f t="shared" si="314"/>
        <v>8.30639727808518E-2</v>
      </c>
      <c r="O1224" s="34">
        <f t="shared" si="315"/>
        <v>1</v>
      </c>
      <c r="P1224" s="34">
        <f t="shared" si="316"/>
        <v>7.1752626186286344E-3</v>
      </c>
      <c r="Q1224" s="34"/>
      <c r="R1224" s="34">
        <f t="shared" si="317"/>
        <v>0.11954407077632205</v>
      </c>
      <c r="S1224" s="34">
        <f t="shared" si="318"/>
        <v>8.4608095309769191E-2</v>
      </c>
      <c r="T1224" s="34">
        <f t="shared" si="324"/>
        <v>1</v>
      </c>
      <c r="U1224" s="34">
        <f t="shared" si="319"/>
        <v>1.21132742870472</v>
      </c>
      <c r="V1224" s="22">
        <f t="shared" si="320"/>
        <v>5.9234707714834692E-3</v>
      </c>
      <c r="W1224" s="22">
        <f t="shared" si="321"/>
        <v>9.8688486649849305E-2</v>
      </c>
      <c r="X1224" s="22">
        <f t="shared" si="325"/>
        <v>6.9847419702401325E-2</v>
      </c>
      <c r="Y1224" s="22">
        <f t="shared" si="322"/>
        <v>0.82554062287626584</v>
      </c>
      <c r="Z1224" s="22">
        <f t="shared" si="326"/>
        <v>1</v>
      </c>
      <c r="AA1224" s="22">
        <f t="array" ref="AA1224:AD1224">LINEST(V1224:Y1224,$AB$2:$AE$5,0,0)</f>
        <v>-4.8042176318294802E-4</v>
      </c>
      <c r="AB1224" s="22">
        <v>1.1286434205270462E-4</v>
      </c>
      <c r="AC1224" s="22">
        <v>4.2636054778959269E-4</v>
      </c>
      <c r="AD1224" s="22">
        <v>0.99959447422956482</v>
      </c>
      <c r="AE1224" s="35">
        <f t="shared" si="311"/>
        <v>0.26471572625055062</v>
      </c>
      <c r="AF1224" s="17"/>
      <c r="AG1224" s="31">
        <f t="shared" si="323"/>
        <v>0.26471572625055062</v>
      </c>
      <c r="AH1224" s="34"/>
      <c r="AI1224" s="17"/>
    </row>
    <row r="1225" spans="1:35">
      <c r="A1225" s="1">
        <v>241.6</v>
      </c>
      <c r="B1225" s="41">
        <v>1.043498</v>
      </c>
      <c r="C1225" s="41">
        <v>8.0420000000000005E-2</v>
      </c>
      <c r="D1225" s="41">
        <v>0.11936239999999999</v>
      </c>
      <c r="E1225" s="41">
        <v>-5.4980009999999998E-3</v>
      </c>
      <c r="F1225" s="41">
        <v>2.2353429999999999E-3</v>
      </c>
      <c r="G1225" s="42">
        <f t="shared" si="327"/>
        <v>1.0451866176888889</v>
      </c>
      <c r="H1225" s="42">
        <f t="shared" si="327"/>
        <v>8.6970017266666672E-2</v>
      </c>
      <c r="I1225" s="42">
        <f t="shared" si="327"/>
        <v>0.12048869237111111</v>
      </c>
      <c r="J1225" s="42">
        <f t="shared" si="327"/>
        <v>6.0775775555555345E-4</v>
      </c>
      <c r="K1225" s="42">
        <f t="shared" si="327"/>
        <v>6.538709311111111E-3</v>
      </c>
      <c r="L1225" s="34">
        <f t="shared" si="312"/>
        <v>6.2560208870349587E-3</v>
      </c>
      <c r="M1225" s="34">
        <f t="shared" si="313"/>
        <v>0.11527959728142623</v>
      </c>
      <c r="N1225" s="34">
        <f t="shared" si="314"/>
        <v>8.3210037130952097E-2</v>
      </c>
      <c r="O1225" s="34">
        <f t="shared" si="315"/>
        <v>1</v>
      </c>
      <c r="P1225" s="34">
        <f t="shared" si="316"/>
        <v>6.7856894854791683E-3</v>
      </c>
      <c r="Q1225" s="34"/>
      <c r="R1225" s="34">
        <f t="shared" si="317"/>
        <v>0.11963650006307669</v>
      </c>
      <c r="S1225" s="34">
        <f t="shared" si="318"/>
        <v>8.475687493155841E-2</v>
      </c>
      <c r="T1225" s="34">
        <f t="shared" si="324"/>
        <v>1</v>
      </c>
      <c r="U1225" s="34">
        <f t="shared" si="319"/>
        <v>1.2111790644801141</v>
      </c>
      <c r="V1225" s="22">
        <f t="shared" si="320"/>
        <v>5.6025485285215474E-3</v>
      </c>
      <c r="W1225" s="22">
        <f t="shared" si="321"/>
        <v>9.8776889042768753E-2</v>
      </c>
      <c r="X1225" s="22">
        <f t="shared" si="325"/>
        <v>6.9978814377822329E-2</v>
      </c>
      <c r="Y1225" s="22">
        <f t="shared" si="322"/>
        <v>0.82564174805088753</v>
      </c>
      <c r="Z1225" s="22">
        <f t="shared" si="326"/>
        <v>1.0000000000000002</v>
      </c>
      <c r="AA1225" s="22">
        <f t="array" ref="AA1225:AD1225">LINEST(V1225:Y1225,$AB$2:$AE$5,0,0)</f>
        <v>-3.3820567557923515E-5</v>
      </c>
      <c r="AB1225" s="22">
        <v>2.0385409035303086E-4</v>
      </c>
      <c r="AC1225" s="22">
        <v>4.7908076203785687E-6</v>
      </c>
      <c r="AD1225" s="22">
        <v>0.99980076328889655</v>
      </c>
      <c r="AE1225" s="35">
        <f t="shared" si="311"/>
        <v>42.551090861152623</v>
      </c>
      <c r="AF1225" s="17"/>
      <c r="AG1225" s="31" t="str">
        <f t="shared" si="323"/>
        <v/>
      </c>
      <c r="AH1225" s="34"/>
      <c r="AI1225" s="17"/>
    </row>
    <row r="1226" spans="1:35">
      <c r="A1226" s="1">
        <v>241.8</v>
      </c>
      <c r="B1226" s="41">
        <v>1.04661</v>
      </c>
      <c r="C1226" s="41">
        <v>8.0772609999999995E-2</v>
      </c>
      <c r="D1226" s="41">
        <v>0.1194403</v>
      </c>
      <c r="E1226" s="41">
        <v>-5.5846919999999996E-3</v>
      </c>
      <c r="F1226" s="41">
        <v>2.521096E-3</v>
      </c>
      <c r="G1226" s="42">
        <f t="shared" si="327"/>
        <v>1.0482986176888889</v>
      </c>
      <c r="H1226" s="42">
        <f t="shared" si="327"/>
        <v>8.7322627266666661E-2</v>
      </c>
      <c r="I1226" s="42">
        <f t="shared" si="327"/>
        <v>0.12056659237111111</v>
      </c>
      <c r="J1226" s="42">
        <f t="shared" si="327"/>
        <v>5.210667555555536E-4</v>
      </c>
      <c r="K1226" s="42">
        <f t="shared" si="327"/>
        <v>6.8244623111111107E-3</v>
      </c>
      <c r="L1226" s="34">
        <f t="shared" si="312"/>
        <v>6.5100365448888297E-3</v>
      </c>
      <c r="M1226" s="34">
        <f t="shared" si="313"/>
        <v>0.11501168687689001</v>
      </c>
      <c r="N1226" s="34">
        <f t="shared" si="314"/>
        <v>8.3299382249669263E-2</v>
      </c>
      <c r="O1226" s="34">
        <f t="shared" si="315"/>
        <v>1</v>
      </c>
      <c r="P1226" s="34">
        <f t="shared" si="316"/>
        <v>7.0612114841697802E-3</v>
      </c>
      <c r="Q1226" s="34">
        <f>AVERAGE(P1217:P1226)</f>
        <v>6.9537116610423264E-3</v>
      </c>
      <c r="R1226" s="34">
        <f t="shared" si="317"/>
        <v>0.11935846419302634</v>
      </c>
      <c r="S1226" s="34">
        <f t="shared" si="318"/>
        <v>8.4847880936530368E-2</v>
      </c>
      <c r="T1226" s="34">
        <f t="shared" si="324"/>
        <v>1</v>
      </c>
      <c r="U1226" s="34">
        <f t="shared" si="319"/>
        <v>1.2112675566137265</v>
      </c>
      <c r="V1226" s="22">
        <f t="shared" si="320"/>
        <v>5.8296050658786054E-3</v>
      </c>
      <c r="W1226" s="22">
        <f t="shared" si="321"/>
        <v>9.8540131403098238E-2</v>
      </c>
      <c r="X1226" s="22">
        <f t="shared" si="325"/>
        <v>7.0048834770853496E-2</v>
      </c>
      <c r="Y1226" s="22">
        <f t="shared" si="322"/>
        <v>0.8255814287601696</v>
      </c>
      <c r="Z1226" s="22">
        <f t="shared" si="326"/>
        <v>1</v>
      </c>
      <c r="AA1226" s="22">
        <f t="array" ref="AA1226:AD1226">LINEST(V1226:Y1226,$AB$2:$AE$5,0,0)</f>
        <v>2.376372788759372E-4</v>
      </c>
      <c r="AB1226" s="22">
        <v>-4.3423760922660209E-5</v>
      </c>
      <c r="AC1226" s="22">
        <v>3.0291812945091857E-4</v>
      </c>
      <c r="AD1226" s="22">
        <v>0.99967437204523568</v>
      </c>
      <c r="AE1226" s="35">
        <f t="shared" si="311"/>
        <v>-0.14335147586369901</v>
      </c>
      <c r="AF1226" s="17"/>
      <c r="AG1226" s="31">
        <f t="shared" si="323"/>
        <v>-0.14335147586369901</v>
      </c>
      <c r="AH1226" s="34">
        <f>AVERAGE(AG1217:AG1226)</f>
        <v>0.77907255455740732</v>
      </c>
      <c r="AI1226" s="17"/>
    </row>
    <row r="1227" spans="1:35">
      <c r="A1227" s="1">
        <v>242</v>
      </c>
      <c r="B1227" s="41">
        <v>1.0338290000000001</v>
      </c>
      <c r="C1227" s="41">
        <v>7.9670759999999993E-2</v>
      </c>
      <c r="D1227" s="41">
        <v>0.1180847</v>
      </c>
      <c r="E1227" s="41">
        <v>-5.3327280000000001E-3</v>
      </c>
      <c r="F1227" s="41">
        <v>2.1149089999999999E-3</v>
      </c>
      <c r="G1227" s="42">
        <f t="shared" si="327"/>
        <v>1.0355176176888889</v>
      </c>
      <c r="H1227" s="42">
        <f t="shared" si="327"/>
        <v>8.6220777266666659E-2</v>
      </c>
      <c r="I1227" s="42">
        <f t="shared" si="327"/>
        <v>0.11921099237111112</v>
      </c>
      <c r="J1227" s="42">
        <f t="shared" si="327"/>
        <v>7.7303075555555309E-4</v>
      </c>
      <c r="K1227" s="42">
        <f t="shared" si="327"/>
        <v>6.418275311111111E-3</v>
      </c>
      <c r="L1227" s="34">
        <f t="shared" si="312"/>
        <v>6.1981324136577065E-3</v>
      </c>
      <c r="M1227" s="34">
        <f t="shared" si="313"/>
        <v>0.11512212861928041</v>
      </c>
      <c r="N1227" s="34">
        <f t="shared" si="314"/>
        <v>8.3263457611757255E-2</v>
      </c>
      <c r="O1227" s="34">
        <f t="shared" si="315"/>
        <v>1</v>
      </c>
      <c r="P1227" s="34">
        <f t="shared" si="316"/>
        <v>6.7228998605371329E-3</v>
      </c>
      <c r="Q1227" s="34"/>
      <c r="R1227" s="34">
        <f t="shared" si="317"/>
        <v>0.11947307999523286</v>
      </c>
      <c r="S1227" s="34">
        <f t="shared" si="318"/>
        <v>8.4811288475482943E-2</v>
      </c>
      <c r="T1227" s="34">
        <f t="shared" si="324"/>
        <v>1</v>
      </c>
      <c r="U1227" s="34">
        <f t="shared" si="319"/>
        <v>1.2110072683312529</v>
      </c>
      <c r="V1227" s="22">
        <f t="shared" si="320"/>
        <v>5.5514942282726123E-3</v>
      </c>
      <c r="W1227" s="22">
        <f t="shared" si="321"/>
        <v>9.8655956177591486E-2</v>
      </c>
      <c r="X1227" s="22">
        <f t="shared" si="325"/>
        <v>7.0033674192848921E-2</v>
      </c>
      <c r="Y1227" s="22">
        <f t="shared" si="322"/>
        <v>0.82575887540128701</v>
      </c>
      <c r="Z1227" s="22">
        <f t="shared" si="326"/>
        <v>1</v>
      </c>
      <c r="AA1227" s="22">
        <f t="array" ref="AA1227:AD1227">LINEST(V1227:Y1227,$AB$2:$AE$5,0,0)</f>
        <v>1.3284868440928413E-4</v>
      </c>
      <c r="AB1227" s="22">
        <v>6.5134639266826462E-5</v>
      </c>
      <c r="AC1227" s="22">
        <v>-6.3205789988766503E-5</v>
      </c>
      <c r="AD1227" s="22">
        <v>0.99996109805915823</v>
      </c>
      <c r="AE1227" s="35">
        <f t="shared" si="311"/>
        <v>-1.0305169712838456</v>
      </c>
      <c r="AF1227" s="17"/>
      <c r="AG1227" s="31" t="str">
        <f t="shared" si="323"/>
        <v/>
      </c>
      <c r="AH1227" s="34"/>
      <c r="AI1227" s="17"/>
    </row>
    <row r="1228" spans="1:35">
      <c r="A1228" s="1">
        <v>242.2</v>
      </c>
      <c r="B1228" s="41">
        <v>1.0644469999999999</v>
      </c>
      <c r="C1228" s="41">
        <v>8.2226460000000001E-2</v>
      </c>
      <c r="D1228" s="41">
        <v>0.1217994</v>
      </c>
      <c r="E1228" s="41">
        <v>-5.359216E-3</v>
      </c>
      <c r="F1228" s="41">
        <v>2.388771E-3</v>
      </c>
      <c r="G1228" s="42">
        <f t="shared" si="327"/>
        <v>1.0661356176888888</v>
      </c>
      <c r="H1228" s="42">
        <f t="shared" si="327"/>
        <v>8.8776477266666667E-2</v>
      </c>
      <c r="I1228" s="42">
        <f t="shared" si="327"/>
        <v>0.12292569237111112</v>
      </c>
      <c r="J1228" s="42">
        <f t="shared" si="327"/>
        <v>7.4654275555555323E-4</v>
      </c>
      <c r="K1228" s="42">
        <f t="shared" si="327"/>
        <v>6.6921373111111116E-3</v>
      </c>
      <c r="L1228" s="34">
        <f t="shared" si="312"/>
        <v>6.2770037883341382E-3</v>
      </c>
      <c r="M1228" s="34">
        <f t="shared" si="313"/>
        <v>0.11530023979274119</v>
      </c>
      <c r="N1228" s="34">
        <f t="shared" si="314"/>
        <v>8.3269403811038145E-2</v>
      </c>
      <c r="O1228" s="34">
        <f t="shared" si="315"/>
        <v>1</v>
      </c>
      <c r="P1228" s="34">
        <f t="shared" si="316"/>
        <v>6.8084489128039339E-3</v>
      </c>
      <c r="Q1228" s="34"/>
      <c r="R1228" s="34">
        <f t="shared" si="317"/>
        <v>0.11965792274206304</v>
      </c>
      <c r="S1228" s="34">
        <f t="shared" si="318"/>
        <v>8.4817345211979464E-2</v>
      </c>
      <c r="T1228" s="34">
        <f t="shared" si="324"/>
        <v>1</v>
      </c>
      <c r="U1228" s="34">
        <f t="shared" si="319"/>
        <v>1.2112837168668464</v>
      </c>
      <c r="V1228" s="22">
        <f t="shared" si="320"/>
        <v>5.6208539898603875E-3</v>
      </c>
      <c r="W1228" s="22">
        <f t="shared" si="321"/>
        <v>9.8786040855543628E-2</v>
      </c>
      <c r="X1228" s="22">
        <f t="shared" si="325"/>
        <v>7.0022690828678277E-2</v>
      </c>
      <c r="Y1228" s="22">
        <f t="shared" si="322"/>
        <v>0.82557041432591771</v>
      </c>
      <c r="Z1228" s="22">
        <f t="shared" si="326"/>
        <v>1</v>
      </c>
      <c r="AA1228" s="22">
        <f t="array" ref="AA1228:AD1228">LINEST(V1228:Y1228,$AB$2:$AE$5,0,0)</f>
        <v>1.446007798789335E-4</v>
      </c>
      <c r="AB1228" s="22">
        <v>2.2159321367154583E-4</v>
      </c>
      <c r="AC1228" s="22">
        <v>2.9424923832620448E-5</v>
      </c>
      <c r="AD1228" s="22">
        <v>0.99970873503359137</v>
      </c>
      <c r="AE1228" s="35">
        <f t="shared" si="311"/>
        <v>7.5307999073182907</v>
      </c>
      <c r="AF1228" s="17"/>
      <c r="AG1228" s="31" t="str">
        <f t="shared" si="323"/>
        <v/>
      </c>
      <c r="AH1228" s="34"/>
      <c r="AI1228" s="17"/>
    </row>
    <row r="1229" spans="1:35">
      <c r="A1229" s="1">
        <v>242.4</v>
      </c>
      <c r="B1229" s="41">
        <v>1.105523</v>
      </c>
      <c r="C1229" s="41">
        <v>8.5750709999999994E-2</v>
      </c>
      <c r="D1229" s="41">
        <v>0.12676470000000001</v>
      </c>
      <c r="E1229" s="41">
        <v>-5.2870920000000002E-3</v>
      </c>
      <c r="F1229" s="41">
        <v>2.7762820000000001E-3</v>
      </c>
      <c r="G1229" s="42">
        <f t="shared" si="327"/>
        <v>1.1072116176888889</v>
      </c>
      <c r="H1229" s="42">
        <f t="shared" si="327"/>
        <v>9.230072726666666E-2</v>
      </c>
      <c r="I1229" s="42">
        <f t="shared" si="327"/>
        <v>0.12789099237111112</v>
      </c>
      <c r="J1229" s="42">
        <f t="shared" si="327"/>
        <v>8.1866675555555303E-4</v>
      </c>
      <c r="K1229" s="42">
        <f t="shared" si="327"/>
        <v>7.0796483111111117E-3</v>
      </c>
      <c r="L1229" s="34">
        <f t="shared" si="312"/>
        <v>6.3941239398197817E-3</v>
      </c>
      <c r="M1229" s="34">
        <f t="shared" si="313"/>
        <v>0.11550727099311084</v>
      </c>
      <c r="N1229" s="34">
        <f t="shared" si="314"/>
        <v>8.336322144029551E-2</v>
      </c>
      <c r="O1229" s="34">
        <f t="shared" si="315"/>
        <v>1</v>
      </c>
      <c r="P1229" s="34">
        <f t="shared" si="316"/>
        <v>6.9354850904038024E-3</v>
      </c>
      <c r="Q1229" s="34"/>
      <c r="R1229" s="34">
        <f t="shared" si="317"/>
        <v>0.11987277852574188</v>
      </c>
      <c r="S1229" s="34">
        <f t="shared" si="318"/>
        <v>8.4912906869485133E-2</v>
      </c>
      <c r="T1229" s="34">
        <f t="shared" si="324"/>
        <v>1</v>
      </c>
      <c r="U1229" s="34">
        <f t="shared" si="319"/>
        <v>1.2117211704856308</v>
      </c>
      <c r="V1229" s="22">
        <f t="shared" si="320"/>
        <v>5.7236642053750822E-3</v>
      </c>
      <c r="W1229" s="22">
        <f t="shared" si="321"/>
        <v>9.8927691820140065E-2</v>
      </c>
      <c r="X1229" s="22">
        <f t="shared" si="325"/>
        <v>7.0076275745396058E-2</v>
      </c>
      <c r="Y1229" s="22">
        <f t="shared" si="322"/>
        <v>0.82527236822908878</v>
      </c>
      <c r="Z1229" s="22">
        <f t="shared" si="326"/>
        <v>1</v>
      </c>
      <c r="AA1229" s="22">
        <f t="array" ref="AA1229:AD1229">LINEST(V1229:Y1229,$AB$2:$AE$5,0,0)</f>
        <v>4.202076715486907E-4</v>
      </c>
      <c r="AB1229" s="22">
        <v>4.0251578071643848E-4</v>
      </c>
      <c r="AC1229" s="22">
        <v>1.6688445907854255E-4</v>
      </c>
      <c r="AD1229" s="22">
        <v>0.9993136479148973</v>
      </c>
      <c r="AE1229" s="35">
        <f t="shared" si="311"/>
        <v>2.4119428671725407</v>
      </c>
      <c r="AF1229" s="17"/>
      <c r="AG1229" s="31" t="str">
        <f t="shared" si="323"/>
        <v/>
      </c>
      <c r="AH1229" s="34"/>
      <c r="AI1229" s="17"/>
    </row>
    <row r="1230" spans="1:35">
      <c r="A1230" s="1">
        <v>242.6</v>
      </c>
      <c r="B1230" s="41">
        <v>1.085151</v>
      </c>
      <c r="C1230" s="41">
        <v>8.3929669999999998E-2</v>
      </c>
      <c r="D1230" s="41">
        <v>0.1238525</v>
      </c>
      <c r="E1230" s="41">
        <v>-5.2789170000000002E-3</v>
      </c>
      <c r="F1230" s="41">
        <v>2.4741189999999999E-3</v>
      </c>
      <c r="G1230" s="42">
        <f t="shared" si="327"/>
        <v>1.0868396176888888</v>
      </c>
      <c r="H1230" s="42">
        <f t="shared" si="327"/>
        <v>9.0479687266666664E-2</v>
      </c>
      <c r="I1230" s="42">
        <f t="shared" si="327"/>
        <v>0.12497879237111112</v>
      </c>
      <c r="J1230" s="42">
        <f t="shared" si="327"/>
        <v>8.2684175555555305E-4</v>
      </c>
      <c r="K1230" s="42">
        <f t="shared" si="327"/>
        <v>6.7774853111111106E-3</v>
      </c>
      <c r="L1230" s="34">
        <f t="shared" si="312"/>
        <v>6.235957174180953E-3</v>
      </c>
      <c r="M1230" s="34">
        <f t="shared" si="313"/>
        <v>0.11499285666165943</v>
      </c>
      <c r="N1230" s="34">
        <f t="shared" si="314"/>
        <v>8.3250265995149578E-2</v>
      </c>
      <c r="O1230" s="34">
        <f t="shared" si="315"/>
        <v>1</v>
      </c>
      <c r="P1230" s="34">
        <f t="shared" si="316"/>
        <v>6.7639270700698383E-3</v>
      </c>
      <c r="Q1230" s="34"/>
      <c r="R1230" s="34">
        <f t="shared" si="317"/>
        <v>0.11933892230444633</v>
      </c>
      <c r="S1230" s="34">
        <f t="shared" si="318"/>
        <v>8.4797851632554933E-2</v>
      </c>
      <c r="T1230" s="34">
        <f t="shared" si="324"/>
        <v>1</v>
      </c>
      <c r="U1230" s="34">
        <f t="shared" si="319"/>
        <v>1.2109007010070711</v>
      </c>
      <c r="V1230" s="22">
        <f t="shared" si="320"/>
        <v>5.585864360673402E-3</v>
      </c>
      <c r="W1230" s="22">
        <f t="shared" si="321"/>
        <v>9.8553846905196765E-2</v>
      </c>
      <c r="X1230" s="22">
        <f t="shared" si="325"/>
        <v>7.0028741053689211E-2</v>
      </c>
      <c r="Y1230" s="22">
        <f t="shared" si="322"/>
        <v>0.82583154768044054</v>
      </c>
      <c r="Z1230" s="22">
        <f t="shared" si="326"/>
        <v>0.99999999999999989</v>
      </c>
      <c r="AA1230" s="22">
        <f t="array" ref="AA1230:AD1230">LINEST(V1230:Y1230,$AB$2:$AE$5,0,0)</f>
        <v>9.5482747559278577E-5</v>
      </c>
      <c r="AB1230" s="22">
        <v>-5.1498836262186988E-5</v>
      </c>
      <c r="AC1230" s="22">
        <v>-1.8821467099734751E-5</v>
      </c>
      <c r="AD1230" s="22">
        <v>1.0000437484846927</v>
      </c>
      <c r="AE1230" s="35">
        <f t="shared" ref="AE1230:AE1293" si="328">AB1230/AC1230</f>
        <v>2.7361754527048934</v>
      </c>
      <c r="AF1230" s="17"/>
      <c r="AG1230" s="31" t="str">
        <f t="shared" si="323"/>
        <v/>
      </c>
      <c r="AH1230" s="34"/>
      <c r="AI1230" s="17"/>
    </row>
    <row r="1231" spans="1:35">
      <c r="A1231" s="1">
        <v>242.8</v>
      </c>
      <c r="B1231" s="41">
        <v>1.085866</v>
      </c>
      <c r="C1231" s="41">
        <v>8.3937700000000004E-2</v>
      </c>
      <c r="D1231" s="41">
        <v>0.1238857</v>
      </c>
      <c r="E1231" s="41">
        <v>-5.3010820000000004E-3</v>
      </c>
      <c r="F1231" s="41">
        <v>2.4490169999999999E-3</v>
      </c>
      <c r="G1231" s="42">
        <f t="shared" si="327"/>
        <v>1.0875546176888888</v>
      </c>
      <c r="H1231" s="42">
        <f t="shared" si="327"/>
        <v>9.048771726666667E-2</v>
      </c>
      <c r="I1231" s="42">
        <f t="shared" si="327"/>
        <v>0.1250119923711111</v>
      </c>
      <c r="J1231" s="42">
        <f t="shared" si="327"/>
        <v>8.0467675555555285E-4</v>
      </c>
      <c r="K1231" s="42">
        <f t="shared" si="327"/>
        <v>6.7523833111111115E-3</v>
      </c>
      <c r="L1231" s="34">
        <f t="shared" si="312"/>
        <v>6.208776277793095E-3</v>
      </c>
      <c r="M1231" s="34">
        <f t="shared" si="313"/>
        <v>0.11494778316216266</v>
      </c>
      <c r="N1231" s="34">
        <f t="shared" si="314"/>
        <v>8.3202917623537709E-2</v>
      </c>
      <c r="O1231" s="34">
        <f t="shared" si="315"/>
        <v>1</v>
      </c>
      <c r="P1231" s="34">
        <f t="shared" si="316"/>
        <v>6.7344448918361909E-3</v>
      </c>
      <c r="Q1231" s="34"/>
      <c r="R1231" s="34">
        <f t="shared" si="317"/>
        <v>0.11929214528706811</v>
      </c>
      <c r="S1231" s="34">
        <f t="shared" si="318"/>
        <v>8.4749623075648942E-2</v>
      </c>
      <c r="T1231" s="34">
        <f t="shared" si="324"/>
        <v>1</v>
      </c>
      <c r="U1231" s="34">
        <f t="shared" si="319"/>
        <v>1.2107762132545532</v>
      </c>
      <c r="V1231" s="22">
        <f t="shared" si="320"/>
        <v>5.5620888634193401E-3</v>
      </c>
      <c r="W1231" s="22">
        <f t="shared" si="321"/>
        <v>9.8525345956716581E-2</v>
      </c>
      <c r="X1231" s="22">
        <f t="shared" si="325"/>
        <v>6.9996108403751076E-2</v>
      </c>
      <c r="Y1231" s="22">
        <f t="shared" si="322"/>
        <v>0.82591645677611303</v>
      </c>
      <c r="Z1231" s="22">
        <f t="shared" si="326"/>
        <v>1</v>
      </c>
      <c r="AA1231" s="22">
        <f t="array" ref="AA1231:AD1231">LINEST(V1231:Y1231,$AB$2:$AE$5,0,0)</f>
        <v>-4.5918920677503673E-5</v>
      </c>
      <c r="AB1231" s="22">
        <v>-9.0887874175544058E-5</v>
      </c>
      <c r="AC1231" s="22">
        <v>-5.0751404031419387E-5</v>
      </c>
      <c r="AD1231" s="22">
        <v>1.0001544203315891</v>
      </c>
      <c r="AE1231" s="35">
        <f t="shared" si="328"/>
        <v>1.7908445275578351</v>
      </c>
      <c r="AF1231" s="17"/>
      <c r="AG1231" s="31" t="str">
        <f t="shared" si="323"/>
        <v/>
      </c>
      <c r="AH1231" s="34"/>
      <c r="AI1231" s="17"/>
    </row>
    <row r="1232" spans="1:35">
      <c r="A1232" s="1">
        <v>243</v>
      </c>
      <c r="B1232" s="41">
        <v>1.104573</v>
      </c>
      <c r="C1232" s="41">
        <v>8.5525889999999993E-2</v>
      </c>
      <c r="D1232" s="41">
        <v>0.12640000000000001</v>
      </c>
      <c r="E1232" s="41">
        <v>-5.1914889999999997E-3</v>
      </c>
      <c r="F1232" s="41">
        <v>2.8028089999999999E-3</v>
      </c>
      <c r="G1232" s="42">
        <f t="shared" si="327"/>
        <v>1.1062616176888889</v>
      </c>
      <c r="H1232" s="42">
        <f t="shared" si="327"/>
        <v>9.2075907266666659E-2</v>
      </c>
      <c r="I1232" s="42">
        <f t="shared" si="327"/>
        <v>0.12752629237111113</v>
      </c>
      <c r="J1232" s="42">
        <f t="shared" si="327"/>
        <v>9.1426975555555356E-4</v>
      </c>
      <c r="K1232" s="42">
        <f t="shared" si="327"/>
        <v>7.106175311111111E-3</v>
      </c>
      <c r="L1232" s="34">
        <f t="shared" si="312"/>
        <v>6.4235938384599751E-3</v>
      </c>
      <c r="M1232" s="34">
        <f t="shared" si="313"/>
        <v>0.11527679378186202</v>
      </c>
      <c r="N1232" s="34">
        <f t="shared" si="314"/>
        <v>8.3231584459220506E-2</v>
      </c>
      <c r="O1232" s="34">
        <f t="shared" si="315"/>
        <v>1</v>
      </c>
      <c r="P1232" s="34">
        <f t="shared" si="316"/>
        <v>6.9674500702131444E-3</v>
      </c>
      <c r="Q1232" s="34"/>
      <c r="R1232" s="34">
        <f t="shared" si="317"/>
        <v>0.1196335906074254</v>
      </c>
      <c r="S1232" s="34">
        <f t="shared" si="318"/>
        <v>8.4778822815132618E-2</v>
      </c>
      <c r="T1232" s="34">
        <f t="shared" si="324"/>
        <v>1</v>
      </c>
      <c r="U1232" s="34">
        <f t="shared" si="319"/>
        <v>1.211379863492771</v>
      </c>
      <c r="V1232" s="22">
        <f t="shared" si="320"/>
        <v>5.7516640982655087E-3</v>
      </c>
      <c r="W1232" s="22">
        <f t="shared" si="321"/>
        <v>9.8758113959799457E-2</v>
      </c>
      <c r="X1232" s="22">
        <f t="shared" si="325"/>
        <v>6.9985332735092581E-2</v>
      </c>
      <c r="Y1232" s="22">
        <f t="shared" si="322"/>
        <v>0.82550488920684251</v>
      </c>
      <c r="Z1232" s="22">
        <f t="shared" si="326"/>
        <v>1</v>
      </c>
      <c r="AA1232" s="22">
        <f t="array" ref="AA1232:AD1232">LINEST(V1232:Y1232,$AB$2:$AE$5,0,0)</f>
        <v>2.7843588405961851E-5</v>
      </c>
      <c r="AB1232" s="22">
        <v>1.959689307564725E-4</v>
      </c>
      <c r="AC1232" s="22">
        <v>2.0147813887588781E-4</v>
      </c>
      <c r="AD1232" s="22">
        <v>0.99959480014033597</v>
      </c>
      <c r="AE1232" s="35">
        <f t="shared" si="328"/>
        <v>0.97265605017917589</v>
      </c>
      <c r="AF1232" s="17"/>
      <c r="AG1232" s="31">
        <f t="shared" si="323"/>
        <v>0.97265605017917589</v>
      </c>
      <c r="AH1232" s="34"/>
      <c r="AI1232" s="17"/>
    </row>
    <row r="1233" spans="1:35">
      <c r="A1233" s="1">
        <v>243.2</v>
      </c>
      <c r="B1233" s="41">
        <v>1.209319</v>
      </c>
      <c r="C1233" s="41">
        <v>9.4836970000000007E-2</v>
      </c>
      <c r="D1233" s="41">
        <v>0.1389444</v>
      </c>
      <c r="E1233" s="41">
        <v>-5.3074769999999997E-3</v>
      </c>
      <c r="F1233" s="41">
        <v>3.4153069999999998E-3</v>
      </c>
      <c r="G1233" s="42">
        <f t="shared" si="327"/>
        <v>1.2110076176888889</v>
      </c>
      <c r="H1233" s="42">
        <f t="shared" si="327"/>
        <v>0.10138698726666667</v>
      </c>
      <c r="I1233" s="42">
        <f t="shared" si="327"/>
        <v>0.14007069237111111</v>
      </c>
      <c r="J1233" s="42">
        <f t="shared" si="327"/>
        <v>7.9828175555555353E-4</v>
      </c>
      <c r="K1233" s="42">
        <f t="shared" si="327"/>
        <v>7.7186733111111114E-3</v>
      </c>
      <c r="L1233" s="34">
        <f t="shared" ref="L1233:L1296" si="329">K1233/$G1233</f>
        <v>6.3737611542374782E-3</v>
      </c>
      <c r="M1233" s="34">
        <f t="shared" ref="M1233:M1296" si="330">I1233/$G1233</f>
        <v>0.11566458404153132</v>
      </c>
      <c r="N1233" s="34">
        <f t="shared" ref="N1233:N1296" si="331">H1233/$G1233</f>
        <v>8.3721180433328421E-2</v>
      </c>
      <c r="O1233" s="34">
        <f t="shared" ref="O1233:O1296" si="332">G1233/$G1233</f>
        <v>1</v>
      </c>
      <c r="P1233" s="34">
        <f t="shared" ref="P1233:P1296" si="333">L1233*($I$4/$I$7)^$P$3</f>
        <v>6.9133982811498147E-3</v>
      </c>
      <c r="Q1233" s="34"/>
      <c r="R1233" s="34">
        <f t="shared" ref="R1233:R1296" si="334">M1233*($I$5/$I$7)^$R$3</f>
        <v>0.12003603709856057</v>
      </c>
      <c r="S1233" s="34">
        <f t="shared" ref="S1233:S1296" si="335">N1233*($I$6/$I$7)^$S$3</f>
        <v>8.5277520161934101E-2</v>
      </c>
      <c r="T1233" s="34">
        <f t="shared" si="324"/>
        <v>1</v>
      </c>
      <c r="U1233" s="34">
        <f t="shared" ref="U1233:U1296" si="336">SUM(P1233,R1233,S1233,T1233)</f>
        <v>1.2122269555416445</v>
      </c>
      <c r="V1233" s="22">
        <f t="shared" ref="V1233:V1296" si="337">P1233/U1233</f>
        <v>5.7030560569087379E-3</v>
      </c>
      <c r="W1233" s="22">
        <f t="shared" ref="W1233:W1296" si="338">R1233/U1233</f>
        <v>9.902109217240293E-2</v>
      </c>
      <c r="X1233" s="22">
        <f t="shared" si="325"/>
        <v>7.034781710808484E-2</v>
      </c>
      <c r="Y1233" s="22">
        <f t="shared" ref="Y1233:Y1296" si="339">T1233/U1233</f>
        <v>0.82492803466260345</v>
      </c>
      <c r="Z1233" s="22">
        <f t="shared" si="326"/>
        <v>1</v>
      </c>
      <c r="AA1233" s="22">
        <f t="array" ref="AA1233:AD1233">LINEST(V1233:Y1233,$AB$2:$AE$5,0,0)</f>
        <v>1.4972364725358231E-3</v>
      </c>
      <c r="AB1233" s="22">
        <v>5.4331388042144194E-4</v>
      </c>
      <c r="AC1233" s="22">
        <v>1.4296047245580454E-4</v>
      </c>
      <c r="AD1233" s="22">
        <v>0.99889703387053874</v>
      </c>
      <c r="AE1233" s="35">
        <f t="shared" si="328"/>
        <v>3.8004482713877747</v>
      </c>
      <c r="AF1233" s="17"/>
      <c r="AG1233" s="31" t="str">
        <f t="shared" ref="AG1233:AG1296" si="340">IF((P1233&gt;$Q$11),AE1233,"")</f>
        <v/>
      </c>
      <c r="AH1233" s="34"/>
      <c r="AI1233" s="17"/>
    </row>
    <row r="1234" spans="1:35">
      <c r="A1234" s="1">
        <v>243.4</v>
      </c>
      <c r="B1234" s="41">
        <v>1.1913670000000001</v>
      </c>
      <c r="C1234" s="41">
        <v>9.2794130000000002E-2</v>
      </c>
      <c r="D1234" s="41">
        <v>0.1365644</v>
      </c>
      <c r="E1234" s="41">
        <v>-5.4260039999999999E-3</v>
      </c>
      <c r="F1234" s="41">
        <v>3.2554060000000002E-3</v>
      </c>
      <c r="G1234" s="42">
        <f t="shared" si="327"/>
        <v>1.1930556176888889</v>
      </c>
      <c r="H1234" s="42">
        <f t="shared" si="327"/>
        <v>9.9344147266666669E-2</v>
      </c>
      <c r="I1234" s="42">
        <f t="shared" si="327"/>
        <v>0.13769069237111112</v>
      </c>
      <c r="J1234" s="42">
        <f t="shared" si="327"/>
        <v>6.7975475555555331E-4</v>
      </c>
      <c r="K1234" s="42">
        <f t="shared" si="327"/>
        <v>7.5587723111111109E-3</v>
      </c>
      <c r="L1234" s="34">
        <f t="shared" si="329"/>
        <v>6.3356411880893544E-3</v>
      </c>
      <c r="M1234" s="34">
        <f t="shared" si="330"/>
        <v>0.11541012030758191</v>
      </c>
      <c r="N1234" s="34">
        <f t="shared" si="331"/>
        <v>8.326866391954954E-2</v>
      </c>
      <c r="O1234" s="34">
        <f t="shared" si="332"/>
        <v>1</v>
      </c>
      <c r="P1234" s="34">
        <f t="shared" si="333"/>
        <v>6.8720508722857846E-3</v>
      </c>
      <c r="Q1234" s="34"/>
      <c r="R1234" s="34">
        <f t="shared" si="334"/>
        <v>0.11977195610556084</v>
      </c>
      <c r="S1234" s="34">
        <f t="shared" si="335"/>
        <v>8.4816591566235222E-2</v>
      </c>
      <c r="T1234" s="34">
        <f t="shared" ref="T1234:T1297" si="341">O1234</f>
        <v>1</v>
      </c>
      <c r="U1234" s="34">
        <f t="shared" si="336"/>
        <v>1.2114605985440818</v>
      </c>
      <c r="V1234" s="22">
        <f t="shared" si="337"/>
        <v>5.6725335355888003E-3</v>
      </c>
      <c r="W1234" s="22">
        <f t="shared" si="338"/>
        <v>9.8865746231863644E-2</v>
      </c>
      <c r="X1234" s="22">
        <f t="shared" ref="X1234:X1297" si="342">S1234/U1234</f>
        <v>7.0011844931784611E-2</v>
      </c>
      <c r="Y1234" s="22">
        <f t="shared" si="339"/>
        <v>0.82544987530076297</v>
      </c>
      <c r="Z1234" s="22">
        <f t="shared" ref="Z1234:Z1297" si="343">SUM(V1234:Y1234)</f>
        <v>1</v>
      </c>
      <c r="AA1234" s="22">
        <f t="array" ref="AA1234:AD1234">LINEST(V1234:Y1234,$AB$2:$AE$5,0,0)</f>
        <v>1.3832002227425716E-4</v>
      </c>
      <c r="AB1234" s="22">
        <v>3.1775996327891776E-4</v>
      </c>
      <c r="AC1234" s="22">
        <v>9.8262448261378498E-5</v>
      </c>
      <c r="AD1234" s="22">
        <v>0.99954547677106176</v>
      </c>
      <c r="AE1234" s="35">
        <f t="shared" si="328"/>
        <v>3.2337883789916879</v>
      </c>
      <c r="AF1234" s="17"/>
      <c r="AG1234" s="31" t="str">
        <f t="shared" si="340"/>
        <v/>
      </c>
      <c r="AH1234" s="34"/>
      <c r="AI1234" s="17"/>
    </row>
    <row r="1235" spans="1:35">
      <c r="A1235" s="1">
        <v>243.6</v>
      </c>
      <c r="B1235" s="41">
        <v>1.147491</v>
      </c>
      <c r="C1235" s="41">
        <v>8.9044639999999994E-2</v>
      </c>
      <c r="D1235" s="41">
        <v>0.1308627</v>
      </c>
      <c r="E1235" s="41">
        <v>-5.4369040000000002E-3</v>
      </c>
      <c r="F1235" s="41">
        <v>3.034644E-3</v>
      </c>
      <c r="G1235" s="42">
        <f t="shared" si="327"/>
        <v>1.1491796176888889</v>
      </c>
      <c r="H1235" s="42">
        <f t="shared" si="327"/>
        <v>9.5594657266666661E-2</v>
      </c>
      <c r="I1235" s="42">
        <f t="shared" si="327"/>
        <v>0.13198899237111111</v>
      </c>
      <c r="J1235" s="42">
        <f t="shared" si="327"/>
        <v>6.6885475555555299E-4</v>
      </c>
      <c r="K1235" s="42">
        <f t="shared" si="327"/>
        <v>7.3380103111111115E-3</v>
      </c>
      <c r="L1235" s="34">
        <f t="shared" si="329"/>
        <v>6.385433746091458E-3</v>
      </c>
      <c r="M1235" s="34">
        <f t="shared" si="330"/>
        <v>0.11485497161579816</v>
      </c>
      <c r="N1235" s="34">
        <f t="shared" si="331"/>
        <v>8.318513119725944E-2</v>
      </c>
      <c r="O1235" s="34">
        <f t="shared" si="332"/>
        <v>1</v>
      </c>
      <c r="P1235" s="34">
        <f t="shared" si="333"/>
        <v>6.9260591378256598E-3</v>
      </c>
      <c r="Q1235" s="34"/>
      <c r="R1235" s="34">
        <f t="shared" si="334"/>
        <v>0.11919582600044375</v>
      </c>
      <c r="S1235" s="34">
        <f t="shared" si="335"/>
        <v>8.4731506007570068E-2</v>
      </c>
      <c r="T1235" s="34">
        <f t="shared" si="341"/>
        <v>1</v>
      </c>
      <c r="U1235" s="34">
        <f t="shared" si="336"/>
        <v>1.2108533911458395</v>
      </c>
      <c r="V1235" s="22">
        <f t="shared" si="337"/>
        <v>5.7199816166608568E-3</v>
      </c>
      <c r="W1235" s="22">
        <f t="shared" si="338"/>
        <v>9.8439519492651256E-2</v>
      </c>
      <c r="X1235" s="22">
        <f t="shared" si="342"/>
        <v>6.9976684730913646E-2</v>
      </c>
      <c r="Y1235" s="22">
        <f t="shared" si="339"/>
        <v>0.82586381415977428</v>
      </c>
      <c r="Z1235" s="22">
        <f t="shared" si="343"/>
        <v>1</v>
      </c>
      <c r="AA1235" s="22">
        <f t="array" ref="AA1235:AD1235">LINEST(V1235:Y1235,$AB$2:$AE$5,0,0)</f>
        <v>-1.0102523736904344E-4</v>
      </c>
      <c r="AB1235" s="22">
        <v>-1.7940136968557446E-4</v>
      </c>
      <c r="AC1235" s="22">
        <v>1.5667601676306174E-4</v>
      </c>
      <c r="AD1235" s="22">
        <v>1.0000508442645097</v>
      </c>
      <c r="AE1235" s="35">
        <f t="shared" si="328"/>
        <v>-1.1450467875812789</v>
      </c>
      <c r="AF1235" s="17"/>
      <c r="AG1235" s="31" t="str">
        <f t="shared" si="340"/>
        <v/>
      </c>
      <c r="AH1235" s="34"/>
      <c r="AI1235" s="17"/>
    </row>
    <row r="1236" spans="1:35">
      <c r="A1236" s="1">
        <v>243.8</v>
      </c>
      <c r="B1236" s="41">
        <v>1.126263</v>
      </c>
      <c r="C1236" s="41">
        <v>8.7404990000000002E-2</v>
      </c>
      <c r="D1236" s="41">
        <v>0.12885150000000001</v>
      </c>
      <c r="E1236" s="41">
        <v>-5.1674989999999999E-3</v>
      </c>
      <c r="F1236" s="41">
        <v>2.8197029999999998E-3</v>
      </c>
      <c r="G1236" s="42">
        <f t="shared" si="327"/>
        <v>1.1279516176888889</v>
      </c>
      <c r="H1236" s="42">
        <f t="shared" si="327"/>
        <v>9.3955007266666668E-2</v>
      </c>
      <c r="I1236" s="42">
        <f t="shared" si="327"/>
        <v>0.12997779237111112</v>
      </c>
      <c r="J1236" s="42">
        <f t="shared" si="327"/>
        <v>9.3825975555555333E-4</v>
      </c>
      <c r="K1236" s="42">
        <f t="shared" si="327"/>
        <v>7.1230693111111109E-3</v>
      </c>
      <c r="L1236" s="34">
        <f t="shared" si="329"/>
        <v>6.3150486238992146E-3</v>
      </c>
      <c r="M1236" s="34">
        <f t="shared" si="330"/>
        <v>0.11523348194440157</v>
      </c>
      <c r="N1236" s="34">
        <f t="shared" si="331"/>
        <v>8.3297018944106252E-2</v>
      </c>
      <c r="O1236" s="34">
        <f t="shared" si="332"/>
        <v>1</v>
      </c>
      <c r="P1236" s="34">
        <f t="shared" si="333"/>
        <v>6.8497148301229979E-3</v>
      </c>
      <c r="Q1236" s="34">
        <f>AVERAGE(P1227:P1236)</f>
        <v>6.8493879017248295E-3</v>
      </c>
      <c r="R1236" s="34">
        <f t="shared" si="334"/>
        <v>0.11958864183273095</v>
      </c>
      <c r="S1236" s="34">
        <f t="shared" si="335"/>
        <v>8.4845473698161825E-2</v>
      </c>
      <c r="T1236" s="34">
        <f t="shared" si="341"/>
        <v>1</v>
      </c>
      <c r="U1236" s="34">
        <f t="shared" si="336"/>
        <v>1.2112838303610158</v>
      </c>
      <c r="V1236" s="22">
        <f t="shared" si="337"/>
        <v>5.6549213804674347E-3</v>
      </c>
      <c r="W1236" s="22">
        <f t="shared" si="338"/>
        <v>9.8728835335883475E-2</v>
      </c>
      <c r="X1236" s="22">
        <f t="shared" si="342"/>
        <v>7.0045906311548917E-2</v>
      </c>
      <c r="Y1236" s="22">
        <f t="shared" si="339"/>
        <v>0.82557033697210014</v>
      </c>
      <c r="Z1236" s="22">
        <f t="shared" si="343"/>
        <v>1</v>
      </c>
      <c r="AA1236" s="22">
        <f t="array" ref="AA1236:AD1236">LINEST(V1236:Y1236,$AB$2:$AE$5,0,0)</f>
        <v>2.2894294790769428E-4</v>
      </c>
      <c r="AB1236" s="22">
        <v>1.6078717842860481E-4</v>
      </c>
      <c r="AC1236" s="22">
        <v>7.4070930823801217E-5</v>
      </c>
      <c r="AD1236" s="22">
        <v>0.99970142385260163</v>
      </c>
      <c r="AE1236" s="35">
        <f t="shared" si="328"/>
        <v>2.1707190208137503</v>
      </c>
      <c r="AF1236" s="17"/>
      <c r="AG1236" s="31" t="str">
        <f t="shared" si="340"/>
        <v/>
      </c>
      <c r="AH1236" s="34">
        <f>AVERAGE(AG1227:AG1236)</f>
        <v>0.97265605017917589</v>
      </c>
      <c r="AI1236" s="17"/>
    </row>
    <row r="1237" spans="1:35">
      <c r="A1237" s="1">
        <v>244</v>
      </c>
      <c r="B1237" s="41">
        <v>1.1043799999999999</v>
      </c>
      <c r="C1237" s="41">
        <v>8.54708E-2</v>
      </c>
      <c r="D1237" s="41">
        <v>0.12600349999999999</v>
      </c>
      <c r="E1237" s="41">
        <v>-5.354798E-3</v>
      </c>
      <c r="F1237" s="41">
        <v>2.8897509999999999E-3</v>
      </c>
      <c r="G1237" s="42">
        <f t="shared" si="327"/>
        <v>1.1060686176888888</v>
      </c>
      <c r="H1237" s="42">
        <f t="shared" si="327"/>
        <v>9.2020817266666666E-2</v>
      </c>
      <c r="I1237" s="42">
        <f t="shared" si="327"/>
        <v>0.12712979237111111</v>
      </c>
      <c r="J1237" s="42">
        <f t="shared" si="327"/>
        <v>7.5096075555555319E-4</v>
      </c>
      <c r="K1237" s="42">
        <f t="shared" si="327"/>
        <v>7.1931173111111114E-3</v>
      </c>
      <c r="L1237" s="34">
        <f t="shared" si="329"/>
        <v>6.5033192299958804E-3</v>
      </c>
      <c r="M1237" s="34">
        <f t="shared" si="330"/>
        <v>0.11493843179164291</v>
      </c>
      <c r="N1237" s="34">
        <f t="shared" si="331"/>
        <v>8.3196300658943359E-2</v>
      </c>
      <c r="O1237" s="34">
        <f t="shared" si="332"/>
        <v>1</v>
      </c>
      <c r="P1237" s="34">
        <f t="shared" si="333"/>
        <v>7.0539254450303962E-3</v>
      </c>
      <c r="Q1237" s="34"/>
      <c r="R1237" s="34">
        <f t="shared" si="334"/>
        <v>0.11928244048876764</v>
      </c>
      <c r="S1237" s="34">
        <f t="shared" si="335"/>
        <v>8.4742883104608341E-2</v>
      </c>
      <c r="T1237" s="34">
        <f t="shared" si="341"/>
        <v>1</v>
      </c>
      <c r="U1237" s="34">
        <f t="shared" si="336"/>
        <v>1.2110792490384064</v>
      </c>
      <c r="V1237" s="22">
        <f t="shared" si="337"/>
        <v>5.824495342176157E-3</v>
      </c>
      <c r="W1237" s="22">
        <f t="shared" si="338"/>
        <v>9.8492679635521441E-2</v>
      </c>
      <c r="X1237" s="22">
        <f t="shared" si="342"/>
        <v>6.9973028744315421E-2</v>
      </c>
      <c r="Y1237" s="22">
        <f t="shared" si="339"/>
        <v>0.82570979627798702</v>
      </c>
      <c r="Z1237" s="22">
        <f t="shared" si="343"/>
        <v>1</v>
      </c>
      <c r="AA1237" s="22">
        <f t="array" ref="AA1237:AD1237">LINEST(V1237:Y1237,$AB$2:$AE$5,0,0)</f>
        <v>-7.1847552670670843E-5</v>
      </c>
      <c r="AB1237" s="22">
        <v>-1.0861836169178223E-4</v>
      </c>
      <c r="AC1237" s="22">
        <v>2.9506496120625916E-4</v>
      </c>
      <c r="AD1237" s="22">
        <v>0.99983355074676106</v>
      </c>
      <c r="AE1237" s="35">
        <f t="shared" si="328"/>
        <v>-0.36811677417656774</v>
      </c>
      <c r="AF1237" s="17"/>
      <c r="AG1237" s="31">
        <f t="shared" si="340"/>
        <v>-0.36811677417656774</v>
      </c>
      <c r="AH1237" s="34"/>
      <c r="AI1237" s="17"/>
    </row>
    <row r="1238" spans="1:35">
      <c r="A1238" s="1">
        <v>244.2</v>
      </c>
      <c r="B1238" s="41">
        <v>1.129318</v>
      </c>
      <c r="C1238" s="41">
        <v>8.7769749999999994E-2</v>
      </c>
      <c r="D1238" s="41">
        <v>0.1296234</v>
      </c>
      <c r="E1238" s="41">
        <v>-5.461535E-3</v>
      </c>
      <c r="F1238" s="41">
        <v>2.7750520000000001E-3</v>
      </c>
      <c r="G1238" s="42">
        <f t="shared" si="327"/>
        <v>1.1310066176888889</v>
      </c>
      <c r="H1238" s="42">
        <f t="shared" si="327"/>
        <v>9.431976726666666E-2</v>
      </c>
      <c r="I1238" s="42">
        <f t="shared" si="327"/>
        <v>0.13074969237111111</v>
      </c>
      <c r="J1238" s="42">
        <f t="shared" si="327"/>
        <v>6.4422375555555321E-4</v>
      </c>
      <c r="K1238" s="42">
        <f t="shared" si="327"/>
        <v>7.0784183111111112E-3</v>
      </c>
      <c r="L1238" s="34">
        <f t="shared" si="329"/>
        <v>6.2585118428177084E-3</v>
      </c>
      <c r="M1238" s="34">
        <f t="shared" si="330"/>
        <v>0.11560471028744858</v>
      </c>
      <c r="N1238" s="34">
        <f t="shared" si="331"/>
        <v>8.3394531730858201E-2</v>
      </c>
      <c r="O1238" s="34">
        <f t="shared" si="332"/>
        <v>1</v>
      </c>
      <c r="P1238" s="34">
        <f t="shared" si="333"/>
        <v>6.7883913390645407E-3</v>
      </c>
      <c r="Q1238" s="34"/>
      <c r="R1238" s="34">
        <f t="shared" si="334"/>
        <v>0.11997390046247736</v>
      </c>
      <c r="S1238" s="34">
        <f t="shared" si="335"/>
        <v>8.4944799204506163E-2</v>
      </c>
      <c r="T1238" s="34">
        <f t="shared" si="341"/>
        <v>1</v>
      </c>
      <c r="U1238" s="34">
        <f t="shared" si="336"/>
        <v>1.2117070910060481</v>
      </c>
      <c r="V1238" s="22">
        <f t="shared" si="337"/>
        <v>5.6023368926795009E-3</v>
      </c>
      <c r="W1238" s="22">
        <f t="shared" si="338"/>
        <v>9.9012295424355592E-2</v>
      </c>
      <c r="X1238" s="22">
        <f t="shared" si="342"/>
        <v>7.0103410168193991E-2</v>
      </c>
      <c r="Y1238" s="22">
        <f t="shared" si="339"/>
        <v>0.82528195751477085</v>
      </c>
      <c r="Z1238" s="22">
        <f t="shared" si="343"/>
        <v>1</v>
      </c>
      <c r="AA1238" s="22">
        <f t="array" ref="AA1238:AD1238">LINEST(V1238:Y1238,$AB$2:$AE$5,0,0)</f>
        <v>5.151541940957116E-4</v>
      </c>
      <c r="AB1238" s="22">
        <v>4.937970683570915E-4</v>
      </c>
      <c r="AC1238" s="22">
        <v>7.7731976986236308E-6</v>
      </c>
      <c r="AD1238" s="22">
        <v>0.99935505244578615</v>
      </c>
      <c r="AE1238" s="35">
        <f t="shared" si="328"/>
        <v>63.525602654429612</v>
      </c>
      <c r="AF1238" s="17"/>
      <c r="AG1238" s="31" t="str">
        <f t="shared" si="340"/>
        <v/>
      </c>
      <c r="AH1238" s="34"/>
      <c r="AI1238" s="17"/>
    </row>
    <row r="1239" spans="1:35">
      <c r="A1239" s="1">
        <v>244.4</v>
      </c>
      <c r="B1239" s="41">
        <v>1.0817509999999999</v>
      </c>
      <c r="C1239" s="41">
        <v>8.3554119999999996E-2</v>
      </c>
      <c r="D1239" s="41">
        <v>0.1232275</v>
      </c>
      <c r="E1239" s="41">
        <v>-5.3142939999999998E-3</v>
      </c>
      <c r="F1239" s="41">
        <v>2.644001E-3</v>
      </c>
      <c r="G1239" s="42">
        <f t="shared" si="327"/>
        <v>1.0834396176888887</v>
      </c>
      <c r="H1239" s="42">
        <f t="shared" si="327"/>
        <v>9.0104137266666662E-2</v>
      </c>
      <c r="I1239" s="42">
        <f t="shared" si="327"/>
        <v>0.12435379237111112</v>
      </c>
      <c r="J1239" s="42">
        <f t="shared" si="327"/>
        <v>7.9146475555555342E-4</v>
      </c>
      <c r="K1239" s="42">
        <f t="shared" si="327"/>
        <v>6.9473673111111111E-3</v>
      </c>
      <c r="L1239" s="34">
        <f t="shared" si="329"/>
        <v>6.4123253365339439E-3</v>
      </c>
      <c r="M1239" s="34">
        <f t="shared" si="330"/>
        <v>0.11477685543415257</v>
      </c>
      <c r="N1239" s="34">
        <f t="shared" si="331"/>
        <v>8.3164890590644983E-2</v>
      </c>
      <c r="O1239" s="34">
        <f t="shared" si="332"/>
        <v>1</v>
      </c>
      <c r="P1239" s="34">
        <f t="shared" si="333"/>
        <v>6.9552275159062947E-3</v>
      </c>
      <c r="Q1239" s="34"/>
      <c r="R1239" s="34">
        <f t="shared" si="334"/>
        <v>0.11911475747842631</v>
      </c>
      <c r="S1239" s="34">
        <f t="shared" si="335"/>
        <v>8.4710889137027637E-2</v>
      </c>
      <c r="T1239" s="34">
        <f t="shared" si="341"/>
        <v>1</v>
      </c>
      <c r="U1239" s="34">
        <f t="shared" si="336"/>
        <v>1.2107808741313604</v>
      </c>
      <c r="V1239" s="22">
        <f t="shared" si="337"/>
        <v>5.7444147529139991E-3</v>
      </c>
      <c r="W1239" s="22">
        <f t="shared" si="338"/>
        <v>9.837845973895297E-2</v>
      </c>
      <c r="X1239" s="22">
        <f t="shared" si="342"/>
        <v>6.9963848080934546E-2</v>
      </c>
      <c r="Y1239" s="22">
        <f t="shared" si="339"/>
        <v>0.82591327742719833</v>
      </c>
      <c r="Z1239" s="22">
        <f t="shared" si="343"/>
        <v>0.99999999999999978</v>
      </c>
      <c r="AA1239" s="22">
        <f t="array" ref="AA1239:AD1239">LINEST(V1239:Y1239,$AB$2:$AE$5,0,0)</f>
        <v>-1.6079298159816952E-4</v>
      </c>
      <c r="AB1239" s="22">
        <v>-2.500304412834824E-4</v>
      </c>
      <c r="AC1239" s="22">
        <v>1.882502141381397E-4</v>
      </c>
      <c r="AD1239" s="22">
        <v>1.000106533914533</v>
      </c>
      <c r="AE1239" s="35">
        <f t="shared" si="328"/>
        <v>-1.3281814441921846</v>
      </c>
      <c r="AF1239" s="17"/>
      <c r="AG1239" s="31">
        <f t="shared" si="340"/>
        <v>-1.3281814441921846</v>
      </c>
      <c r="AH1239" s="34"/>
      <c r="AI1239" s="17"/>
    </row>
    <row r="1240" spans="1:35">
      <c r="A1240" s="1">
        <v>244.6</v>
      </c>
      <c r="B1240" s="41">
        <v>1.052891</v>
      </c>
      <c r="C1240" s="41">
        <v>8.1222409999999995E-2</v>
      </c>
      <c r="D1240" s="41">
        <v>0.1206082</v>
      </c>
      <c r="E1240" s="41">
        <v>-5.3352349999999998E-3</v>
      </c>
      <c r="F1240" s="41">
        <v>2.1461420000000002E-3</v>
      </c>
      <c r="G1240" s="42">
        <f t="shared" si="327"/>
        <v>1.0545796176888889</v>
      </c>
      <c r="H1240" s="42">
        <f t="shared" si="327"/>
        <v>8.7772427266666661E-2</v>
      </c>
      <c r="I1240" s="42">
        <f t="shared" si="327"/>
        <v>0.12173449237111111</v>
      </c>
      <c r="J1240" s="42">
        <f t="shared" si="327"/>
        <v>7.7052375555555341E-4</v>
      </c>
      <c r="K1240" s="42">
        <f t="shared" si="327"/>
        <v>6.4495083111111113E-3</v>
      </c>
      <c r="L1240" s="34">
        <f t="shared" si="329"/>
        <v>6.1157149284235251E-3</v>
      </c>
      <c r="M1240" s="34">
        <f t="shared" si="330"/>
        <v>0.11543414108257871</v>
      </c>
      <c r="N1240" s="34">
        <f t="shared" si="331"/>
        <v>8.3229777813286332E-2</v>
      </c>
      <c r="O1240" s="34">
        <f t="shared" si="332"/>
        <v>1</v>
      </c>
      <c r="P1240" s="34">
        <f t="shared" si="333"/>
        <v>6.6335044647940922E-3</v>
      </c>
      <c r="Q1240" s="34"/>
      <c r="R1240" s="34">
        <f t="shared" si="334"/>
        <v>0.11979688472707922</v>
      </c>
      <c r="S1240" s="34">
        <f t="shared" si="335"/>
        <v>8.4776982584449295E-2</v>
      </c>
      <c r="T1240" s="34">
        <f t="shared" si="341"/>
        <v>1</v>
      </c>
      <c r="U1240" s="34">
        <f t="shared" si="336"/>
        <v>1.2112073717763225</v>
      </c>
      <c r="V1240" s="22">
        <f t="shared" si="337"/>
        <v>5.4767702206646764E-3</v>
      </c>
      <c r="W1240" s="22">
        <f t="shared" si="338"/>
        <v>9.8906997693870125E-2</v>
      </c>
      <c r="X1240" s="22">
        <f t="shared" si="342"/>
        <v>6.9993780222884355E-2</v>
      </c>
      <c r="Y1240" s="22">
        <f t="shared" si="339"/>
        <v>0.82562245186258088</v>
      </c>
      <c r="Z1240" s="22">
        <f t="shared" si="343"/>
        <v>1</v>
      </c>
      <c r="AA1240" s="22">
        <f t="array" ref="AA1240:AD1240">LINEST(V1240:Y1240,$AB$2:$AE$5,0,0)</f>
        <v>2.4845869875778963E-5</v>
      </c>
      <c r="AB1240" s="22">
        <v>3.4629110018260861E-4</v>
      </c>
      <c r="AC1240" s="22">
        <v>-1.5988754538547771E-4</v>
      </c>
      <c r="AD1240" s="22">
        <v>0.9998066749137946</v>
      </c>
      <c r="AE1240" s="35">
        <f t="shared" si="328"/>
        <v>-2.1658416191688037</v>
      </c>
      <c r="AF1240" s="17"/>
      <c r="AG1240" s="31" t="str">
        <f t="shared" si="340"/>
        <v/>
      </c>
      <c r="AH1240" s="34"/>
      <c r="AI1240" s="17"/>
    </row>
    <row r="1241" spans="1:35">
      <c r="A1241" s="1">
        <v>244.8</v>
      </c>
      <c r="B1241" s="41">
        <v>1.102733</v>
      </c>
      <c r="C1241" s="41">
        <v>8.5732530000000001E-2</v>
      </c>
      <c r="D1241" s="41">
        <v>0.12645670000000001</v>
      </c>
      <c r="E1241" s="41">
        <v>-5.2305390000000002E-3</v>
      </c>
      <c r="F1241" s="41">
        <v>2.777145E-3</v>
      </c>
      <c r="G1241" s="42">
        <f t="shared" si="327"/>
        <v>1.1044216176888888</v>
      </c>
      <c r="H1241" s="42">
        <f t="shared" si="327"/>
        <v>9.2282547266666667E-2</v>
      </c>
      <c r="I1241" s="42">
        <f t="shared" si="327"/>
        <v>0.12758299237111112</v>
      </c>
      <c r="J1241" s="42">
        <f t="shared" si="327"/>
        <v>8.7521975555555302E-4</v>
      </c>
      <c r="K1241" s="42">
        <f t="shared" si="327"/>
        <v>7.0805113111111111E-3</v>
      </c>
      <c r="L1241" s="34">
        <f t="shared" si="329"/>
        <v>6.4110582387256953E-3</v>
      </c>
      <c r="M1241" s="34">
        <f t="shared" si="330"/>
        <v>0.11552018751506432</v>
      </c>
      <c r="N1241" s="34">
        <f t="shared" si="331"/>
        <v>8.3557353268561507E-2</v>
      </c>
      <c r="O1241" s="34">
        <f t="shared" si="332"/>
        <v>1</v>
      </c>
      <c r="P1241" s="34">
        <f t="shared" si="333"/>
        <v>6.9538531387375226E-3</v>
      </c>
      <c r="Q1241" s="34"/>
      <c r="R1241" s="34">
        <f t="shared" si="334"/>
        <v>0.11988618321760361</v>
      </c>
      <c r="S1241" s="34">
        <f t="shared" si="335"/>
        <v>8.511064752260708E-2</v>
      </c>
      <c r="T1241" s="34">
        <f t="shared" si="341"/>
        <v>1</v>
      </c>
      <c r="U1241" s="34">
        <f t="shared" si="336"/>
        <v>1.2119506838789482</v>
      </c>
      <c r="V1241" s="22">
        <f t="shared" si="337"/>
        <v>5.7377360574451279E-3</v>
      </c>
      <c r="W1241" s="22">
        <f t="shared" si="338"/>
        <v>9.8920017796349582E-2</v>
      </c>
      <c r="X1241" s="22">
        <f t="shared" si="342"/>
        <v>7.0226164030209079E-2</v>
      </c>
      <c r="Y1241" s="22">
        <f t="shared" si="339"/>
        <v>0.82511608211599619</v>
      </c>
      <c r="Z1241" s="22">
        <f t="shared" si="343"/>
        <v>1</v>
      </c>
      <c r="AA1241" s="22">
        <f t="array" ref="AA1241:AD1241">LINEST(V1241:Y1241,$AB$2:$AE$5,0,0)</f>
        <v>1.0057148569287608E-3</v>
      </c>
      <c r="AB1241" s="22">
        <v>4.1342286802465534E-4</v>
      </c>
      <c r="AC1241" s="22">
        <v>1.8672256044601759E-4</v>
      </c>
      <c r="AD1241" s="22">
        <v>0.99911995585838864</v>
      </c>
      <c r="AE1241" s="35">
        <f t="shared" si="328"/>
        <v>2.2141023936107493</v>
      </c>
      <c r="AF1241" s="17"/>
      <c r="AG1241" s="31">
        <f t="shared" si="340"/>
        <v>2.2141023936107493</v>
      </c>
      <c r="AH1241" s="34"/>
      <c r="AI1241" s="17"/>
    </row>
    <row r="1242" spans="1:35">
      <c r="A1242" s="1">
        <v>245</v>
      </c>
      <c r="B1242" s="41">
        <v>1.0071460000000001</v>
      </c>
      <c r="C1242" s="41">
        <v>7.7360189999999995E-2</v>
      </c>
      <c r="D1242" s="41">
        <v>0.1144616</v>
      </c>
      <c r="E1242" s="41">
        <v>-5.4473519999999999E-3</v>
      </c>
      <c r="F1242" s="41">
        <v>2.1578610000000001E-3</v>
      </c>
      <c r="G1242" s="42">
        <f t="shared" ref="G1242:K1292" si="344">B1242-AVERAGE(B$17:B$106)</f>
        <v>1.0088346176888889</v>
      </c>
      <c r="H1242" s="42">
        <f t="shared" si="344"/>
        <v>8.3910207266666662E-2</v>
      </c>
      <c r="I1242" s="42">
        <f t="shared" si="344"/>
        <v>0.11558789237111111</v>
      </c>
      <c r="J1242" s="42">
        <f t="shared" si="344"/>
        <v>6.5840675555555329E-4</v>
      </c>
      <c r="K1242" s="42">
        <f t="shared" si="344"/>
        <v>6.4612273111111108E-3</v>
      </c>
      <c r="L1242" s="34">
        <f t="shared" si="329"/>
        <v>6.4046447235454268E-3</v>
      </c>
      <c r="M1242" s="34">
        <f t="shared" si="330"/>
        <v>0.11457566021664502</v>
      </c>
      <c r="N1242" s="34">
        <f t="shared" si="331"/>
        <v>8.3175384543102027E-2</v>
      </c>
      <c r="O1242" s="34">
        <f t="shared" si="332"/>
        <v>1</v>
      </c>
      <c r="P1242" s="34">
        <f t="shared" si="333"/>
        <v>6.9468966206392693E-3</v>
      </c>
      <c r="Q1242" s="34"/>
      <c r="R1242" s="34">
        <f t="shared" si="334"/>
        <v>0.118905958244046</v>
      </c>
      <c r="S1242" s="34">
        <f t="shared" si="335"/>
        <v>8.4721578167421166E-2</v>
      </c>
      <c r="T1242" s="34">
        <f t="shared" si="341"/>
        <v>1</v>
      </c>
      <c r="U1242" s="34">
        <f t="shared" si="336"/>
        <v>1.2105744330321064</v>
      </c>
      <c r="V1242" s="22">
        <f t="shared" si="337"/>
        <v>5.738512586326054E-3</v>
      </c>
      <c r="W1242" s="22">
        <f t="shared" si="338"/>
        <v>9.8222756899155841E-2</v>
      </c>
      <c r="X1242" s="22">
        <f t="shared" si="342"/>
        <v>6.9984608839970611E-2</v>
      </c>
      <c r="Y1242" s="22">
        <f t="shared" si="339"/>
        <v>0.8260541216745475</v>
      </c>
      <c r="Z1242" s="22">
        <f t="shared" si="343"/>
        <v>1</v>
      </c>
      <c r="AA1242" s="22">
        <f t="array" ref="AA1242:AD1242">LINEST(V1242:Y1242,$AB$2:$AE$5,0,0)</f>
        <v>-1.2381171993670556E-4</v>
      </c>
      <c r="AB1242" s="22">
        <v>-4.2953024356887749E-4</v>
      </c>
      <c r="AC1242" s="22">
        <v>1.7922310307268925E-4</v>
      </c>
      <c r="AD1242" s="22">
        <v>1.0002847725327595</v>
      </c>
      <c r="AE1242" s="35">
        <f t="shared" si="328"/>
        <v>-2.396623181971516</v>
      </c>
      <c r="AF1242" s="17"/>
      <c r="AG1242" s="31">
        <f t="shared" si="340"/>
        <v>-2.396623181971516</v>
      </c>
      <c r="AH1242" s="34"/>
      <c r="AI1242" s="17"/>
    </row>
    <row r="1243" spans="1:35">
      <c r="A1243" s="1">
        <v>245.2</v>
      </c>
      <c r="B1243" s="41">
        <v>1.0318339999999999</v>
      </c>
      <c r="C1243" s="41">
        <v>7.9514020000000005E-2</v>
      </c>
      <c r="D1243" s="41">
        <v>0.11818330000000001</v>
      </c>
      <c r="E1243" s="41">
        <v>-5.3227669999999999E-3</v>
      </c>
      <c r="F1243" s="41">
        <v>2.2431349999999998E-3</v>
      </c>
      <c r="G1243" s="42">
        <f t="shared" si="344"/>
        <v>1.0335226176888888</v>
      </c>
      <c r="H1243" s="42">
        <f t="shared" si="344"/>
        <v>8.6064037266666671E-2</v>
      </c>
      <c r="I1243" s="42">
        <f t="shared" si="344"/>
        <v>0.11930959237111112</v>
      </c>
      <c r="J1243" s="42">
        <f t="shared" si="344"/>
        <v>7.8299175555555326E-4</v>
      </c>
      <c r="K1243" s="42">
        <f t="shared" si="344"/>
        <v>6.5465013111111105E-3</v>
      </c>
      <c r="L1243" s="34">
        <f t="shared" si="329"/>
        <v>6.3341635674602527E-3</v>
      </c>
      <c r="M1243" s="34">
        <f t="shared" si="330"/>
        <v>0.11543974977335786</v>
      </c>
      <c r="N1243" s="34">
        <f t="shared" si="331"/>
        <v>8.3272524271523679E-2</v>
      </c>
      <c r="O1243" s="34">
        <f t="shared" si="332"/>
        <v>1</v>
      </c>
      <c r="P1243" s="34">
        <f t="shared" si="333"/>
        <v>6.8704481482943737E-3</v>
      </c>
      <c r="Q1243" s="34"/>
      <c r="R1243" s="34">
        <f t="shared" si="334"/>
        <v>0.11980270539396717</v>
      </c>
      <c r="S1243" s="34">
        <f t="shared" si="335"/>
        <v>8.4820523680445778E-2</v>
      </c>
      <c r="T1243" s="34">
        <f t="shared" si="341"/>
        <v>1</v>
      </c>
      <c r="U1243" s="34">
        <f t="shared" si="336"/>
        <v>1.2114936772227074</v>
      </c>
      <c r="V1243" s="22">
        <f t="shared" si="337"/>
        <v>5.6710557202779253E-3</v>
      </c>
      <c r="W1243" s="22">
        <f t="shared" si="338"/>
        <v>9.8888428100268155E-2</v>
      </c>
      <c r="X1243" s="22">
        <f t="shared" si="342"/>
        <v>7.0013178999739287E-2</v>
      </c>
      <c r="Y1243" s="22">
        <f t="shared" si="339"/>
        <v>0.82542733717971462</v>
      </c>
      <c r="Z1243" s="22">
        <f t="shared" si="343"/>
        <v>1</v>
      </c>
      <c r="AA1243" s="22">
        <f t="array" ref="AA1243:AD1243">LINEST(V1243:Y1243,$AB$2:$AE$5,0,0)</f>
        <v>1.4925629182972335E-4</v>
      </c>
      <c r="AB1243" s="22">
        <v>3.4424266080646096E-4</v>
      </c>
      <c r="AC1243" s="22">
        <v>9.6531178568375094E-5</v>
      </c>
      <c r="AD1243" s="22">
        <v>0.99951768124975604</v>
      </c>
      <c r="AE1243" s="35">
        <f t="shared" si="328"/>
        <v>3.5661292642628055</v>
      </c>
      <c r="AF1243" s="17"/>
      <c r="AG1243" s="31" t="str">
        <f t="shared" si="340"/>
        <v/>
      </c>
      <c r="AH1243" s="34"/>
      <c r="AI1243" s="17"/>
    </row>
    <row r="1244" spans="1:35">
      <c r="A1244" s="1">
        <v>245.4</v>
      </c>
      <c r="B1244" s="41">
        <v>1.085135</v>
      </c>
      <c r="C1244" s="41">
        <v>8.3951250000000005E-2</v>
      </c>
      <c r="D1244" s="41">
        <v>0.124455</v>
      </c>
      <c r="E1244" s="41">
        <v>-5.2525860000000001E-3</v>
      </c>
      <c r="F1244" s="41">
        <v>2.5104369999999999E-3</v>
      </c>
      <c r="G1244" s="42">
        <f t="shared" si="344"/>
        <v>1.0868236176888888</v>
      </c>
      <c r="H1244" s="42">
        <f t="shared" si="344"/>
        <v>9.0501267266666671E-2</v>
      </c>
      <c r="I1244" s="42">
        <f t="shared" si="344"/>
        <v>0.1255812923711111</v>
      </c>
      <c r="J1244" s="42">
        <f t="shared" si="344"/>
        <v>8.5317275555555315E-4</v>
      </c>
      <c r="K1244" s="42">
        <f t="shared" si="344"/>
        <v>6.8138033111111111E-3</v>
      </c>
      <c r="L1244" s="34">
        <f t="shared" si="329"/>
        <v>6.2694656246066339E-3</v>
      </c>
      <c r="M1244" s="34">
        <f t="shared" si="330"/>
        <v>0.11554891734700935</v>
      </c>
      <c r="N1244" s="34">
        <f t="shared" si="331"/>
        <v>8.3271347616751298E-2</v>
      </c>
      <c r="O1244" s="34">
        <f t="shared" si="332"/>
        <v>1</v>
      </c>
      <c r="P1244" s="34">
        <f t="shared" si="333"/>
        <v>6.8002725273235793E-3</v>
      </c>
      <c r="Q1244" s="34"/>
      <c r="R1244" s="34">
        <f t="shared" si="334"/>
        <v>0.11991599887121761</v>
      </c>
      <c r="S1244" s="34">
        <f t="shared" si="335"/>
        <v>8.4819325152181421E-2</v>
      </c>
      <c r="T1244" s="34">
        <f t="shared" si="341"/>
        <v>1</v>
      </c>
      <c r="U1244" s="34">
        <f t="shared" si="336"/>
        <v>1.2115355965507226</v>
      </c>
      <c r="V1244" s="22">
        <f t="shared" si="337"/>
        <v>5.6129366290880393E-3</v>
      </c>
      <c r="W1244" s="22">
        <f t="shared" si="338"/>
        <v>9.8978518842221364E-2</v>
      </c>
      <c r="X1244" s="22">
        <f t="shared" si="342"/>
        <v>7.0009767268633727E-2</v>
      </c>
      <c r="Y1244" s="22">
        <f t="shared" si="339"/>
        <v>0.82539877726005684</v>
      </c>
      <c r="Z1244" s="22">
        <f t="shared" si="343"/>
        <v>1</v>
      </c>
      <c r="AA1244" s="22">
        <f t="array" ref="AA1244:AD1244">LINEST(V1244:Y1244,$AB$2:$AE$5,0,0)</f>
        <v>1.4427762123029648E-4</v>
      </c>
      <c r="AB1244" s="22">
        <v>4.4372404690425836E-4</v>
      </c>
      <c r="AC1244" s="22">
        <v>2.0619083272717362E-5</v>
      </c>
      <c r="AD1244" s="22">
        <v>0.99949549553335371</v>
      </c>
      <c r="AE1244" s="35">
        <f t="shared" si="328"/>
        <v>21.52006667975305</v>
      </c>
      <c r="AF1244" s="17"/>
      <c r="AG1244" s="31" t="str">
        <f t="shared" si="340"/>
        <v/>
      </c>
      <c r="AH1244" s="34"/>
      <c r="AI1244" s="17"/>
    </row>
    <row r="1245" spans="1:35">
      <c r="A1245" s="1">
        <v>245.6</v>
      </c>
      <c r="B1245" s="41">
        <v>1.1479170000000001</v>
      </c>
      <c r="C1245" s="41">
        <v>8.9433429999999994E-2</v>
      </c>
      <c r="D1245" s="41">
        <v>0.13166330000000001</v>
      </c>
      <c r="E1245" s="41">
        <v>-5.2056810000000002E-3</v>
      </c>
      <c r="F1245" s="41">
        <v>3.0172039999999999E-3</v>
      </c>
      <c r="G1245" s="42">
        <f t="shared" si="344"/>
        <v>1.1496056176888889</v>
      </c>
      <c r="H1245" s="42">
        <f t="shared" si="344"/>
        <v>9.598344726666666E-2</v>
      </c>
      <c r="I1245" s="42">
        <f t="shared" si="344"/>
        <v>0.13278959237111113</v>
      </c>
      <c r="J1245" s="42">
        <f t="shared" si="344"/>
        <v>9.0007775555555301E-4</v>
      </c>
      <c r="K1245" s="42">
        <f t="shared" si="344"/>
        <v>7.320570311111111E-3</v>
      </c>
      <c r="L1245" s="34">
        <f t="shared" si="329"/>
        <v>6.3678971279107254E-3</v>
      </c>
      <c r="M1245" s="34">
        <f t="shared" si="330"/>
        <v>0.11550882348510513</v>
      </c>
      <c r="N1245" s="34">
        <f t="shared" si="331"/>
        <v>8.3492500201614445E-2</v>
      </c>
      <c r="O1245" s="34">
        <f t="shared" si="332"/>
        <v>1</v>
      </c>
      <c r="P1245" s="34">
        <f t="shared" si="333"/>
        <v>6.9070377746063526E-3</v>
      </c>
      <c r="Q1245" s="34"/>
      <c r="R1245" s="34">
        <f t="shared" si="334"/>
        <v>0.11987438969296448</v>
      </c>
      <c r="S1245" s="34">
        <f t="shared" si="335"/>
        <v>8.5044588865818962E-2</v>
      </c>
      <c r="T1245" s="34">
        <f t="shared" si="341"/>
        <v>1</v>
      </c>
      <c r="U1245" s="34">
        <f t="shared" si="336"/>
        <v>1.2118260163333898</v>
      </c>
      <c r="V1245" s="22">
        <f t="shared" si="337"/>
        <v>5.6996942477806423E-3</v>
      </c>
      <c r="W1245" s="22">
        <f t="shared" si="338"/>
        <v>9.8920462242316973E-2</v>
      </c>
      <c r="X1245" s="22">
        <f t="shared" si="342"/>
        <v>7.0178876934114315E-2</v>
      </c>
      <c r="Y1245" s="22">
        <f t="shared" si="339"/>
        <v>0.82520096657578801</v>
      </c>
      <c r="Z1245" s="22">
        <f t="shared" si="343"/>
        <v>1</v>
      </c>
      <c r="AA1245" s="22">
        <f t="array" ref="AA1245:AD1245">LINEST(V1245:Y1245,$AB$2:$AE$5,0,0)</f>
        <v>8.1113858920425525E-4</v>
      </c>
      <c r="AB1245" s="22">
        <v>4.0470303573722261E-4</v>
      </c>
      <c r="AC1245" s="22">
        <v>1.3609794213519859E-4</v>
      </c>
      <c r="AD1245" s="22">
        <v>0.99923345105869121</v>
      </c>
      <c r="AE1245" s="35">
        <f t="shared" si="328"/>
        <v>2.9736161281203937</v>
      </c>
      <c r="AF1245" s="17"/>
      <c r="AG1245" s="31" t="str">
        <f t="shared" si="340"/>
        <v/>
      </c>
      <c r="AH1245" s="34"/>
      <c r="AI1245" s="17"/>
    </row>
    <row r="1246" spans="1:35">
      <c r="A1246" s="1">
        <v>245.8</v>
      </c>
      <c r="B1246" s="41">
        <v>1.0694630000000001</v>
      </c>
      <c r="C1246" s="41">
        <v>8.2576129999999998E-2</v>
      </c>
      <c r="D1246" s="41">
        <v>0.1221704</v>
      </c>
      <c r="E1246" s="41">
        <v>-5.4033470000000002E-3</v>
      </c>
      <c r="F1246" s="41">
        <v>2.5427990000000001E-3</v>
      </c>
      <c r="G1246" s="42">
        <f t="shared" si="344"/>
        <v>1.0711516176888889</v>
      </c>
      <c r="H1246" s="42">
        <f t="shared" si="344"/>
        <v>8.9126147266666664E-2</v>
      </c>
      <c r="I1246" s="42">
        <f t="shared" si="344"/>
        <v>0.12329669237111111</v>
      </c>
      <c r="J1246" s="42">
        <f t="shared" si="344"/>
        <v>7.0241175555555303E-4</v>
      </c>
      <c r="K1246" s="42">
        <f t="shared" si="344"/>
        <v>6.8461653111111112E-3</v>
      </c>
      <c r="L1246" s="34">
        <f t="shared" si="329"/>
        <v>6.3914064060159488E-3</v>
      </c>
      <c r="M1246" s="34">
        <f t="shared" si="330"/>
        <v>0.11510666682008604</v>
      </c>
      <c r="N1246" s="34">
        <f t="shared" si="331"/>
        <v>8.3205912024821263E-2</v>
      </c>
      <c r="O1246" s="34">
        <f t="shared" si="332"/>
        <v>1</v>
      </c>
      <c r="P1246" s="34">
        <f t="shared" si="333"/>
        <v>6.9325374754753873E-3</v>
      </c>
      <c r="Q1246" s="34">
        <f>AVERAGE(P1237:P1246)</f>
        <v>6.8842094449871796E-3</v>
      </c>
      <c r="R1246" s="34">
        <f t="shared" si="334"/>
        <v>0.11945703382935516</v>
      </c>
      <c r="S1246" s="34">
        <f t="shared" si="335"/>
        <v>8.4752673141528442E-2</v>
      </c>
      <c r="T1246" s="34">
        <f t="shared" si="341"/>
        <v>1</v>
      </c>
      <c r="U1246" s="34">
        <f t="shared" si="336"/>
        <v>1.2111422444463589</v>
      </c>
      <c r="V1246" s="22">
        <f t="shared" si="337"/>
        <v>5.723966369156259E-3</v>
      </c>
      <c r="W1246" s="22">
        <f t="shared" si="338"/>
        <v>9.8631712647395703E-2</v>
      </c>
      <c r="X1246" s="22">
        <f t="shared" si="342"/>
        <v>6.9977472530710752E-2</v>
      </c>
      <c r="Y1246" s="22">
        <f t="shared" si="339"/>
        <v>0.82566684845273741</v>
      </c>
      <c r="Z1246" s="22">
        <f t="shared" si="343"/>
        <v>1</v>
      </c>
      <c r="AA1246" s="22">
        <f t="array" ref="AA1246:AD1246">LINEST(V1246:Y1246,$AB$2:$AE$5,0,0)</f>
        <v>-4.472957965388381E-5</v>
      </c>
      <c r="AB1246" s="22">
        <v>4.5153145752727744E-5</v>
      </c>
      <c r="AC1246" s="22">
        <v>1.6369807306363901E-4</v>
      </c>
      <c r="AD1246" s="22">
        <v>0.99980359612013858</v>
      </c>
      <c r="AE1246" s="35">
        <f t="shared" si="328"/>
        <v>0.27583187088081407</v>
      </c>
      <c r="AF1246" s="17"/>
      <c r="AG1246" s="31" t="str">
        <f t="shared" si="340"/>
        <v/>
      </c>
      <c r="AH1246" s="34">
        <f>AVERAGE(AG1237:AG1246)</f>
        <v>-0.4697047516823798</v>
      </c>
      <c r="AI1246" s="17"/>
    </row>
    <row r="1247" spans="1:35">
      <c r="A1247" s="1">
        <v>246</v>
      </c>
      <c r="B1247" s="41">
        <v>1.117299</v>
      </c>
      <c r="C1247" s="41">
        <v>8.7006620000000007E-2</v>
      </c>
      <c r="D1247" s="41">
        <v>0.12775520000000001</v>
      </c>
      <c r="E1247" s="41">
        <v>-4.7697420000000004E-3</v>
      </c>
      <c r="F1247" s="41">
        <v>2.7620309999999999E-3</v>
      </c>
      <c r="G1247" s="42">
        <f t="shared" si="344"/>
        <v>1.1189876176888889</v>
      </c>
      <c r="H1247" s="42">
        <f t="shared" si="344"/>
        <v>9.3556637266666673E-2</v>
      </c>
      <c r="I1247" s="42">
        <f t="shared" si="344"/>
        <v>0.12888149237111113</v>
      </c>
      <c r="J1247" s="42">
        <f t="shared" si="344"/>
        <v>1.3360167555555528E-3</v>
      </c>
      <c r="K1247" s="42">
        <f t="shared" si="344"/>
        <v>7.065397311111111E-3</v>
      </c>
      <c r="L1247" s="34">
        <f t="shared" si="329"/>
        <v>6.314097850076029E-3</v>
      </c>
      <c r="M1247" s="34">
        <f t="shared" si="330"/>
        <v>0.11517687089093771</v>
      </c>
      <c r="N1247" s="34">
        <f t="shared" si="331"/>
        <v>8.360828644368265E-2</v>
      </c>
      <c r="O1247" s="34">
        <f t="shared" si="332"/>
        <v>1</v>
      </c>
      <c r="P1247" s="34">
        <f t="shared" si="333"/>
        <v>6.8486835586404442E-3</v>
      </c>
      <c r="Q1247" s="34"/>
      <c r="R1247" s="34">
        <f t="shared" si="334"/>
        <v>0.11952989120850066</v>
      </c>
      <c r="S1247" s="34">
        <f t="shared" si="335"/>
        <v>8.5162527522934642E-2</v>
      </c>
      <c r="T1247" s="34">
        <f t="shared" si="341"/>
        <v>1</v>
      </c>
      <c r="U1247" s="34">
        <f t="shared" si="336"/>
        <v>1.2115411022900757</v>
      </c>
      <c r="V1247" s="22">
        <f t="shared" si="337"/>
        <v>5.6528693460708391E-3</v>
      </c>
      <c r="W1247" s="22">
        <f t="shared" si="338"/>
        <v>9.8659377698835982E-2</v>
      </c>
      <c r="X1247" s="22">
        <f t="shared" si="342"/>
        <v>7.0292726645393183E-2</v>
      </c>
      <c r="Y1247" s="22">
        <f t="shared" si="339"/>
        <v>0.82539502630969996</v>
      </c>
      <c r="Z1247" s="22">
        <f t="shared" si="343"/>
        <v>1</v>
      </c>
      <c r="AA1247" s="22">
        <f t="array" ref="AA1247:AD1247">LINEST(V1247:Y1247,$AB$2:$AE$5,0,0)</f>
        <v>1.1706867041969618E-3</v>
      </c>
      <c r="AB1247" s="22">
        <v>1.1026015822537912E-4</v>
      </c>
      <c r="AC1247" s="22">
        <v>7.2928668140412751E-5</v>
      </c>
      <c r="AD1247" s="22">
        <v>0.99949100685865311</v>
      </c>
      <c r="AE1247" s="35">
        <f t="shared" si="328"/>
        <v>1.511890468273607</v>
      </c>
      <c r="AF1247" s="17"/>
      <c r="AG1247" s="31" t="str">
        <f t="shared" si="340"/>
        <v/>
      </c>
      <c r="AH1247" s="34"/>
      <c r="AI1247" s="17"/>
    </row>
    <row r="1248" spans="1:35">
      <c r="A1248" s="1">
        <v>246.2</v>
      </c>
      <c r="B1248" s="41">
        <v>1.070562</v>
      </c>
      <c r="C1248" s="41">
        <v>8.2687469999999999E-2</v>
      </c>
      <c r="D1248" s="41">
        <v>0.1219401</v>
      </c>
      <c r="E1248" s="41">
        <v>-5.2999659999999997E-3</v>
      </c>
      <c r="F1248" s="41">
        <v>2.2712840000000002E-3</v>
      </c>
      <c r="G1248" s="42">
        <f t="shared" si="344"/>
        <v>1.0722506176888889</v>
      </c>
      <c r="H1248" s="42">
        <f t="shared" si="344"/>
        <v>8.9237487266666665E-2</v>
      </c>
      <c r="I1248" s="42">
        <f t="shared" si="344"/>
        <v>0.12306639237111111</v>
      </c>
      <c r="J1248" s="42">
        <f t="shared" si="344"/>
        <v>8.0579275555555351E-4</v>
      </c>
      <c r="K1248" s="42">
        <f t="shared" si="344"/>
        <v>6.5746503111111113E-3</v>
      </c>
      <c r="L1248" s="34">
        <f t="shared" si="329"/>
        <v>6.1316358346167272E-3</v>
      </c>
      <c r="M1248" s="34">
        <f t="shared" si="330"/>
        <v>0.1147739067162921</v>
      </c>
      <c r="N1248" s="34">
        <f t="shared" si="331"/>
        <v>8.3224468043681485E-2</v>
      </c>
      <c r="O1248" s="34">
        <f t="shared" si="332"/>
        <v>1</v>
      </c>
      <c r="P1248" s="34">
        <f t="shared" si="333"/>
        <v>6.650773321101526E-3</v>
      </c>
      <c r="Q1248" s="34"/>
      <c r="R1248" s="34">
        <f t="shared" si="334"/>
        <v>0.11911169731606612</v>
      </c>
      <c r="S1248" s="34">
        <f t="shared" si="335"/>
        <v>8.4771574108575096E-2</v>
      </c>
      <c r="T1248" s="34">
        <f t="shared" si="341"/>
        <v>1</v>
      </c>
      <c r="U1248" s="34">
        <f t="shared" si="336"/>
        <v>1.2105340447457427</v>
      </c>
      <c r="V1248" s="22">
        <f t="shared" si="337"/>
        <v>5.4940820127850568E-3</v>
      </c>
      <c r="W1248" s="22">
        <f t="shared" si="338"/>
        <v>9.839599128423028E-2</v>
      </c>
      <c r="X1248" s="22">
        <f t="shared" si="342"/>
        <v>7.0028244539277112E-2</v>
      </c>
      <c r="Y1248" s="22">
        <f t="shared" si="339"/>
        <v>0.82608168216370759</v>
      </c>
      <c r="Z1248" s="22">
        <f t="shared" si="343"/>
        <v>1</v>
      </c>
      <c r="AA1248" s="22">
        <f t="array" ref="AA1248:AD1248">LINEST(V1248:Y1248,$AB$2:$AE$5,0,0)</f>
        <v>2.5273915891491104E-5</v>
      </c>
      <c r="AB1248" s="22">
        <v>-2.4374921155474453E-4</v>
      </c>
      <c r="AC1248" s="22">
        <v>-1.4140130039936615E-4</v>
      </c>
      <c r="AD1248" s="22">
        <v>1.0003781216561458</v>
      </c>
      <c r="AE1248" s="35">
        <f t="shared" si="328"/>
        <v>1.7238116683956408</v>
      </c>
      <c r="AF1248" s="17"/>
      <c r="AG1248" s="31" t="str">
        <f t="shared" si="340"/>
        <v/>
      </c>
      <c r="AH1248" s="34"/>
      <c r="AI1248" s="17"/>
    </row>
    <row r="1249" spans="1:35">
      <c r="A1249" s="1">
        <v>246.4</v>
      </c>
      <c r="B1249" s="41">
        <v>1.01434</v>
      </c>
      <c r="C1249" s="41">
        <v>7.7987479999999998E-2</v>
      </c>
      <c r="D1249" s="41">
        <v>0.1156956</v>
      </c>
      <c r="E1249" s="41">
        <v>-5.1565129999999997E-3</v>
      </c>
      <c r="F1249" s="41">
        <v>2.2323099999999999E-3</v>
      </c>
      <c r="G1249" s="42">
        <f t="shared" si="344"/>
        <v>1.0160286176888889</v>
      </c>
      <c r="H1249" s="42">
        <f t="shared" si="344"/>
        <v>8.4537497266666664E-2</v>
      </c>
      <c r="I1249" s="42">
        <f t="shared" si="344"/>
        <v>0.11682189237111111</v>
      </c>
      <c r="J1249" s="42">
        <f t="shared" si="344"/>
        <v>9.4924575555555349E-4</v>
      </c>
      <c r="K1249" s="42">
        <f t="shared" si="344"/>
        <v>6.5356763111111115E-3</v>
      </c>
      <c r="L1249" s="34">
        <f t="shared" si="329"/>
        <v>6.4325710883788864E-3</v>
      </c>
      <c r="M1249" s="34">
        <f t="shared" si="330"/>
        <v>0.11497893891693742</v>
      </c>
      <c r="N1249" s="34">
        <f t="shared" si="331"/>
        <v>8.3203854492760271E-2</v>
      </c>
      <c r="O1249" s="34">
        <f t="shared" si="332"/>
        <v>1</v>
      </c>
      <c r="P1249" s="34">
        <f t="shared" si="333"/>
        <v>6.9771873827130949E-3</v>
      </c>
      <c r="Q1249" s="34"/>
      <c r="R1249" s="34">
        <f t="shared" si="334"/>
        <v>0.11932447854937971</v>
      </c>
      <c r="S1249" s="34">
        <f t="shared" si="335"/>
        <v>8.475057736085613E-2</v>
      </c>
      <c r="T1249" s="34">
        <f t="shared" si="341"/>
        <v>1</v>
      </c>
      <c r="U1249" s="34">
        <f t="shared" si="336"/>
        <v>1.2110522432929489</v>
      </c>
      <c r="V1249" s="22">
        <f t="shared" si="337"/>
        <v>5.7612604421932766E-3</v>
      </c>
      <c r="W1249" s="22">
        <f t="shared" si="338"/>
        <v>9.8529587976260061E-2</v>
      </c>
      <c r="X1249" s="22">
        <f t="shared" si="342"/>
        <v>6.9980942465712681E-2</v>
      </c>
      <c r="Y1249" s="22">
        <f t="shared" si="339"/>
        <v>0.825728209115834</v>
      </c>
      <c r="Z1249" s="22">
        <f t="shared" si="343"/>
        <v>1</v>
      </c>
      <c r="AA1249" s="22">
        <f t="array" ref="AA1249:AD1249">LINEST(V1249:Y1249,$AB$2:$AE$5,0,0)</f>
        <v>-4.8565794334480726E-5</v>
      </c>
      <c r="AB1249" s="22">
        <v>-7.0196185570213984E-5</v>
      </c>
      <c r="AC1249" s="22">
        <v>2.1201615347663801E-4</v>
      </c>
      <c r="AD1249" s="22">
        <v>0.99987169729658065</v>
      </c>
      <c r="AE1249" s="35">
        <f t="shared" si="328"/>
        <v>-0.33108885534964144</v>
      </c>
      <c r="AF1249" s="17"/>
      <c r="AG1249" s="31">
        <f t="shared" si="340"/>
        <v>-0.33108885534964144</v>
      </c>
      <c r="AH1249" s="34"/>
      <c r="AI1249" s="17"/>
    </row>
    <row r="1250" spans="1:35">
      <c r="A1250" s="1">
        <v>246.6</v>
      </c>
      <c r="B1250" s="41">
        <v>1.0149539999999999</v>
      </c>
      <c r="C1250" s="41">
        <v>7.8019950000000005E-2</v>
      </c>
      <c r="D1250" s="41">
        <v>0.11605840000000001</v>
      </c>
      <c r="E1250" s="41">
        <v>-5.4098289999999997E-3</v>
      </c>
      <c r="F1250" s="41">
        <v>2.0390370000000001E-3</v>
      </c>
      <c r="G1250" s="42">
        <f t="shared" si="344"/>
        <v>1.0166426176888888</v>
      </c>
      <c r="H1250" s="42">
        <f t="shared" si="344"/>
        <v>8.4569967266666671E-2</v>
      </c>
      <c r="I1250" s="42">
        <f t="shared" si="344"/>
        <v>0.11718469237111112</v>
      </c>
      <c r="J1250" s="42">
        <f t="shared" si="344"/>
        <v>6.9592975555555353E-4</v>
      </c>
      <c r="K1250" s="42">
        <f t="shared" si="344"/>
        <v>6.3424033111111108E-3</v>
      </c>
      <c r="L1250" s="34">
        <f t="shared" si="329"/>
        <v>6.2385770582086717E-3</v>
      </c>
      <c r="M1250" s="34">
        <f t="shared" si="330"/>
        <v>0.1152663584352823</v>
      </c>
      <c r="N1250" s="34">
        <f t="shared" si="331"/>
        <v>8.318554209238023E-2</v>
      </c>
      <c r="O1250" s="34">
        <f t="shared" si="332"/>
        <v>1</v>
      </c>
      <c r="P1250" s="34">
        <f t="shared" si="333"/>
        <v>6.7667687676634166E-3</v>
      </c>
      <c r="Q1250" s="34"/>
      <c r="R1250" s="34">
        <f t="shared" si="334"/>
        <v>0.11962276086503225</v>
      </c>
      <c r="S1250" s="34">
        <f t="shared" si="335"/>
        <v>8.4731924541049483E-2</v>
      </c>
      <c r="T1250" s="34">
        <f t="shared" si="341"/>
        <v>1</v>
      </c>
      <c r="U1250" s="34">
        <f t="shared" si="336"/>
        <v>1.2111214541737452</v>
      </c>
      <c r="V1250" s="22">
        <f t="shared" si="337"/>
        <v>5.5871925514521265E-3</v>
      </c>
      <c r="W1250" s="22">
        <f t="shared" si="338"/>
        <v>9.8770243440730432E-2</v>
      </c>
      <c r="X1250" s="22">
        <f t="shared" si="342"/>
        <v>6.9961542047701192E-2</v>
      </c>
      <c r="Y1250" s="22">
        <f t="shared" si="339"/>
        <v>0.82568102196011628</v>
      </c>
      <c r="Z1250" s="22">
        <f t="shared" si="343"/>
        <v>1</v>
      </c>
      <c r="AA1250" s="22">
        <f t="array" ref="AA1250:AD1250">LINEST(V1250:Y1250,$AB$2:$AE$5,0,0)</f>
        <v>-1.0714405720549246E-4</v>
      </c>
      <c r="AB1250" s="22">
        <v>1.9260145949948491E-4</v>
      </c>
      <c r="AC1250" s="22">
        <v>-1.5690523078700397E-5</v>
      </c>
      <c r="AD1250" s="22">
        <v>0.99985290340267019</v>
      </c>
      <c r="AE1250" s="35">
        <f t="shared" si="328"/>
        <v>-12.275018400179272</v>
      </c>
      <c r="AF1250" s="17"/>
      <c r="AG1250" s="31" t="str">
        <f t="shared" si="340"/>
        <v/>
      </c>
      <c r="AH1250" s="34"/>
      <c r="AI1250" s="17"/>
    </row>
    <row r="1251" spans="1:35">
      <c r="A1251" s="1">
        <v>246.8</v>
      </c>
      <c r="B1251" s="41">
        <v>1.0442309999999999</v>
      </c>
      <c r="C1251" s="41">
        <v>8.0586599999999994E-2</v>
      </c>
      <c r="D1251" s="41">
        <v>0.11934599999999999</v>
      </c>
      <c r="E1251" s="41">
        <v>-5.2419390000000001E-3</v>
      </c>
      <c r="F1251" s="41">
        <v>2.1955170000000001E-3</v>
      </c>
      <c r="G1251" s="42">
        <f t="shared" si="344"/>
        <v>1.0459196176888887</v>
      </c>
      <c r="H1251" s="42">
        <f t="shared" si="344"/>
        <v>8.7136617266666661E-2</v>
      </c>
      <c r="I1251" s="42">
        <f t="shared" si="344"/>
        <v>0.12047229237111111</v>
      </c>
      <c r="J1251" s="42">
        <f t="shared" si="344"/>
        <v>8.6381975555555306E-4</v>
      </c>
      <c r="K1251" s="42">
        <f t="shared" si="344"/>
        <v>6.4988833111111113E-3</v>
      </c>
      <c r="L1251" s="34">
        <f t="shared" si="329"/>
        <v>6.2135590548261614E-3</v>
      </c>
      <c r="M1251" s="34">
        <f t="shared" si="330"/>
        <v>0.11518312720561846</v>
      </c>
      <c r="N1251" s="34">
        <f t="shared" si="331"/>
        <v>8.331100764627368E-2</v>
      </c>
      <c r="O1251" s="34">
        <f t="shared" si="332"/>
        <v>1</v>
      </c>
      <c r="P1251" s="34">
        <f t="shared" si="333"/>
        <v>6.7396326046668701E-3</v>
      </c>
      <c r="Q1251" s="34"/>
      <c r="R1251" s="34">
        <f t="shared" si="334"/>
        <v>0.11953638397573224</v>
      </c>
      <c r="S1251" s="34">
        <f t="shared" si="335"/>
        <v>8.4859722444117727E-2</v>
      </c>
      <c r="T1251" s="34">
        <f t="shared" si="341"/>
        <v>1</v>
      </c>
      <c r="U1251" s="34">
        <f t="shared" si="336"/>
        <v>1.2111357390245168</v>
      </c>
      <c r="V1251" s="22">
        <f t="shared" si="337"/>
        <v>5.5647211022731126E-3</v>
      </c>
      <c r="W1251" s="22">
        <f t="shared" si="338"/>
        <v>9.8697759569055618E-2</v>
      </c>
      <c r="X1251" s="22">
        <f t="shared" si="342"/>
        <v>7.0066235938563065E-2</v>
      </c>
      <c r="Y1251" s="22">
        <f t="shared" si="339"/>
        <v>0.82567128339010831</v>
      </c>
      <c r="Z1251" s="22">
        <f t="shared" si="343"/>
        <v>1</v>
      </c>
      <c r="AA1251" s="22">
        <f t="array" ref="AA1251:AD1251">LINEST(V1251:Y1251,$AB$2:$AE$5,0,0)</f>
        <v>2.7465508087736514E-4</v>
      </c>
      <c r="AB1251" s="22">
        <v>1.1909235381735527E-4</v>
      </c>
      <c r="AC1251" s="22">
        <v>-4.5076878433278822E-5</v>
      </c>
      <c r="AD1251" s="22">
        <v>0.99984954563376072</v>
      </c>
      <c r="AE1251" s="35">
        <f t="shared" si="328"/>
        <v>-2.6419831620246619</v>
      </c>
      <c r="AF1251" s="17"/>
      <c r="AG1251" s="31" t="str">
        <f t="shared" si="340"/>
        <v/>
      </c>
      <c r="AH1251" s="34"/>
      <c r="AI1251" s="17"/>
    </row>
    <row r="1252" spans="1:35">
      <c r="A1252" s="1">
        <v>247</v>
      </c>
      <c r="B1252" s="41">
        <v>0.9753366</v>
      </c>
      <c r="C1252" s="41">
        <v>7.4620110000000003E-2</v>
      </c>
      <c r="D1252" s="41">
        <v>0.1112031</v>
      </c>
      <c r="E1252" s="41">
        <v>-5.3691299999999997E-3</v>
      </c>
      <c r="F1252" s="41">
        <v>1.825365E-3</v>
      </c>
      <c r="G1252" s="42">
        <f t="shared" si="344"/>
        <v>0.97702521768888884</v>
      </c>
      <c r="H1252" s="42">
        <f t="shared" si="344"/>
        <v>8.117012726666667E-2</v>
      </c>
      <c r="I1252" s="42">
        <f t="shared" si="344"/>
        <v>0.11232939237111111</v>
      </c>
      <c r="J1252" s="42">
        <f t="shared" si="344"/>
        <v>7.3662875555555347E-4</v>
      </c>
      <c r="K1252" s="42">
        <f t="shared" si="344"/>
        <v>6.1287313111111109E-3</v>
      </c>
      <c r="L1252" s="34">
        <f t="shared" si="329"/>
        <v>6.2728486431582204E-3</v>
      </c>
      <c r="M1252" s="34">
        <f t="shared" si="330"/>
        <v>0.11497082197818953</v>
      </c>
      <c r="N1252" s="34">
        <f t="shared" si="331"/>
        <v>8.3078845660372116E-2</v>
      </c>
      <c r="O1252" s="34">
        <f t="shared" si="332"/>
        <v>1</v>
      </c>
      <c r="P1252" s="34">
        <f t="shared" si="333"/>
        <v>6.8039419705414337E-3</v>
      </c>
      <c r="Q1252" s="34"/>
      <c r="R1252" s="34">
        <f t="shared" si="334"/>
        <v>0.11931605483724049</v>
      </c>
      <c r="S1252" s="34">
        <f t="shared" si="335"/>
        <v>8.4623244669544045E-2</v>
      </c>
      <c r="T1252" s="34">
        <f t="shared" si="341"/>
        <v>1</v>
      </c>
      <c r="U1252" s="34">
        <f t="shared" si="336"/>
        <v>1.210743241477326</v>
      </c>
      <c r="V1252" s="22">
        <f t="shared" si="337"/>
        <v>5.619640678100662E-3</v>
      </c>
      <c r="W1252" s="22">
        <f t="shared" si="338"/>
        <v>9.854777689417725E-2</v>
      </c>
      <c r="X1252" s="22">
        <f t="shared" si="342"/>
        <v>6.9893633737148395E-2</v>
      </c>
      <c r="Y1252" s="22">
        <f t="shared" si="339"/>
        <v>0.8259389486905736</v>
      </c>
      <c r="Z1252" s="22">
        <f t="shared" si="343"/>
        <v>0.99999999999999989</v>
      </c>
      <c r="AA1252" s="22">
        <f t="array" ref="AA1252:AD1252">LINEST(V1252:Y1252,$AB$2:$AE$5,0,0)</f>
        <v>-4.2291718143921264E-4</v>
      </c>
      <c r="AB1252" s="22">
        <v>-7.2361828254503645E-5</v>
      </c>
      <c r="AC1252" s="22">
        <v>2.4496021922029256E-5</v>
      </c>
      <c r="AD1252" s="22">
        <v>1.0001655651051637</v>
      </c>
      <c r="AE1252" s="35">
        <f t="shared" si="328"/>
        <v>-2.9540236567729679</v>
      </c>
      <c r="AF1252" s="17"/>
      <c r="AG1252" s="31" t="str">
        <f t="shared" si="340"/>
        <v/>
      </c>
      <c r="AH1252" s="34"/>
      <c r="AI1252" s="17"/>
    </row>
    <row r="1253" spans="1:35">
      <c r="A1253" s="1">
        <v>247.2</v>
      </c>
      <c r="B1253" s="41">
        <v>0.9651402</v>
      </c>
      <c r="C1253" s="41">
        <v>7.3993909999999996E-2</v>
      </c>
      <c r="D1253" s="41">
        <v>0.1100892</v>
      </c>
      <c r="E1253" s="41">
        <v>-5.4406890000000003E-3</v>
      </c>
      <c r="F1253" s="41">
        <v>1.76571E-3</v>
      </c>
      <c r="G1253" s="42">
        <f t="shared" si="344"/>
        <v>0.96682881768888884</v>
      </c>
      <c r="H1253" s="42">
        <f t="shared" si="344"/>
        <v>8.0543927266666662E-2</v>
      </c>
      <c r="I1253" s="42">
        <f t="shared" si="344"/>
        <v>0.11121549237111111</v>
      </c>
      <c r="J1253" s="42">
        <f t="shared" si="344"/>
        <v>6.6506975555555292E-4</v>
      </c>
      <c r="K1253" s="42">
        <f t="shared" si="344"/>
        <v>6.0690763111111113E-3</v>
      </c>
      <c r="L1253" s="34">
        <f t="shared" si="329"/>
        <v>6.2773018346915371E-3</v>
      </c>
      <c r="M1253" s="34">
        <f t="shared" si="330"/>
        <v>0.11503121373332773</v>
      </c>
      <c r="N1253" s="34">
        <f t="shared" si="331"/>
        <v>8.3307329894447252E-2</v>
      </c>
      <c r="O1253" s="34">
        <f t="shared" si="332"/>
        <v>1</v>
      </c>
      <c r="P1253" s="34">
        <f t="shared" si="333"/>
        <v>6.8087721933795756E-3</v>
      </c>
      <c r="Q1253" s="34"/>
      <c r="R1253" s="34">
        <f t="shared" si="334"/>
        <v>0.11937872905182646</v>
      </c>
      <c r="S1253" s="34">
        <f t="shared" si="335"/>
        <v>8.485597632451089E-2</v>
      </c>
      <c r="T1253" s="34">
        <f t="shared" si="341"/>
        <v>1</v>
      </c>
      <c r="U1253" s="34">
        <f t="shared" si="336"/>
        <v>1.211043477569717</v>
      </c>
      <c r="V1253" s="22">
        <f t="shared" si="337"/>
        <v>5.6222359638509432E-3</v>
      </c>
      <c r="W1253" s="22">
        <f t="shared" si="338"/>
        <v>9.8575097643390841E-2</v>
      </c>
      <c r="X1253" s="22">
        <f t="shared" si="342"/>
        <v>7.0068480526229437E-2</v>
      </c>
      <c r="Y1253" s="22">
        <f t="shared" si="339"/>
        <v>0.82573418586652869</v>
      </c>
      <c r="Z1253" s="22">
        <f t="shared" si="343"/>
        <v>0.99999999999999989</v>
      </c>
      <c r="AA1253" s="22">
        <f t="array" ref="AA1253:AD1253">LINEST(V1253:Y1253,$AB$2:$AE$5,0,0)</f>
        <v>2.6608788064716579E-4</v>
      </c>
      <c r="AB1253" s="22">
        <v>-1.856657449048744E-5</v>
      </c>
      <c r="AC1253" s="22">
        <v>2.9729763879284977E-5</v>
      </c>
      <c r="AD1253" s="22">
        <v>0.99991478492475838</v>
      </c>
      <c r="AE1253" s="35">
        <f t="shared" si="328"/>
        <v>-0.62451133368819678</v>
      </c>
      <c r="AF1253" s="17"/>
      <c r="AG1253" s="31" t="str">
        <f t="shared" si="340"/>
        <v/>
      </c>
      <c r="AH1253" s="34"/>
      <c r="AI1253" s="17"/>
    </row>
    <row r="1254" spans="1:35">
      <c r="A1254" s="1">
        <v>247.4</v>
      </c>
      <c r="B1254" s="41">
        <v>0.97130289999999997</v>
      </c>
      <c r="C1254" s="41">
        <v>7.4378680000000003E-2</v>
      </c>
      <c r="D1254" s="41">
        <v>0.1109778</v>
      </c>
      <c r="E1254" s="41">
        <v>-5.3539030000000001E-3</v>
      </c>
      <c r="F1254" s="41">
        <v>1.835672E-3</v>
      </c>
      <c r="G1254" s="42">
        <f t="shared" si="344"/>
        <v>0.97299151768888881</v>
      </c>
      <c r="H1254" s="42">
        <f t="shared" si="344"/>
        <v>8.0928697266666669E-2</v>
      </c>
      <c r="I1254" s="42">
        <f t="shared" si="344"/>
        <v>0.11210409237111112</v>
      </c>
      <c r="J1254" s="42">
        <f t="shared" si="344"/>
        <v>7.5185575555555308E-4</v>
      </c>
      <c r="K1254" s="42">
        <f t="shared" si="344"/>
        <v>6.1390383111111111E-3</v>
      </c>
      <c r="L1254" s="34">
        <f t="shared" si="329"/>
        <v>6.3094468959944729E-3</v>
      </c>
      <c r="M1254" s="34">
        <f t="shared" si="330"/>
        <v>0.11521589893957952</v>
      </c>
      <c r="N1254" s="34">
        <f t="shared" si="331"/>
        <v>8.3175131329915025E-2</v>
      </c>
      <c r="O1254" s="34">
        <f t="shared" si="332"/>
        <v>1</v>
      </c>
      <c r="P1254" s="34">
        <f t="shared" si="333"/>
        <v>6.843638829606041E-3</v>
      </c>
      <c r="Q1254" s="34"/>
      <c r="R1254" s="34">
        <f t="shared" si="334"/>
        <v>0.11957039429190752</v>
      </c>
      <c r="S1254" s="34">
        <f t="shared" si="335"/>
        <v>8.4721320247112972E-2</v>
      </c>
      <c r="T1254" s="34">
        <f t="shared" si="341"/>
        <v>1</v>
      </c>
      <c r="U1254" s="34">
        <f t="shared" si="336"/>
        <v>1.2111353533686264</v>
      </c>
      <c r="V1254" s="22">
        <f t="shared" si="337"/>
        <v>5.6505978547907862E-3</v>
      </c>
      <c r="W1254" s="22">
        <f t="shared" si="338"/>
        <v>9.8725872347245863E-2</v>
      </c>
      <c r="X1254" s="22">
        <f t="shared" si="342"/>
        <v>6.9951983493398054E-2</v>
      </c>
      <c r="Y1254" s="22">
        <f t="shared" si="339"/>
        <v>0.82567154630456541</v>
      </c>
      <c r="Z1254" s="22">
        <f t="shared" si="343"/>
        <v>1</v>
      </c>
      <c r="AA1254" s="22">
        <f t="array" ref="AA1254:AD1254">LINEST(V1254:Y1254,$AB$2:$AE$5,0,0)</f>
        <v>-1.3880760458998264E-4</v>
      </c>
      <c r="AB1254" s="22">
        <v>1.4528831283177983E-4</v>
      </c>
      <c r="AC1254" s="22">
        <v>6.7500330924567711E-5</v>
      </c>
      <c r="AD1254" s="22">
        <v>0.99982583860683505</v>
      </c>
      <c r="AE1254" s="35">
        <f t="shared" si="328"/>
        <v>2.1524088969895714</v>
      </c>
      <c r="AF1254" s="17"/>
      <c r="AG1254" s="31" t="str">
        <f t="shared" si="340"/>
        <v/>
      </c>
      <c r="AH1254" s="34"/>
      <c r="AI1254" s="17"/>
    </row>
    <row r="1255" spans="1:35">
      <c r="A1255" s="1">
        <v>247.6</v>
      </c>
      <c r="B1255" s="41">
        <v>0.93085249999999997</v>
      </c>
      <c r="C1255" s="41">
        <v>7.1151510000000001E-2</v>
      </c>
      <c r="D1255" s="41">
        <v>0.10636669999999999</v>
      </c>
      <c r="E1255" s="41">
        <v>-5.3788280000000004E-3</v>
      </c>
      <c r="F1255" s="41">
        <v>1.6865000000000001E-3</v>
      </c>
      <c r="G1255" s="42">
        <f t="shared" si="344"/>
        <v>0.93254111768888881</v>
      </c>
      <c r="H1255" s="42">
        <f t="shared" si="344"/>
        <v>7.7701527266666667E-2</v>
      </c>
      <c r="I1255" s="42">
        <f t="shared" si="344"/>
        <v>0.10749299237111111</v>
      </c>
      <c r="J1255" s="42">
        <f t="shared" si="344"/>
        <v>7.2693075555555278E-4</v>
      </c>
      <c r="K1255" s="42">
        <f t="shared" si="344"/>
        <v>5.9898663111111108E-3</v>
      </c>
      <c r="L1255" s="34">
        <f t="shared" si="329"/>
        <v>6.4231659038861055E-3</v>
      </c>
      <c r="M1255" s="34">
        <f t="shared" si="330"/>
        <v>0.11526890378572299</v>
      </c>
      <c r="N1255" s="34">
        <f t="shared" si="331"/>
        <v>8.3322360583127864E-2</v>
      </c>
      <c r="O1255" s="34">
        <f t="shared" si="332"/>
        <v>1</v>
      </c>
      <c r="P1255" s="34">
        <f t="shared" si="333"/>
        <v>6.9669859043814102E-3</v>
      </c>
      <c r="Q1255" s="34"/>
      <c r="R1255" s="34">
        <f t="shared" si="334"/>
        <v>0.11962540241501456</v>
      </c>
      <c r="S1255" s="34">
        <f t="shared" si="335"/>
        <v>8.4871286427048553E-2</v>
      </c>
      <c r="T1255" s="34">
        <f t="shared" si="341"/>
        <v>1</v>
      </c>
      <c r="U1255" s="34">
        <f t="shared" si="336"/>
        <v>1.2114636747464445</v>
      </c>
      <c r="V1255" s="22">
        <f t="shared" si="337"/>
        <v>5.7508830430591145E-3</v>
      </c>
      <c r="W1255" s="22">
        <f t="shared" si="338"/>
        <v>9.8744522769163318E-2</v>
      </c>
      <c r="X1255" s="22">
        <f t="shared" si="342"/>
        <v>7.0056814905995302E-2</v>
      </c>
      <c r="Y1255" s="22">
        <f t="shared" si="339"/>
        <v>0.82544777928178237</v>
      </c>
      <c r="Z1255" s="22">
        <f t="shared" si="343"/>
        <v>1</v>
      </c>
      <c r="AA1255" s="22">
        <f t="array" ref="AA1255:AD1255">LINEST(V1255:Y1255,$AB$2:$AE$5,0,0)</f>
        <v>3.0230166843471409E-4</v>
      </c>
      <c r="AB1255" s="22">
        <v>1.8892705932759896E-4</v>
      </c>
      <c r="AC1255" s="22">
        <v>2.0096045400085316E-4</v>
      </c>
      <c r="AD1255" s="22">
        <v>0.99952597815380506</v>
      </c>
      <c r="AE1255" s="35">
        <f t="shared" si="328"/>
        <v>0.94012058375821983</v>
      </c>
      <c r="AF1255" s="17"/>
      <c r="AG1255" s="31">
        <f t="shared" si="340"/>
        <v>0.94012058375821983</v>
      </c>
      <c r="AH1255" s="34"/>
      <c r="AI1255" s="17"/>
    </row>
    <row r="1256" spans="1:35">
      <c r="A1256" s="1">
        <v>247.8</v>
      </c>
      <c r="B1256" s="41">
        <v>0.9402317</v>
      </c>
      <c r="C1256" s="41">
        <v>7.1967379999999997E-2</v>
      </c>
      <c r="D1256" s="41">
        <v>0.1077531</v>
      </c>
      <c r="E1256" s="41">
        <v>-5.3220680000000001E-3</v>
      </c>
      <c r="F1256" s="41">
        <v>1.7669599999999999E-3</v>
      </c>
      <c r="G1256" s="42">
        <f t="shared" si="344"/>
        <v>0.94192031768888884</v>
      </c>
      <c r="H1256" s="42">
        <f t="shared" si="344"/>
        <v>7.8517397266666664E-2</v>
      </c>
      <c r="I1256" s="42">
        <f t="shared" si="344"/>
        <v>0.10887939237111112</v>
      </c>
      <c r="J1256" s="42">
        <f t="shared" si="344"/>
        <v>7.836907555555531E-4</v>
      </c>
      <c r="K1256" s="42">
        <f t="shared" si="344"/>
        <v>6.0703263111111109E-3</v>
      </c>
      <c r="L1256" s="34">
        <f t="shared" si="329"/>
        <v>6.4446282738707273E-3</v>
      </c>
      <c r="M1256" s="34">
        <f t="shared" si="330"/>
        <v>0.11559299690897355</v>
      </c>
      <c r="N1256" s="34">
        <f t="shared" si="331"/>
        <v>8.3358852964673533E-2</v>
      </c>
      <c r="O1256" s="34">
        <f t="shared" si="332"/>
        <v>1</v>
      </c>
      <c r="P1256" s="34">
        <f t="shared" si="333"/>
        <v>6.9902653948063749E-3</v>
      </c>
      <c r="Q1256" s="34">
        <f>AVERAGE(P1247:P1256)</f>
        <v>6.839664992750019E-3</v>
      </c>
      <c r="R1256" s="34">
        <f t="shared" si="334"/>
        <v>0.11996174438596674</v>
      </c>
      <c r="S1256" s="34">
        <f t="shared" si="335"/>
        <v>8.4908457185832772E-2</v>
      </c>
      <c r="T1256" s="34">
        <f t="shared" si="341"/>
        <v>1</v>
      </c>
      <c r="U1256" s="34">
        <f t="shared" si="336"/>
        <v>1.211860466966606</v>
      </c>
      <c r="V1256" s="22">
        <f t="shared" si="337"/>
        <v>5.7682097777342536E-3</v>
      </c>
      <c r="W1256" s="22">
        <f t="shared" si="338"/>
        <v>9.8989733270400018E-2</v>
      </c>
      <c r="X1256" s="22">
        <f t="shared" si="342"/>
        <v>7.0064549096453446E-2</v>
      </c>
      <c r="Y1256" s="22">
        <f t="shared" si="339"/>
        <v>0.82517750785541222</v>
      </c>
      <c r="Z1256" s="22">
        <f t="shared" si="343"/>
        <v>1</v>
      </c>
      <c r="AA1256" s="22">
        <f t="array" ref="AA1256:AD1256">LINEST(V1256:Y1256,$AB$2:$AE$5,0,0)</f>
        <v>4.0372739862562144E-4</v>
      </c>
      <c r="AB1256" s="22">
        <v>4.7734500017184377E-4</v>
      </c>
      <c r="AC1256" s="22">
        <v>2.2613741742380527E-4</v>
      </c>
      <c r="AD1256" s="22">
        <v>0.99918415070046707</v>
      </c>
      <c r="AE1256" s="35">
        <f t="shared" si="328"/>
        <v>2.1108625260243823</v>
      </c>
      <c r="AF1256" s="17"/>
      <c r="AG1256" s="31">
        <f t="shared" si="340"/>
        <v>2.1108625260243823</v>
      </c>
      <c r="AH1256" s="34">
        <f>AVERAGE(AG1247:AG1256)</f>
        <v>0.90663141814432036</v>
      </c>
      <c r="AI1256" s="17"/>
    </row>
    <row r="1257" spans="1:35">
      <c r="A1257" s="1">
        <v>248</v>
      </c>
      <c r="B1257" s="41">
        <v>0.95400320000000005</v>
      </c>
      <c r="C1257" s="41">
        <v>7.2997409999999999E-2</v>
      </c>
      <c r="D1257" s="41">
        <v>0.10897850000000001</v>
      </c>
      <c r="E1257" s="41">
        <v>-5.1159639999999998E-3</v>
      </c>
      <c r="F1257" s="41">
        <v>1.7896329999999999E-3</v>
      </c>
      <c r="G1257" s="42">
        <f t="shared" si="344"/>
        <v>0.95569181768888889</v>
      </c>
      <c r="H1257" s="42">
        <f t="shared" si="344"/>
        <v>7.9547427266666665E-2</v>
      </c>
      <c r="I1257" s="42">
        <f t="shared" si="344"/>
        <v>0.11010479237111112</v>
      </c>
      <c r="J1257" s="42">
        <f t="shared" si="344"/>
        <v>9.8979475555555346E-4</v>
      </c>
      <c r="K1257" s="42">
        <f t="shared" si="344"/>
        <v>6.0929993111111108E-3</v>
      </c>
      <c r="L1257" s="34">
        <f t="shared" si="329"/>
        <v>6.375485484269988E-3</v>
      </c>
      <c r="M1257" s="34">
        <f t="shared" si="330"/>
        <v>0.11520951663829572</v>
      </c>
      <c r="N1257" s="34">
        <f t="shared" si="331"/>
        <v>8.323543823890113E-2</v>
      </c>
      <c r="O1257" s="34">
        <f t="shared" si="332"/>
        <v>1</v>
      </c>
      <c r="P1257" s="34">
        <f t="shared" si="333"/>
        <v>6.9152686022984139E-3</v>
      </c>
      <c r="Q1257" s="34"/>
      <c r="R1257" s="34">
        <f t="shared" si="334"/>
        <v>0.11956377077650715</v>
      </c>
      <c r="S1257" s="34">
        <f t="shared" si="335"/>
        <v>8.4782748234873626E-2</v>
      </c>
      <c r="T1257" s="34">
        <f t="shared" si="341"/>
        <v>1</v>
      </c>
      <c r="U1257" s="34">
        <f t="shared" si="336"/>
        <v>1.2112617876136791</v>
      </c>
      <c r="V1257" s="22">
        <f t="shared" si="337"/>
        <v>5.7091445243412364E-3</v>
      </c>
      <c r="W1257" s="22">
        <f t="shared" si="338"/>
        <v>9.8710098840037813E-2</v>
      </c>
      <c r="X1257" s="22">
        <f t="shared" si="342"/>
        <v>6.9995395794583026E-2</v>
      </c>
      <c r="Y1257" s="22">
        <f t="shared" si="339"/>
        <v>0.82558536084103806</v>
      </c>
      <c r="Z1257" s="22">
        <f t="shared" si="343"/>
        <v>1.0000000000000002</v>
      </c>
      <c r="AA1257" s="22">
        <f t="array" ref="AA1257:AD1257">LINEST(V1257:Y1257,$AB$2:$AE$5,0,0)</f>
        <v>4.2211656089443969E-5</v>
      </c>
      <c r="AB1257" s="22">
        <v>1.3746767895094462E-4</v>
      </c>
      <c r="AC1257" s="22">
        <v>1.4501238845986657E-4</v>
      </c>
      <c r="AD1257" s="22">
        <v>0.99970576967934599</v>
      </c>
      <c r="AE1257" s="35">
        <f t="shared" si="328"/>
        <v>0.94797196578132348</v>
      </c>
      <c r="AF1257" s="17"/>
      <c r="AG1257" s="31" t="str">
        <f t="shared" si="340"/>
        <v/>
      </c>
      <c r="AH1257" s="34"/>
      <c r="AI1257" s="17"/>
    </row>
    <row r="1258" spans="1:35">
      <c r="A1258" s="1">
        <v>248.2</v>
      </c>
      <c r="B1258" s="41">
        <v>0.89693710000000004</v>
      </c>
      <c r="C1258" s="41">
        <v>6.8191699999999994E-2</v>
      </c>
      <c r="D1258" s="41">
        <v>0.1021179</v>
      </c>
      <c r="E1258" s="41">
        <v>-5.4408199999999999E-3</v>
      </c>
      <c r="F1258" s="41">
        <v>1.4175629999999999E-3</v>
      </c>
      <c r="G1258" s="42">
        <f t="shared" si="344"/>
        <v>0.89862571768888888</v>
      </c>
      <c r="H1258" s="42">
        <f t="shared" si="344"/>
        <v>7.474171726666666E-2</v>
      </c>
      <c r="I1258" s="42">
        <f t="shared" si="344"/>
        <v>0.10324419237111111</v>
      </c>
      <c r="J1258" s="42">
        <f t="shared" si="344"/>
        <v>6.6493875555555335E-4</v>
      </c>
      <c r="K1258" s="42">
        <f t="shared" si="344"/>
        <v>5.7209293111111113E-3</v>
      </c>
      <c r="L1258" s="34">
        <f t="shared" si="329"/>
        <v>6.366309352712895E-3</v>
      </c>
      <c r="M1258" s="34">
        <f t="shared" si="330"/>
        <v>0.11489120591455745</v>
      </c>
      <c r="N1258" s="34">
        <f t="shared" si="331"/>
        <v>8.317335659932984E-2</v>
      </c>
      <c r="O1258" s="34">
        <f t="shared" si="332"/>
        <v>1</v>
      </c>
      <c r="P1258" s="34">
        <f t="shared" si="333"/>
        <v>6.9053155697640463E-3</v>
      </c>
      <c r="Q1258" s="34"/>
      <c r="R1258" s="34">
        <f t="shared" si="334"/>
        <v>0.11923342974636263</v>
      </c>
      <c r="S1258" s="34">
        <f t="shared" si="335"/>
        <v>8.4719512525070859E-2</v>
      </c>
      <c r="T1258" s="34">
        <f t="shared" si="341"/>
        <v>1</v>
      </c>
      <c r="U1258" s="34">
        <f t="shared" si="336"/>
        <v>1.2108582578411975</v>
      </c>
      <c r="V1258" s="22">
        <f t="shared" si="337"/>
        <v>5.7028273334612462E-3</v>
      </c>
      <c r="W1258" s="22">
        <f t="shared" si="338"/>
        <v>9.8470179291621052E-2</v>
      </c>
      <c r="X1258" s="22">
        <f t="shared" si="342"/>
        <v>6.9966498536430444E-2</v>
      </c>
      <c r="Y1258" s="22">
        <f t="shared" si="339"/>
        <v>0.82586049483848734</v>
      </c>
      <c r="Z1258" s="22">
        <f t="shared" si="343"/>
        <v>1</v>
      </c>
      <c r="AA1258" s="22">
        <f t="array" ref="AA1258:AD1258">LINEST(V1258:Y1258,$AB$2:$AE$5,0,0)</f>
        <v>-1.3713623026674135E-4</v>
      </c>
      <c r="AB1258" s="22">
        <v>-1.4643394852228574E-4</v>
      </c>
      <c r="AC1258" s="22">
        <v>1.3422533169280015E-4</v>
      </c>
      <c r="AD1258" s="22">
        <v>1.0000503765583919</v>
      </c>
      <c r="AE1258" s="35">
        <f t="shared" si="328"/>
        <v>-1.0909561308250464</v>
      </c>
      <c r="AF1258" s="17"/>
      <c r="AG1258" s="31" t="str">
        <f t="shared" si="340"/>
        <v/>
      </c>
      <c r="AH1258" s="34"/>
      <c r="AI1258" s="17"/>
    </row>
    <row r="1259" spans="1:35">
      <c r="A1259" s="1">
        <v>248.4</v>
      </c>
      <c r="B1259" s="41">
        <v>0.89900809999999998</v>
      </c>
      <c r="C1259" s="41">
        <v>6.8609420000000004E-2</v>
      </c>
      <c r="D1259" s="41">
        <v>0.1027391</v>
      </c>
      <c r="E1259" s="41">
        <v>-5.3325009999999999E-3</v>
      </c>
      <c r="F1259" s="41">
        <v>1.3665940000000001E-3</v>
      </c>
      <c r="G1259" s="42">
        <f t="shared" si="344"/>
        <v>0.90069671768888881</v>
      </c>
      <c r="H1259" s="42">
        <f t="shared" si="344"/>
        <v>7.515943726666667E-2</v>
      </c>
      <c r="I1259" s="42">
        <f t="shared" si="344"/>
        <v>0.10386539237111111</v>
      </c>
      <c r="J1259" s="42">
        <f t="shared" si="344"/>
        <v>7.732577555555533E-4</v>
      </c>
      <c r="K1259" s="42">
        <f t="shared" si="344"/>
        <v>5.6699603111111108E-3</v>
      </c>
      <c r="L1259" s="34">
        <f t="shared" si="329"/>
        <v>6.2950826840579002E-3</v>
      </c>
      <c r="M1259" s="34">
        <f t="shared" si="330"/>
        <v>0.11531672130172838</v>
      </c>
      <c r="N1259" s="34">
        <f t="shared" si="331"/>
        <v>8.3445887822839404E-2</v>
      </c>
      <c r="O1259" s="34">
        <f t="shared" si="332"/>
        <v>1</v>
      </c>
      <c r="P1259" s="34">
        <f t="shared" si="333"/>
        <v>6.8280584657189579E-3</v>
      </c>
      <c r="Q1259" s="34"/>
      <c r="R1259" s="34">
        <f t="shared" si="334"/>
        <v>0.11967502715687263</v>
      </c>
      <c r="S1259" s="34">
        <f t="shared" si="335"/>
        <v>8.499710998353123E-2</v>
      </c>
      <c r="T1259" s="34">
        <f t="shared" si="341"/>
        <v>1</v>
      </c>
      <c r="U1259" s="34">
        <f t="shared" si="336"/>
        <v>1.2115001956061229</v>
      </c>
      <c r="V1259" s="22">
        <f t="shared" si="337"/>
        <v>5.6360357930465106E-3</v>
      </c>
      <c r="W1259" s="22">
        <f t="shared" si="338"/>
        <v>9.8782507498480665E-2</v>
      </c>
      <c r="X1259" s="22">
        <f t="shared" si="342"/>
        <v>7.0158560676918849E-2</v>
      </c>
      <c r="Y1259" s="22">
        <f t="shared" si="339"/>
        <v>0.82542289603155394</v>
      </c>
      <c r="Z1259" s="22">
        <f t="shared" si="343"/>
        <v>1</v>
      </c>
      <c r="AA1259" s="22">
        <f t="array" ref="AA1259:AD1259">LINEST(V1259:Y1259,$AB$2:$AE$5,0,0)</f>
        <v>6.7694928454938128E-4</v>
      </c>
      <c r="AB1259" s="22">
        <v>2.35686206717019E-4</v>
      </c>
      <c r="AC1259" s="22">
        <v>5.064077056693394E-5</v>
      </c>
      <c r="AD1259" s="22">
        <v>0.99952527332310204</v>
      </c>
      <c r="AE1259" s="35">
        <f t="shared" si="328"/>
        <v>4.654080182399734</v>
      </c>
      <c r="AF1259" s="17"/>
      <c r="AG1259" s="31" t="str">
        <f t="shared" si="340"/>
        <v/>
      </c>
      <c r="AH1259" s="34"/>
      <c r="AI1259" s="17"/>
    </row>
    <row r="1260" spans="1:35">
      <c r="A1260" s="1">
        <v>248.6</v>
      </c>
      <c r="B1260" s="41">
        <v>0.91464100000000004</v>
      </c>
      <c r="C1260" s="41">
        <v>6.9912669999999996E-2</v>
      </c>
      <c r="D1260" s="41">
        <v>0.1045693</v>
      </c>
      <c r="E1260" s="41">
        <v>-5.3858659999999996E-3</v>
      </c>
      <c r="F1260" s="41">
        <v>1.579291E-3</v>
      </c>
      <c r="G1260" s="42">
        <f t="shared" si="344"/>
        <v>0.91632961768888888</v>
      </c>
      <c r="H1260" s="42">
        <f t="shared" si="344"/>
        <v>7.6462687266666662E-2</v>
      </c>
      <c r="I1260" s="42">
        <f t="shared" si="344"/>
        <v>0.10569559237111112</v>
      </c>
      <c r="J1260" s="42">
        <f t="shared" si="344"/>
        <v>7.1989275555555364E-4</v>
      </c>
      <c r="K1260" s="42">
        <f t="shared" si="344"/>
        <v>5.8826573111111112E-3</v>
      </c>
      <c r="L1260" s="34">
        <f t="shared" si="329"/>
        <v>6.4198048361112604E-3</v>
      </c>
      <c r="M1260" s="34">
        <f t="shared" si="330"/>
        <v>0.11534669438895814</v>
      </c>
      <c r="N1260" s="34">
        <f t="shared" si="331"/>
        <v>8.3444522353775086E-2</v>
      </c>
      <c r="O1260" s="34">
        <f t="shared" si="332"/>
        <v>1</v>
      </c>
      <c r="P1260" s="34">
        <f t="shared" si="333"/>
        <v>6.9633402704118988E-3</v>
      </c>
      <c r="Q1260" s="34"/>
      <c r="R1260" s="34">
        <f t="shared" si="334"/>
        <v>0.11970613305363857</v>
      </c>
      <c r="S1260" s="34">
        <f t="shared" si="335"/>
        <v>8.4995719131000722E-2</v>
      </c>
      <c r="T1260" s="34">
        <f t="shared" si="341"/>
        <v>1</v>
      </c>
      <c r="U1260" s="34">
        <f t="shared" si="336"/>
        <v>1.2116651924550512</v>
      </c>
      <c r="V1260" s="22">
        <f t="shared" si="337"/>
        <v>5.7469178068100821E-3</v>
      </c>
      <c r="W1260" s="22">
        <f t="shared" si="338"/>
        <v>9.8794727948809405E-2</v>
      </c>
      <c r="X1260" s="22">
        <f t="shared" si="342"/>
        <v>7.0147859045768354E-2</v>
      </c>
      <c r="Y1260" s="22">
        <f t="shared" si="339"/>
        <v>0.8253104951986121</v>
      </c>
      <c r="Z1260" s="22">
        <f t="shared" si="343"/>
        <v>1</v>
      </c>
      <c r="AA1260" s="22">
        <f t="array" ref="AA1260:AD1260">LINEST(V1260:Y1260,$AB$2:$AE$5,0,0)</f>
        <v>6.6935449583330328E-4</v>
      </c>
      <c r="AB1260" s="22">
        <v>2.5842095819503046E-4</v>
      </c>
      <c r="AC1260" s="22">
        <v>1.9699762697075873E-4</v>
      </c>
      <c r="AD1260" s="22">
        <v>0.99935829489022465</v>
      </c>
      <c r="AE1260" s="35">
        <f t="shared" si="328"/>
        <v>1.3117973153726825</v>
      </c>
      <c r="AF1260" s="17"/>
      <c r="AG1260" s="31">
        <f t="shared" si="340"/>
        <v>1.3117973153726825</v>
      </c>
      <c r="AH1260" s="34"/>
      <c r="AI1260" s="17"/>
    </row>
    <row r="1261" spans="1:35">
      <c r="A1261" s="1">
        <v>248.8</v>
      </c>
      <c r="B1261" s="41">
        <v>0.90906509999999996</v>
      </c>
      <c r="C1261" s="41">
        <v>6.9268590000000005E-2</v>
      </c>
      <c r="D1261" s="41">
        <v>0.1040132</v>
      </c>
      <c r="E1261" s="41">
        <v>-5.2394779999999997E-3</v>
      </c>
      <c r="F1261" s="41">
        <v>1.5493709999999999E-3</v>
      </c>
      <c r="G1261" s="42">
        <f t="shared" si="344"/>
        <v>0.9107537176888888</v>
      </c>
      <c r="H1261" s="42">
        <f t="shared" si="344"/>
        <v>7.5818607266666671E-2</v>
      </c>
      <c r="I1261" s="42">
        <f t="shared" si="344"/>
        <v>0.10513949237111112</v>
      </c>
      <c r="J1261" s="42">
        <f t="shared" si="344"/>
        <v>8.6628075555555354E-4</v>
      </c>
      <c r="K1261" s="42">
        <f t="shared" si="344"/>
        <v>5.852737311111111E-3</v>
      </c>
      <c r="L1261" s="34">
        <f t="shared" si="329"/>
        <v>6.4262568435766642E-3</v>
      </c>
      <c r="M1261" s="34">
        <f t="shared" si="330"/>
        <v>0.11544228733747151</v>
      </c>
      <c r="N1261" s="34">
        <f t="shared" si="331"/>
        <v>8.3248199589085969E-2</v>
      </c>
      <c r="O1261" s="34">
        <f t="shared" si="332"/>
        <v>1</v>
      </c>
      <c r="P1261" s="34">
        <f t="shared" si="333"/>
        <v>6.970338539760544E-3</v>
      </c>
      <c r="Q1261" s="34"/>
      <c r="R1261" s="34">
        <f t="shared" si="334"/>
        <v>0.11980533886334425</v>
      </c>
      <c r="S1261" s="34">
        <f t="shared" si="335"/>
        <v>8.4795746812916226E-2</v>
      </c>
      <c r="T1261" s="34">
        <f t="shared" si="341"/>
        <v>1</v>
      </c>
      <c r="U1261" s="34">
        <f t="shared" si="336"/>
        <v>1.2115714242160212</v>
      </c>
      <c r="V1261" s="22">
        <f t="shared" si="337"/>
        <v>5.7531387753477952E-3</v>
      </c>
      <c r="W1261" s="22">
        <f t="shared" si="338"/>
        <v>9.8884255990823997E-2</v>
      </c>
      <c r="X1261" s="22">
        <f t="shared" si="342"/>
        <v>6.9988236036340593E-2</v>
      </c>
      <c r="Y1261" s="22">
        <f t="shared" si="339"/>
        <v>0.82537436919748752</v>
      </c>
      <c r="Z1261" s="22">
        <f t="shared" si="343"/>
        <v>0.99999999999999989</v>
      </c>
      <c r="AA1261" s="22">
        <f t="array" ref="AA1261:AD1261">LINEST(V1261:Y1261,$AB$2:$AE$5,0,0)</f>
        <v>7.3767957262128005E-5</v>
      </c>
      <c r="AB1261" s="22">
        <v>3.4354599193698026E-4</v>
      </c>
      <c r="AC1261" s="22">
        <v>2.0460280372643332E-4</v>
      </c>
      <c r="AD1261" s="22">
        <v>0.99943131471091073</v>
      </c>
      <c r="AE1261" s="35">
        <f t="shared" si="328"/>
        <v>1.6790874107293399</v>
      </c>
      <c r="AF1261" s="17"/>
      <c r="AG1261" s="31">
        <f t="shared" si="340"/>
        <v>1.6790874107293399</v>
      </c>
      <c r="AH1261" s="34"/>
      <c r="AI1261" s="17"/>
    </row>
    <row r="1262" spans="1:35">
      <c r="A1262" s="1">
        <v>249</v>
      </c>
      <c r="B1262" s="41">
        <v>0.92269469999999998</v>
      </c>
      <c r="C1262" s="41">
        <v>7.0478310000000002E-2</v>
      </c>
      <c r="D1262" s="41">
        <v>0.1054706</v>
      </c>
      <c r="E1262" s="41">
        <v>-4.968353E-3</v>
      </c>
      <c r="F1262" s="41">
        <v>1.387854E-3</v>
      </c>
      <c r="G1262" s="42">
        <f t="shared" si="344"/>
        <v>0.92438331768888882</v>
      </c>
      <c r="H1262" s="42">
        <f t="shared" si="344"/>
        <v>7.7028327266666669E-2</v>
      </c>
      <c r="I1262" s="42">
        <f t="shared" si="344"/>
        <v>0.10659689237111111</v>
      </c>
      <c r="J1262" s="42">
        <f t="shared" si="344"/>
        <v>1.1374057555555532E-3</v>
      </c>
      <c r="K1262" s="42">
        <f t="shared" si="344"/>
        <v>5.6912203111111111E-3</v>
      </c>
      <c r="L1262" s="34">
        <f t="shared" si="329"/>
        <v>6.1567752275539797E-3</v>
      </c>
      <c r="M1262" s="34">
        <f t="shared" si="330"/>
        <v>0.11531676343707822</v>
      </c>
      <c r="N1262" s="34">
        <f t="shared" si="331"/>
        <v>8.3329421672440201E-2</v>
      </c>
      <c r="O1262" s="34">
        <f t="shared" si="332"/>
        <v>1</v>
      </c>
      <c r="P1262" s="34">
        <f t="shared" si="333"/>
        <v>6.6780411511497238E-3</v>
      </c>
      <c r="Q1262" s="34"/>
      <c r="R1262" s="34">
        <f t="shared" si="334"/>
        <v>0.11967507088469528</v>
      </c>
      <c r="S1262" s="34">
        <f t="shared" si="335"/>
        <v>8.4878478778889294E-2</v>
      </c>
      <c r="T1262" s="34">
        <f t="shared" si="341"/>
        <v>1</v>
      </c>
      <c r="U1262" s="34">
        <f t="shared" si="336"/>
        <v>1.2112315908147342</v>
      </c>
      <c r="V1262" s="22">
        <f t="shared" si="337"/>
        <v>5.5134304634985153E-3</v>
      </c>
      <c r="W1262" s="22">
        <f t="shared" si="338"/>
        <v>9.880444977842423E-2</v>
      </c>
      <c r="X1262" s="22">
        <f t="shared" si="342"/>
        <v>7.0076176531852039E-2</v>
      </c>
      <c r="Y1262" s="22">
        <f t="shared" si="339"/>
        <v>0.82560594322622527</v>
      </c>
      <c r="Z1262" s="22">
        <f t="shared" si="343"/>
        <v>1</v>
      </c>
      <c r="AA1262" s="22">
        <f t="array" ref="AA1262:AD1262">LINEST(V1262:Y1262,$AB$2:$AE$5,0,0)</f>
        <v>3.2806837125949731E-4</v>
      </c>
      <c r="AB1262" s="22">
        <v>2.4019147524850155E-4</v>
      </c>
      <c r="AC1262" s="22">
        <v>-1.1170616188410609E-4</v>
      </c>
      <c r="AD1262" s="22">
        <v>0.99978020845508442</v>
      </c>
      <c r="AE1262" s="35">
        <f t="shared" si="328"/>
        <v>-2.1502079312124032</v>
      </c>
      <c r="AF1262" s="17"/>
      <c r="AG1262" s="31" t="str">
        <f t="shared" si="340"/>
        <v/>
      </c>
      <c r="AH1262" s="34"/>
      <c r="AI1262" s="17"/>
    </row>
    <row r="1263" spans="1:35">
      <c r="A1263" s="1">
        <v>249.2</v>
      </c>
      <c r="B1263" s="41">
        <v>0.9081882</v>
      </c>
      <c r="C1263" s="41">
        <v>6.9301260000000003E-2</v>
      </c>
      <c r="D1263" s="41">
        <v>0.1036001</v>
      </c>
      <c r="E1263" s="41">
        <v>-4.8296340000000002E-3</v>
      </c>
      <c r="F1263" s="41">
        <v>1.524262E-3</v>
      </c>
      <c r="G1263" s="42">
        <f t="shared" si="344"/>
        <v>0.90987681768888884</v>
      </c>
      <c r="H1263" s="42">
        <f t="shared" si="344"/>
        <v>7.585127726666667E-2</v>
      </c>
      <c r="I1263" s="42">
        <f t="shared" si="344"/>
        <v>0.10472639237111112</v>
      </c>
      <c r="J1263" s="42">
        <f t="shared" si="344"/>
        <v>1.276124755555553E-3</v>
      </c>
      <c r="K1263" s="42">
        <f t="shared" si="344"/>
        <v>5.8276283111111113E-3</v>
      </c>
      <c r="L1263" s="34">
        <f t="shared" si="329"/>
        <v>6.4048541492830215E-3</v>
      </c>
      <c r="M1263" s="34">
        <f t="shared" si="330"/>
        <v>0.11509952812856461</v>
      </c>
      <c r="N1263" s="34">
        <f t="shared" si="331"/>
        <v>8.3364336569570943E-2</v>
      </c>
      <c r="O1263" s="34">
        <f t="shared" si="332"/>
        <v>1</v>
      </c>
      <c r="P1263" s="34">
        <f t="shared" si="333"/>
        <v>6.947123777493641E-3</v>
      </c>
      <c r="Q1263" s="34"/>
      <c r="R1263" s="34">
        <f t="shared" si="334"/>
        <v>0.11944962533653601</v>
      </c>
      <c r="S1263" s="34">
        <f t="shared" si="335"/>
        <v>8.4914042728520767E-2</v>
      </c>
      <c r="T1263" s="34">
        <f t="shared" si="341"/>
        <v>1</v>
      </c>
      <c r="U1263" s="34">
        <f t="shared" si="336"/>
        <v>1.2113107918425503</v>
      </c>
      <c r="V1263" s="22">
        <f t="shared" si="337"/>
        <v>5.735211660193521E-3</v>
      </c>
      <c r="W1263" s="22">
        <f t="shared" si="338"/>
        <v>9.8611872478109999E-2</v>
      </c>
      <c r="X1263" s="22">
        <f t="shared" si="342"/>
        <v>7.0100954519984285E-2</v>
      </c>
      <c r="Y1263" s="22">
        <f t="shared" si="339"/>
        <v>0.82555196134171227</v>
      </c>
      <c r="Z1263" s="22">
        <f t="shared" si="343"/>
        <v>1</v>
      </c>
      <c r="AA1263" s="22">
        <f t="array" ref="AA1263:AD1263">LINEST(V1263:Y1263,$AB$2:$AE$5,0,0)</f>
        <v>4.3386446078118215E-4</v>
      </c>
      <c r="AB1263" s="22">
        <v>3.8345356018320571E-5</v>
      </c>
      <c r="AC1263" s="22">
        <v>1.7945912534235374E-4</v>
      </c>
      <c r="AD1263" s="22">
        <v>0.9996614502722968</v>
      </c>
      <c r="AE1263" s="35">
        <f t="shared" si="328"/>
        <v>0.21367180936143107</v>
      </c>
      <c r="AF1263" s="17"/>
      <c r="AG1263" s="31">
        <f t="shared" si="340"/>
        <v>0.21367180936143107</v>
      </c>
      <c r="AH1263" s="34"/>
      <c r="AI1263" s="17"/>
    </row>
    <row r="1264" spans="1:35">
      <c r="A1264" s="1">
        <v>249.4</v>
      </c>
      <c r="B1264" s="41">
        <v>0.89259670000000002</v>
      </c>
      <c r="C1264" s="41">
        <v>6.790757E-2</v>
      </c>
      <c r="D1264" s="41">
        <v>0.1017393</v>
      </c>
      <c r="E1264" s="41">
        <v>-5.3123069999999996E-3</v>
      </c>
      <c r="F1264" s="41">
        <v>1.3388300000000001E-3</v>
      </c>
      <c r="G1264" s="42">
        <f t="shared" si="344"/>
        <v>0.89428531768888886</v>
      </c>
      <c r="H1264" s="42">
        <f t="shared" si="344"/>
        <v>7.4457587266666667E-2</v>
      </c>
      <c r="I1264" s="42">
        <f t="shared" si="344"/>
        <v>0.10286559237111112</v>
      </c>
      <c r="J1264" s="42">
        <f t="shared" si="344"/>
        <v>7.9345175555555359E-4</v>
      </c>
      <c r="K1264" s="42">
        <f t="shared" si="344"/>
        <v>5.6421963111111112E-3</v>
      </c>
      <c r="L1264" s="34">
        <f t="shared" si="329"/>
        <v>6.309168002100604E-3</v>
      </c>
      <c r="M1264" s="34">
        <f t="shared" si="330"/>
        <v>0.11502547379056582</v>
      </c>
      <c r="N1264" s="34">
        <f t="shared" si="331"/>
        <v>8.325931980979874E-2</v>
      </c>
      <c r="O1264" s="34">
        <f t="shared" si="332"/>
        <v>1</v>
      </c>
      <c r="P1264" s="34">
        <f t="shared" si="333"/>
        <v>6.8433363230451828E-3</v>
      </c>
      <c r="Q1264" s="34"/>
      <c r="R1264" s="34">
        <f t="shared" si="334"/>
        <v>0.11937277217238906</v>
      </c>
      <c r="S1264" s="34">
        <f t="shared" si="335"/>
        <v>8.4807073753615458E-2</v>
      </c>
      <c r="T1264" s="34">
        <f t="shared" si="341"/>
        <v>1</v>
      </c>
      <c r="U1264" s="34">
        <f t="shared" si="336"/>
        <v>1.2110231822490496</v>
      </c>
      <c r="V1264" s="22">
        <f t="shared" si="337"/>
        <v>5.6508714476762477E-3</v>
      </c>
      <c r="W1264" s="22">
        <f t="shared" si="338"/>
        <v>9.8571830764375729E-2</v>
      </c>
      <c r="X1264" s="22">
        <f t="shared" si="342"/>
        <v>7.002927359005312E-2</v>
      </c>
      <c r="Y1264" s="22">
        <f t="shared" si="339"/>
        <v>0.82574802419789495</v>
      </c>
      <c r="Z1264" s="22">
        <f t="shared" si="343"/>
        <v>1</v>
      </c>
      <c r="AA1264" s="22">
        <f t="array" ref="AA1264:AD1264">LINEST(V1264:Y1264,$AB$2:$AE$5,0,0)</f>
        <v>1.2047011368067086E-4</v>
      </c>
      <c r="AB1264" s="22">
        <v>-2.4709242807540878E-5</v>
      </c>
      <c r="AC1264" s="22">
        <v>6.7143087548366686E-5</v>
      </c>
      <c r="AD1264" s="22">
        <v>0.99992403981680678</v>
      </c>
      <c r="AE1264" s="35">
        <f t="shared" si="328"/>
        <v>-0.36800873641298543</v>
      </c>
      <c r="AF1264" s="17"/>
      <c r="AG1264" s="31" t="str">
        <f t="shared" si="340"/>
        <v/>
      </c>
      <c r="AH1264" s="34"/>
      <c r="AI1264" s="17"/>
    </row>
    <row r="1265" spans="1:35">
      <c r="A1265" s="1">
        <v>249.6</v>
      </c>
      <c r="B1265" s="41">
        <v>0.86328329999999998</v>
      </c>
      <c r="C1265" s="41">
        <v>6.5342549999999999E-2</v>
      </c>
      <c r="D1265" s="41">
        <v>9.8693580000000003E-2</v>
      </c>
      <c r="E1265" s="41">
        <v>-5.437234E-3</v>
      </c>
      <c r="F1265" s="41">
        <v>9.6106900000000005E-4</v>
      </c>
      <c r="G1265" s="42">
        <f t="shared" si="344"/>
        <v>0.86497191768888881</v>
      </c>
      <c r="H1265" s="42">
        <f t="shared" si="344"/>
        <v>7.1892567266666665E-2</v>
      </c>
      <c r="I1265" s="42">
        <f t="shared" si="344"/>
        <v>9.9819872371111118E-2</v>
      </c>
      <c r="J1265" s="42">
        <f t="shared" si="344"/>
        <v>6.6852475555555322E-4</v>
      </c>
      <c r="K1265" s="42">
        <f t="shared" si="344"/>
        <v>5.2644353111111113E-3</v>
      </c>
      <c r="L1265" s="34">
        <f t="shared" si="329"/>
        <v>6.0862499734986907E-3</v>
      </c>
      <c r="M1265" s="34">
        <f t="shared" si="330"/>
        <v>0.11540244293458567</v>
      </c>
      <c r="N1265" s="34">
        <f t="shared" si="331"/>
        <v>8.3115492880688896E-2</v>
      </c>
      <c r="O1265" s="34">
        <f t="shared" si="332"/>
        <v>1</v>
      </c>
      <c r="P1265" s="34">
        <f t="shared" si="333"/>
        <v>6.6015448472618171E-3</v>
      </c>
      <c r="Q1265" s="34"/>
      <c r="R1265" s="34">
        <f t="shared" si="334"/>
        <v>0.1197639885722192</v>
      </c>
      <c r="S1265" s="34">
        <f t="shared" si="335"/>
        <v>8.466057314548367E-2</v>
      </c>
      <c r="T1265" s="34">
        <f t="shared" si="341"/>
        <v>1</v>
      </c>
      <c r="U1265" s="34">
        <f t="shared" si="336"/>
        <v>1.2110261065649648</v>
      </c>
      <c r="V1265" s="22">
        <f t="shared" si="337"/>
        <v>5.4511994510067826E-3</v>
      </c>
      <c r="W1265" s="22">
        <f t="shared" si="338"/>
        <v>9.889463812793084E-2</v>
      </c>
      <c r="X1265" s="22">
        <f t="shared" si="342"/>
        <v>6.990813219181588E-2</v>
      </c>
      <c r="Y1265" s="22">
        <f t="shared" si="339"/>
        <v>0.82574603022924642</v>
      </c>
      <c r="Z1265" s="22">
        <f t="shared" si="343"/>
        <v>0.99999999999999989</v>
      </c>
      <c r="AA1265" s="22">
        <f t="array" ref="AA1265:AD1265">LINEST(V1265:Y1265,$AB$2:$AE$5,0,0)</f>
        <v>-3.1912505097898472E-4</v>
      </c>
      <c r="AB1265" s="22">
        <v>3.1898231729007251E-4</v>
      </c>
      <c r="AC1265" s="22">
        <v>-1.9451205425390761E-4</v>
      </c>
      <c r="AD1265" s="22">
        <v>0.99996433585900479</v>
      </c>
      <c r="AE1265" s="35">
        <f t="shared" si="328"/>
        <v>-1.6399102796667131</v>
      </c>
      <c r="AF1265" s="17"/>
      <c r="AG1265" s="31" t="str">
        <f t="shared" si="340"/>
        <v/>
      </c>
      <c r="AH1265" s="34"/>
      <c r="AI1265" s="17"/>
    </row>
    <row r="1266" spans="1:35">
      <c r="A1266" s="1">
        <v>249.8</v>
      </c>
      <c r="B1266" s="41">
        <v>0.87706640000000002</v>
      </c>
      <c r="C1266" s="41">
        <v>6.6761420000000002E-2</v>
      </c>
      <c r="D1266" s="41">
        <v>0.1001407</v>
      </c>
      <c r="E1266" s="41">
        <v>-5.2919830000000001E-3</v>
      </c>
      <c r="F1266" s="41">
        <v>1.370144E-3</v>
      </c>
      <c r="G1266" s="42">
        <f t="shared" si="344"/>
        <v>0.87875501768888886</v>
      </c>
      <c r="H1266" s="42">
        <f t="shared" si="344"/>
        <v>7.3311437266666668E-2</v>
      </c>
      <c r="I1266" s="42">
        <f t="shared" si="344"/>
        <v>0.10126699237111111</v>
      </c>
      <c r="J1266" s="42">
        <f t="shared" si="344"/>
        <v>8.1377575555555311E-4</v>
      </c>
      <c r="K1266" s="42">
        <f t="shared" si="344"/>
        <v>5.6735103111111114E-3</v>
      </c>
      <c r="L1266" s="34">
        <f t="shared" si="329"/>
        <v>6.4563048823690922E-3</v>
      </c>
      <c r="M1266" s="34">
        <f t="shared" si="330"/>
        <v>0.11523916260238448</v>
      </c>
      <c r="N1266" s="34">
        <f t="shared" si="331"/>
        <v>8.3426479270041085E-2</v>
      </c>
      <c r="O1266" s="34">
        <f t="shared" si="332"/>
        <v>1</v>
      </c>
      <c r="P1266" s="34">
        <f t="shared" si="333"/>
        <v>7.0029306081974647E-3</v>
      </c>
      <c r="Q1266" s="34">
        <f>AVERAGE(P1257:P1266)</f>
        <v>6.8655298155101685E-3</v>
      </c>
      <c r="R1266" s="34">
        <f t="shared" si="334"/>
        <v>0.1195945371867672</v>
      </c>
      <c r="S1266" s="34">
        <f t="shared" si="335"/>
        <v>8.4977340634317486E-2</v>
      </c>
      <c r="T1266" s="34">
        <f t="shared" si="341"/>
        <v>1</v>
      </c>
      <c r="U1266" s="34">
        <f t="shared" si="336"/>
        <v>1.2115748084292821</v>
      </c>
      <c r="V1266" s="22">
        <f t="shared" si="337"/>
        <v>5.7800232882658318E-3</v>
      </c>
      <c r="W1266" s="22">
        <f t="shared" si="338"/>
        <v>9.8709989969016226E-2</v>
      </c>
      <c r="X1266" s="22">
        <f t="shared" si="342"/>
        <v>7.0137923009875369E-2</v>
      </c>
      <c r="Y1266" s="22">
        <f t="shared" si="339"/>
        <v>0.82537206373284255</v>
      </c>
      <c r="Z1266" s="22">
        <f t="shared" si="343"/>
        <v>1</v>
      </c>
      <c r="AA1266" s="22">
        <f t="array" ref="AA1266:AD1266">LINEST(V1266:Y1266,$AB$2:$AE$5,0,0)</f>
        <v>6.1686680941370467E-4</v>
      </c>
      <c r="AB1266" s="22">
        <v>1.6130994416831837E-4</v>
      </c>
      <c r="AC1266" s="22">
        <v>2.3982699156915776E-4</v>
      </c>
      <c r="AD1266" s="22">
        <v>0.99942718580500345</v>
      </c>
      <c r="AE1266" s="35">
        <f t="shared" si="328"/>
        <v>0.67260963043770738</v>
      </c>
      <c r="AF1266" s="17"/>
      <c r="AG1266" s="31">
        <f t="shared" si="340"/>
        <v>0.67260963043770738</v>
      </c>
      <c r="AH1266" s="34">
        <f>AVERAGE(AG1257:AG1266)</f>
        <v>0.96929154147529017</v>
      </c>
      <c r="AI1266" s="17"/>
    </row>
    <row r="1267" spans="1:35">
      <c r="A1267" s="1">
        <v>250</v>
      </c>
      <c r="B1267" s="41">
        <v>0.85850090000000001</v>
      </c>
      <c r="C1267" s="41">
        <v>6.5244960000000005E-2</v>
      </c>
      <c r="D1267" s="41">
        <v>9.791743E-2</v>
      </c>
      <c r="E1267" s="41">
        <v>-5.3345609999999998E-3</v>
      </c>
      <c r="F1267" s="41">
        <v>9.2770050000000001E-4</v>
      </c>
      <c r="G1267" s="42">
        <f t="shared" si="344"/>
        <v>0.86018951768888885</v>
      </c>
      <c r="H1267" s="42">
        <f t="shared" si="344"/>
        <v>7.1794977266666671E-2</v>
      </c>
      <c r="I1267" s="42">
        <f t="shared" si="344"/>
        <v>9.9043722371111115E-2</v>
      </c>
      <c r="J1267" s="42">
        <f t="shared" si="344"/>
        <v>7.7119775555555339E-4</v>
      </c>
      <c r="K1267" s="42">
        <f t="shared" si="344"/>
        <v>5.2310668111111109E-3</v>
      </c>
      <c r="L1267" s="34">
        <f t="shared" si="329"/>
        <v>6.0812956953552062E-3</v>
      </c>
      <c r="M1267" s="34">
        <f t="shared" si="330"/>
        <v>0.11514174531819045</v>
      </c>
      <c r="N1267" s="34">
        <f t="shared" si="331"/>
        <v>8.3464138762771228E-2</v>
      </c>
      <c r="O1267" s="34">
        <f t="shared" si="332"/>
        <v>1</v>
      </c>
      <c r="P1267" s="34">
        <f t="shared" si="333"/>
        <v>6.596171113108203E-3</v>
      </c>
      <c r="Q1267" s="34"/>
      <c r="R1267" s="34">
        <f t="shared" si="334"/>
        <v>0.11949343809203172</v>
      </c>
      <c r="S1267" s="34">
        <f t="shared" si="335"/>
        <v>8.5015700200367098E-2</v>
      </c>
      <c r="T1267" s="34">
        <f t="shared" si="341"/>
        <v>1</v>
      </c>
      <c r="U1267" s="34">
        <f t="shared" si="336"/>
        <v>1.2111053094055071</v>
      </c>
      <c r="V1267" s="22">
        <f t="shared" si="337"/>
        <v>5.4464059086208223E-3</v>
      </c>
      <c r="W1267" s="22">
        <f t="shared" si="338"/>
        <v>9.8664779325166388E-2</v>
      </c>
      <c r="X1267" s="22">
        <f t="shared" si="342"/>
        <v>7.0196785977347076E-2</v>
      </c>
      <c r="Y1267" s="22">
        <f t="shared" si="339"/>
        <v>0.82569202878886561</v>
      </c>
      <c r="Z1267" s="22">
        <f t="shared" si="343"/>
        <v>0.99999999999999989</v>
      </c>
      <c r="AA1267" s="22">
        <f t="array" ref="AA1267:AD1267">LINEST(V1267:Y1267,$AB$2:$AE$5,0,0)</f>
        <v>7.4126247842631139E-4</v>
      </c>
      <c r="AB1267" s="22">
        <v>8.6373163354499071E-5</v>
      </c>
      <c r="AC1267" s="22">
        <v>-2.0036508004542367E-4</v>
      </c>
      <c r="AD1267" s="22">
        <v>0.99990769684148162</v>
      </c>
      <c r="AE1267" s="35">
        <f t="shared" si="328"/>
        <v>-0.43107892520452107</v>
      </c>
      <c r="AF1267" s="17"/>
      <c r="AG1267" s="31" t="str">
        <f t="shared" si="340"/>
        <v/>
      </c>
      <c r="AH1267" s="34"/>
      <c r="AI1267" s="17"/>
    </row>
    <row r="1268" spans="1:35">
      <c r="A1268" s="1">
        <v>250.2</v>
      </c>
      <c r="B1268" s="41">
        <v>0.85066929999999996</v>
      </c>
      <c r="C1268" s="41">
        <v>6.4743510000000004E-2</v>
      </c>
      <c r="D1268" s="41">
        <v>9.7169599999999995E-2</v>
      </c>
      <c r="E1268" s="41">
        <v>-5.2181659999999998E-3</v>
      </c>
      <c r="F1268" s="41">
        <v>1.2403970000000001E-3</v>
      </c>
      <c r="G1268" s="42">
        <f t="shared" si="344"/>
        <v>0.8523579176888888</v>
      </c>
      <c r="H1268" s="42">
        <f t="shared" si="344"/>
        <v>7.129352726666667E-2</v>
      </c>
      <c r="I1268" s="42">
        <f t="shared" si="344"/>
        <v>9.829589237111111E-2</v>
      </c>
      <c r="J1268" s="42">
        <f t="shared" si="344"/>
        <v>8.8759275555555343E-4</v>
      </c>
      <c r="K1268" s="42">
        <f t="shared" si="344"/>
        <v>5.543763311111111E-3</v>
      </c>
      <c r="L1268" s="34">
        <f t="shared" si="329"/>
        <v>6.5040321630878408E-3</v>
      </c>
      <c r="M1268" s="34">
        <f t="shared" si="330"/>
        <v>0.11532231980390797</v>
      </c>
      <c r="N1268" s="34">
        <f t="shared" si="331"/>
        <v>8.3642711338887163E-2</v>
      </c>
      <c r="O1268" s="34">
        <f t="shared" si="332"/>
        <v>1</v>
      </c>
      <c r="P1268" s="34">
        <f t="shared" si="333"/>
        <v>7.0546987388977475E-3</v>
      </c>
      <c r="Q1268" s="34"/>
      <c r="R1268" s="34">
        <f t="shared" si="334"/>
        <v>0.11968083725009085</v>
      </c>
      <c r="S1268" s="34">
        <f t="shared" si="335"/>
        <v>8.5197592361720725E-2</v>
      </c>
      <c r="T1268" s="34">
        <f t="shared" si="341"/>
        <v>1</v>
      </c>
      <c r="U1268" s="34">
        <f t="shared" si="336"/>
        <v>1.2119331283507093</v>
      </c>
      <c r="V1268" s="22">
        <f t="shared" si="337"/>
        <v>5.821029703592902E-3</v>
      </c>
      <c r="W1268" s="22">
        <f t="shared" si="338"/>
        <v>9.8752013993512688E-2</v>
      </c>
      <c r="X1268" s="22">
        <f t="shared" si="342"/>
        <v>7.0298921919614565E-2</v>
      </c>
      <c r="Y1268" s="22">
        <f t="shared" si="339"/>
        <v>0.82512803438327986</v>
      </c>
      <c r="Z1268" s="22">
        <f t="shared" si="343"/>
        <v>1</v>
      </c>
      <c r="AA1268" s="22">
        <f t="array" ref="AA1268:AD1268">LINEST(V1268:Y1268,$AB$2:$AE$5,0,0)</f>
        <v>1.2665912465438026E-3</v>
      </c>
      <c r="AB1268" s="22">
        <v>2.3393011431632952E-4</v>
      </c>
      <c r="AC1268" s="22">
        <v>2.957661088566375E-4</v>
      </c>
      <c r="AD1268" s="22">
        <v>0.99911780675431161</v>
      </c>
      <c r="AE1268" s="35">
        <f t="shared" si="328"/>
        <v>0.79092941115075199</v>
      </c>
      <c r="AF1268" s="17"/>
      <c r="AG1268" s="31">
        <f t="shared" si="340"/>
        <v>0.79092941115075199</v>
      </c>
      <c r="AH1268" s="34"/>
      <c r="AI1268" s="17"/>
    </row>
    <row r="1269" spans="1:35">
      <c r="A1269" s="1">
        <v>250.4</v>
      </c>
      <c r="B1269" s="41">
        <v>0.86194599999999999</v>
      </c>
      <c r="C1269" s="41">
        <v>6.5539009999999995E-2</v>
      </c>
      <c r="D1269" s="41">
        <v>9.8801959999999994E-2</v>
      </c>
      <c r="E1269" s="41">
        <v>-5.2240660000000003E-3</v>
      </c>
      <c r="F1269" s="41">
        <v>1.076558E-3</v>
      </c>
      <c r="G1269" s="42">
        <f t="shared" si="344"/>
        <v>0.86363461768888883</v>
      </c>
      <c r="H1269" s="42">
        <f t="shared" si="344"/>
        <v>7.2089027266666661E-2</v>
      </c>
      <c r="I1269" s="42">
        <f t="shared" si="344"/>
        <v>9.9928252371111109E-2</v>
      </c>
      <c r="J1269" s="42">
        <f t="shared" si="344"/>
        <v>8.8169275555555291E-4</v>
      </c>
      <c r="K1269" s="42">
        <f t="shared" si="344"/>
        <v>5.3799243111111112E-3</v>
      </c>
      <c r="L1269" s="34">
        <f t="shared" si="329"/>
        <v>6.2293986379424486E-3</v>
      </c>
      <c r="M1269" s="34">
        <f t="shared" si="330"/>
        <v>0.11570663139757181</v>
      </c>
      <c r="N1269" s="34">
        <f t="shared" si="331"/>
        <v>8.3471674004429078E-2</v>
      </c>
      <c r="O1269" s="34">
        <f t="shared" si="332"/>
        <v>1</v>
      </c>
      <c r="P1269" s="34">
        <f t="shared" si="333"/>
        <v>6.7568132526454137E-3</v>
      </c>
      <c r="Q1269" s="34"/>
      <c r="R1269" s="34">
        <f t="shared" si="334"/>
        <v>0.12007967360174257</v>
      </c>
      <c r="S1269" s="34">
        <f t="shared" si="335"/>
        <v>8.5023375518835806E-2</v>
      </c>
      <c r="T1269" s="34">
        <f t="shared" si="341"/>
        <v>1</v>
      </c>
      <c r="U1269" s="34">
        <f t="shared" si="336"/>
        <v>1.2118598623732237</v>
      </c>
      <c r="V1269" s="22">
        <f t="shared" si="337"/>
        <v>5.5755731024982802E-3</v>
      </c>
      <c r="W1269" s="22">
        <f t="shared" si="338"/>
        <v>9.9087095241017983E-2</v>
      </c>
      <c r="X1269" s="22">
        <f t="shared" si="342"/>
        <v>7.0159412122398235E-2</v>
      </c>
      <c r="Y1269" s="22">
        <f t="shared" si="339"/>
        <v>0.82517791953408559</v>
      </c>
      <c r="Z1269" s="22">
        <f t="shared" si="343"/>
        <v>1</v>
      </c>
      <c r="AA1269" s="22">
        <f t="array" ref="AA1269:AD1269">LINEST(V1269:Y1269,$AB$2:$AE$5,0,0)</f>
        <v>7.4609275492210319E-4</v>
      </c>
      <c r="AB1269" s="22">
        <v>5.856005661065112E-4</v>
      </c>
      <c r="AC1269" s="22">
        <v>-2.636657452385263E-5</v>
      </c>
      <c r="AD1269" s="22">
        <v>0.99923311668271131</v>
      </c>
      <c r="AE1269" s="35">
        <f t="shared" si="328"/>
        <v>-22.209960022556029</v>
      </c>
      <c r="AF1269" s="17"/>
      <c r="AG1269" s="31" t="str">
        <f t="shared" si="340"/>
        <v/>
      </c>
      <c r="AH1269" s="34"/>
      <c r="AI1269" s="17"/>
    </row>
    <row r="1270" spans="1:35">
      <c r="A1270" s="1">
        <v>250.6</v>
      </c>
      <c r="B1270" s="41">
        <v>0.83506480000000005</v>
      </c>
      <c r="C1270" s="41">
        <v>6.30912E-2</v>
      </c>
      <c r="D1270" s="41">
        <v>9.5121549999999999E-2</v>
      </c>
      <c r="E1270" s="41">
        <v>-5.1369909999999996E-3</v>
      </c>
      <c r="F1270" s="41">
        <v>9.6065280000000005E-4</v>
      </c>
      <c r="G1270" s="42">
        <f t="shared" si="344"/>
        <v>0.83675341768888889</v>
      </c>
      <c r="H1270" s="42">
        <f t="shared" si="344"/>
        <v>6.9641217266666666E-2</v>
      </c>
      <c r="I1270" s="42">
        <f t="shared" si="344"/>
        <v>9.6247842371111114E-2</v>
      </c>
      <c r="J1270" s="42">
        <f t="shared" si="344"/>
        <v>9.687677555555536E-4</v>
      </c>
      <c r="K1270" s="42">
        <f t="shared" si="344"/>
        <v>5.2640191111111116E-3</v>
      </c>
      <c r="L1270" s="34">
        <f t="shared" si="329"/>
        <v>6.2910040160341629E-3</v>
      </c>
      <c r="M1270" s="34">
        <f t="shared" si="330"/>
        <v>0.11502533522593483</v>
      </c>
      <c r="N1270" s="34">
        <f t="shared" si="331"/>
        <v>8.3227885054853498E-2</v>
      </c>
      <c r="O1270" s="34">
        <f t="shared" si="332"/>
        <v>1</v>
      </c>
      <c r="P1270" s="34">
        <f t="shared" si="333"/>
        <v>6.8236344755783895E-3</v>
      </c>
      <c r="Q1270" s="34"/>
      <c r="R1270" s="34">
        <f t="shared" si="334"/>
        <v>0.11937262837081554</v>
      </c>
      <c r="S1270" s="34">
        <f t="shared" si="335"/>
        <v>8.4775054640474037E-2</v>
      </c>
      <c r="T1270" s="34">
        <f t="shared" si="341"/>
        <v>1</v>
      </c>
      <c r="U1270" s="34">
        <f t="shared" si="336"/>
        <v>1.2109713174868679</v>
      </c>
      <c r="V1270" s="22">
        <f t="shared" si="337"/>
        <v>5.6348440107892037E-3</v>
      </c>
      <c r="W1270" s="22">
        <f t="shared" si="338"/>
        <v>9.8575933754194836E-2</v>
      </c>
      <c r="X1270" s="22">
        <f t="shared" si="342"/>
        <v>7.0005832026152306E-2</v>
      </c>
      <c r="Y1270" s="22">
        <f t="shared" si="339"/>
        <v>0.82578339020886371</v>
      </c>
      <c r="Z1270" s="22">
        <f t="shared" si="343"/>
        <v>1</v>
      </c>
      <c r="AA1270" s="22">
        <f t="array" ref="AA1270:AD1270">LINEST(V1270:Y1270,$AB$2:$AE$5,0,0)</f>
        <v>2.5851533005710938E-5</v>
      </c>
      <c r="AB1270" s="22">
        <v>-2.4254023180825872E-5</v>
      </c>
      <c r="AC1270" s="22">
        <v>4.5818776003035925E-5</v>
      </c>
      <c r="AD1270" s="22">
        <v>0.99997124125062298</v>
      </c>
      <c r="AE1270" s="35">
        <f t="shared" si="328"/>
        <v>-0.52934681579487886</v>
      </c>
      <c r="AF1270" s="17"/>
      <c r="AG1270" s="31" t="str">
        <f t="shared" si="340"/>
        <v/>
      </c>
      <c r="AH1270" s="34"/>
      <c r="AI1270" s="17"/>
    </row>
    <row r="1271" spans="1:35">
      <c r="A1271" s="1">
        <v>250.8</v>
      </c>
      <c r="B1271" s="41">
        <v>0.88558919999999997</v>
      </c>
      <c r="C1271" s="41">
        <v>6.7658419999999997E-2</v>
      </c>
      <c r="D1271" s="41">
        <v>0.10117569999999999</v>
      </c>
      <c r="E1271" s="41">
        <v>-5.0221859999999997E-3</v>
      </c>
      <c r="F1271" s="41">
        <v>1.422953E-3</v>
      </c>
      <c r="G1271" s="42">
        <f t="shared" si="344"/>
        <v>0.8872778176888888</v>
      </c>
      <c r="H1271" s="42">
        <f t="shared" si="344"/>
        <v>7.4208437266666663E-2</v>
      </c>
      <c r="I1271" s="42">
        <f t="shared" si="344"/>
        <v>0.10230199237111111</v>
      </c>
      <c r="J1271" s="42">
        <f t="shared" si="344"/>
        <v>1.0835727555555535E-3</v>
      </c>
      <c r="K1271" s="42">
        <f t="shared" si="344"/>
        <v>5.7263193111111114E-3</v>
      </c>
      <c r="L1271" s="34">
        <f t="shared" si="329"/>
        <v>6.4538064594318115E-3</v>
      </c>
      <c r="M1271" s="34">
        <f t="shared" si="330"/>
        <v>0.1152987151618185</v>
      </c>
      <c r="N1271" s="34">
        <f t="shared" si="331"/>
        <v>8.3636078562133939E-2</v>
      </c>
      <c r="O1271" s="34">
        <f t="shared" si="332"/>
        <v>1</v>
      </c>
      <c r="P1271" s="34">
        <f t="shared" si="333"/>
        <v>7.0002206552478323E-3</v>
      </c>
      <c r="Q1271" s="34"/>
      <c r="R1271" s="34">
        <f t="shared" si="334"/>
        <v>0.1196563404888996</v>
      </c>
      <c r="S1271" s="34">
        <f t="shared" si="335"/>
        <v>8.5190836284580213E-2</v>
      </c>
      <c r="T1271" s="34">
        <f t="shared" si="341"/>
        <v>1</v>
      </c>
      <c r="U1271" s="34">
        <f t="shared" si="336"/>
        <v>1.2118473974287276</v>
      </c>
      <c r="V1271" s="22">
        <f t="shared" si="337"/>
        <v>5.7764869323487043E-3</v>
      </c>
      <c r="W1271" s="22">
        <f t="shared" si="338"/>
        <v>9.8738785710794877E-2</v>
      </c>
      <c r="X1271" s="22">
        <f t="shared" si="342"/>
        <v>7.0298320122926652E-2</v>
      </c>
      <c r="Y1271" s="22">
        <f t="shared" si="339"/>
        <v>0.82518640723392978</v>
      </c>
      <c r="Z1271" s="22">
        <f t="shared" si="343"/>
        <v>1</v>
      </c>
      <c r="AA1271" s="22">
        <f t="array" ref="AA1271:AD1271">LINEST(V1271:Y1271,$AB$2:$AE$5,0,0)</f>
        <v>1.2483017622393993E-3</v>
      </c>
      <c r="AB1271" s="22">
        <v>2.1448835135636776E-4</v>
      </c>
      <c r="AC1271" s="22">
        <v>2.3685292022995153E-4</v>
      </c>
      <c r="AD1271" s="22">
        <v>0.99920125205821531</v>
      </c>
      <c r="AE1271" s="35">
        <f t="shared" si="328"/>
        <v>0.90557613200685527</v>
      </c>
      <c r="AF1271" s="17"/>
      <c r="AG1271" s="31">
        <f t="shared" si="340"/>
        <v>0.90557613200685527</v>
      </c>
      <c r="AH1271" s="34"/>
      <c r="AI1271" s="17"/>
    </row>
    <row r="1272" spans="1:35">
      <c r="A1272" s="1">
        <v>251</v>
      </c>
      <c r="B1272" s="41">
        <v>0.87920220000000004</v>
      </c>
      <c r="C1272" s="41">
        <v>6.7200389999999999E-2</v>
      </c>
      <c r="D1272" s="41">
        <v>0.1001425</v>
      </c>
      <c r="E1272" s="41">
        <v>-5.014218E-3</v>
      </c>
      <c r="F1272" s="41">
        <v>1.273595E-3</v>
      </c>
      <c r="G1272" s="42">
        <f t="shared" si="344"/>
        <v>0.88089081768888888</v>
      </c>
      <c r="H1272" s="42">
        <f t="shared" si="344"/>
        <v>7.3750407266666665E-2</v>
      </c>
      <c r="I1272" s="42">
        <f t="shared" si="344"/>
        <v>0.10126879237111111</v>
      </c>
      <c r="J1272" s="42">
        <f t="shared" si="344"/>
        <v>1.0915407555555532E-3</v>
      </c>
      <c r="K1272" s="42">
        <f t="shared" si="344"/>
        <v>5.5769613111111109E-3</v>
      </c>
      <c r="L1272" s="34">
        <f t="shared" si="329"/>
        <v>6.3310471617162092E-3</v>
      </c>
      <c r="M1272" s="34">
        <f t="shared" si="330"/>
        <v>0.11496179814520101</v>
      </c>
      <c r="N1272" s="34">
        <f t="shared" si="331"/>
        <v>8.3722529268903875E-2</v>
      </c>
      <c r="O1272" s="34">
        <f t="shared" si="332"/>
        <v>1</v>
      </c>
      <c r="P1272" s="34">
        <f t="shared" si="333"/>
        <v>6.867067890767793E-3</v>
      </c>
      <c r="Q1272" s="34"/>
      <c r="R1272" s="34">
        <f t="shared" si="334"/>
        <v>0.11930668995549767</v>
      </c>
      <c r="S1272" s="34">
        <f t="shared" si="335"/>
        <v>8.5278894071766545E-2</v>
      </c>
      <c r="T1272" s="34">
        <f t="shared" si="341"/>
        <v>1</v>
      </c>
      <c r="U1272" s="34">
        <f t="shared" si="336"/>
        <v>1.211452651918032</v>
      </c>
      <c r="V1272" s="22">
        <f t="shared" si="337"/>
        <v>5.6684575165983665E-3</v>
      </c>
      <c r="W1272" s="22">
        <f t="shared" si="338"/>
        <v>9.8482338345295961E-2</v>
      </c>
      <c r="X1272" s="22">
        <f t="shared" si="342"/>
        <v>7.0393914229127122E-2</v>
      </c>
      <c r="Y1272" s="22">
        <f t="shared" si="339"/>
        <v>0.82545528990897854</v>
      </c>
      <c r="Z1272" s="22">
        <f t="shared" si="343"/>
        <v>1</v>
      </c>
      <c r="AA1272" s="22">
        <f t="array" ref="AA1272:AD1272">LINEST(V1272:Y1272,$AB$2:$AE$5,0,0)</f>
        <v>1.5210364256900059E-3</v>
      </c>
      <c r="AB1272" s="22">
        <v>-8.2231087723393104E-5</v>
      </c>
      <c r="AC1272" s="22">
        <v>9.2786343311881828E-5</v>
      </c>
      <c r="AD1272" s="22">
        <v>0.99956614195176374</v>
      </c>
      <c r="AE1272" s="35">
        <f t="shared" si="328"/>
        <v>-0.88624128064827978</v>
      </c>
      <c r="AF1272" s="17"/>
      <c r="AG1272" s="31" t="str">
        <f t="shared" si="340"/>
        <v/>
      </c>
      <c r="AH1272" s="34"/>
      <c r="AI1272" s="17"/>
    </row>
    <row r="1273" spans="1:35">
      <c r="A1273" s="1">
        <v>251.2</v>
      </c>
      <c r="B1273" s="41">
        <v>0.86582139999999996</v>
      </c>
      <c r="C1273" s="41">
        <v>6.5674090000000004E-2</v>
      </c>
      <c r="D1273" s="41">
        <v>9.8480200000000004E-2</v>
      </c>
      <c r="E1273" s="41">
        <v>-5.1669660000000003E-3</v>
      </c>
      <c r="F1273" s="41">
        <v>1.184954E-3</v>
      </c>
      <c r="G1273" s="42">
        <f t="shared" si="344"/>
        <v>0.8675100176888888</v>
      </c>
      <c r="H1273" s="42">
        <f t="shared" si="344"/>
        <v>7.2224107266666671E-2</v>
      </c>
      <c r="I1273" s="42">
        <f t="shared" si="344"/>
        <v>9.9606492371111119E-2</v>
      </c>
      <c r="J1273" s="42">
        <f t="shared" si="344"/>
        <v>9.3879275555555294E-4</v>
      </c>
      <c r="K1273" s="42">
        <f t="shared" si="344"/>
        <v>5.4883203111111114E-3</v>
      </c>
      <c r="L1273" s="34">
        <f t="shared" si="329"/>
        <v>6.3265209613744917E-3</v>
      </c>
      <c r="M1273" s="34">
        <f t="shared" si="330"/>
        <v>0.11481883821522917</v>
      </c>
      <c r="N1273" s="34">
        <f t="shared" si="331"/>
        <v>8.3254493658847961E-2</v>
      </c>
      <c r="O1273" s="34">
        <f t="shared" si="332"/>
        <v>1</v>
      </c>
      <c r="P1273" s="34">
        <f t="shared" si="333"/>
        <v>6.8621584778002604E-3</v>
      </c>
      <c r="Q1273" s="34"/>
      <c r="R1273" s="34">
        <f t="shared" si="334"/>
        <v>0.11915832696608386</v>
      </c>
      <c r="S1273" s="34">
        <f t="shared" si="335"/>
        <v>8.4802157886652296E-2</v>
      </c>
      <c r="T1273" s="34">
        <f t="shared" si="341"/>
        <v>1</v>
      </c>
      <c r="U1273" s="34">
        <f t="shared" si="336"/>
        <v>1.2108226433305365</v>
      </c>
      <c r="V1273" s="22">
        <f t="shared" si="337"/>
        <v>5.6673522878007447E-3</v>
      </c>
      <c r="W1273" s="22">
        <f t="shared" si="338"/>
        <v>9.8411049398879985E-2</v>
      </c>
      <c r="X1273" s="22">
        <f t="shared" si="342"/>
        <v>7.0036812041598548E-2</v>
      </c>
      <c r="Y1273" s="22">
        <f t="shared" si="339"/>
        <v>0.82588478627172068</v>
      </c>
      <c r="Z1273" s="22">
        <f t="shared" si="343"/>
        <v>1</v>
      </c>
      <c r="AA1273" s="22">
        <f t="array" ref="AA1273:AD1273">LINEST(V1273:Y1273,$AB$2:$AE$5,0,0)</f>
        <v>1.1079497965234386E-4</v>
      </c>
      <c r="AB1273" s="22">
        <v>-2.0979135908321715E-4</v>
      </c>
      <c r="AC1273" s="22">
        <v>8.7492484546814099E-5</v>
      </c>
      <c r="AD1273" s="22">
        <v>1.0000914688275264</v>
      </c>
      <c r="AE1273" s="35">
        <f t="shared" si="328"/>
        <v>-2.3978214834094156</v>
      </c>
      <c r="AF1273" s="17"/>
      <c r="AG1273" s="31" t="str">
        <f t="shared" si="340"/>
        <v/>
      </c>
      <c r="AH1273" s="34"/>
      <c r="AI1273" s="17"/>
    </row>
    <row r="1274" spans="1:35">
      <c r="A1274" s="1">
        <v>251.4</v>
      </c>
      <c r="B1274" s="41">
        <v>0.87003090000000005</v>
      </c>
      <c r="C1274" s="41">
        <v>6.64246E-2</v>
      </c>
      <c r="D1274" s="41">
        <v>9.9424390000000001E-2</v>
      </c>
      <c r="E1274" s="41">
        <v>-5.206273E-3</v>
      </c>
      <c r="F1274" s="41">
        <v>1.2541609999999999E-3</v>
      </c>
      <c r="G1274" s="42">
        <f t="shared" si="344"/>
        <v>0.87171951768888889</v>
      </c>
      <c r="H1274" s="42">
        <f t="shared" si="344"/>
        <v>7.2974617266666666E-2</v>
      </c>
      <c r="I1274" s="42">
        <f t="shared" si="344"/>
        <v>0.10055068237111112</v>
      </c>
      <c r="J1274" s="42">
        <f t="shared" si="344"/>
        <v>8.9948575555555323E-4</v>
      </c>
      <c r="K1274" s="42">
        <f t="shared" si="344"/>
        <v>5.5575273111111113E-3</v>
      </c>
      <c r="L1274" s="34">
        <f t="shared" si="329"/>
        <v>6.3753617973878575E-3</v>
      </c>
      <c r="M1274" s="34">
        <f t="shared" si="330"/>
        <v>0.11534751755667011</v>
      </c>
      <c r="N1274" s="34">
        <f t="shared" si="331"/>
        <v>8.3713414447961043E-2</v>
      </c>
      <c r="O1274" s="34">
        <f t="shared" si="332"/>
        <v>1</v>
      </c>
      <c r="P1274" s="34">
        <f t="shared" si="333"/>
        <v>6.9151344434152003E-3</v>
      </c>
      <c r="Q1274" s="34"/>
      <c r="R1274" s="34">
        <f t="shared" si="334"/>
        <v>0.11970698733233442</v>
      </c>
      <c r="S1274" s="34">
        <f t="shared" si="335"/>
        <v>8.5269609810332311E-2</v>
      </c>
      <c r="T1274" s="34">
        <f t="shared" si="341"/>
        <v>1</v>
      </c>
      <c r="U1274" s="34">
        <f t="shared" si="336"/>
        <v>1.211891731586082</v>
      </c>
      <c r="V1274" s="22">
        <f t="shared" si="337"/>
        <v>5.7060661964950547E-3</v>
      </c>
      <c r="W1274" s="22">
        <f t="shared" si="338"/>
        <v>9.877696514660271E-2</v>
      </c>
      <c r="X1274" s="22">
        <f t="shared" si="342"/>
        <v>7.0360748891928157E-2</v>
      </c>
      <c r="Y1274" s="22">
        <f t="shared" si="339"/>
        <v>0.825156219764974</v>
      </c>
      <c r="Z1274" s="22">
        <f t="shared" si="343"/>
        <v>0.99999999999999989</v>
      </c>
      <c r="AA1274" s="22">
        <f t="array" ref="AA1274:AD1274">LINEST(V1274:Y1274,$AB$2:$AE$5,0,0)</f>
        <v>1.4822230466066913E-3</v>
      </c>
      <c r="AB1274" s="22">
        <v>2.6052513139742425E-4</v>
      </c>
      <c r="AC1274" s="22">
        <v>1.4481799957920111E-4</v>
      </c>
      <c r="AD1274" s="22">
        <v>0.99918214898465019</v>
      </c>
      <c r="AE1274" s="35">
        <f t="shared" si="328"/>
        <v>1.7989830832799398</v>
      </c>
      <c r="AF1274" s="17"/>
      <c r="AG1274" s="31" t="str">
        <f t="shared" si="340"/>
        <v/>
      </c>
      <c r="AH1274" s="34"/>
      <c r="AI1274" s="17"/>
    </row>
    <row r="1275" spans="1:35">
      <c r="A1275" s="1">
        <v>251.6</v>
      </c>
      <c r="B1275" s="41">
        <v>0.86211249999999995</v>
      </c>
      <c r="C1275" s="41">
        <v>6.5489359999999996E-2</v>
      </c>
      <c r="D1275" s="41">
        <v>9.8485219999999998E-2</v>
      </c>
      <c r="E1275" s="41">
        <v>-5.077153E-3</v>
      </c>
      <c r="F1275" s="41">
        <v>1.262865E-3</v>
      </c>
      <c r="G1275" s="42">
        <f t="shared" si="344"/>
        <v>0.86380111768888879</v>
      </c>
      <c r="H1275" s="42">
        <f t="shared" si="344"/>
        <v>7.2039377266666663E-2</v>
      </c>
      <c r="I1275" s="42">
        <f t="shared" si="344"/>
        <v>9.9611512371111113E-2</v>
      </c>
      <c r="J1275" s="42">
        <f t="shared" si="344"/>
        <v>1.0286057555555532E-3</v>
      </c>
      <c r="K1275" s="42">
        <f t="shared" si="344"/>
        <v>5.5662313111111113E-3</v>
      </c>
      <c r="L1275" s="34">
        <f t="shared" si="329"/>
        <v>6.4438806539213979E-3</v>
      </c>
      <c r="M1275" s="34">
        <f t="shared" si="330"/>
        <v>0.11531764700377214</v>
      </c>
      <c r="N1275" s="34">
        <f t="shared" si="331"/>
        <v>8.3398106105036035E-2</v>
      </c>
      <c r="O1275" s="34">
        <f t="shared" si="332"/>
        <v>1</v>
      </c>
      <c r="P1275" s="34">
        <f t="shared" si="333"/>
        <v>6.9894544773045153E-3</v>
      </c>
      <c r="Q1275" s="34"/>
      <c r="R1275" s="34">
        <f t="shared" si="334"/>
        <v>0.11967598784510568</v>
      </c>
      <c r="S1275" s="34">
        <f t="shared" si="335"/>
        <v>8.4948440024719629E-2</v>
      </c>
      <c r="T1275" s="34">
        <f t="shared" si="341"/>
        <v>1</v>
      </c>
      <c r="U1275" s="34">
        <f t="shared" si="336"/>
        <v>1.2116138823471299</v>
      </c>
      <c r="V1275" s="22">
        <f t="shared" si="337"/>
        <v>5.7687144222585114E-3</v>
      </c>
      <c r="W1275" s="22">
        <f t="shared" si="338"/>
        <v>9.8774031553080427E-2</v>
      </c>
      <c r="X1275" s="22">
        <f t="shared" si="342"/>
        <v>7.0111808111803828E-2</v>
      </c>
      <c r="Y1275" s="22">
        <f t="shared" si="339"/>
        <v>0.82534544591285719</v>
      </c>
      <c r="Z1275" s="22">
        <f t="shared" si="343"/>
        <v>1</v>
      </c>
      <c r="AA1275" s="22">
        <f t="array" ref="AA1275:AD1275">LINEST(V1275:Y1275,$AB$2:$AE$5,0,0)</f>
        <v>5.2940229803996694E-4</v>
      </c>
      <c r="AB1275" s="22">
        <v>2.317414029725038E-4</v>
      </c>
      <c r="AC1275" s="22">
        <v>2.2525399279488809E-4</v>
      </c>
      <c r="AD1275" s="22">
        <v>0.99939566730986007</v>
      </c>
      <c r="AE1275" s="35">
        <f t="shared" si="328"/>
        <v>1.0288004225679721</v>
      </c>
      <c r="AF1275" s="17"/>
      <c r="AG1275" s="31">
        <f t="shared" si="340"/>
        <v>1.0288004225679721</v>
      </c>
      <c r="AH1275" s="34"/>
      <c r="AI1275" s="17"/>
    </row>
    <row r="1276" spans="1:35">
      <c r="A1276" s="1">
        <v>251.8</v>
      </c>
      <c r="B1276" s="41">
        <v>0.8550411</v>
      </c>
      <c r="C1276" s="41">
        <v>6.5062079999999994E-2</v>
      </c>
      <c r="D1276" s="41">
        <v>9.7481209999999999E-2</v>
      </c>
      <c r="E1276" s="41">
        <v>-5.1146000000000004E-3</v>
      </c>
      <c r="F1276" s="41">
        <v>1.0881720000000001E-3</v>
      </c>
      <c r="G1276" s="42">
        <f t="shared" si="344"/>
        <v>0.85672971768888884</v>
      </c>
      <c r="H1276" s="42">
        <f t="shared" si="344"/>
        <v>7.1612097266666661E-2</v>
      </c>
      <c r="I1276" s="42">
        <f t="shared" si="344"/>
        <v>9.8607502371111114E-2</v>
      </c>
      <c r="J1276" s="42">
        <f t="shared" si="344"/>
        <v>9.9115875555555281E-4</v>
      </c>
      <c r="K1276" s="42">
        <f t="shared" si="344"/>
        <v>5.3915383111111112E-3</v>
      </c>
      <c r="L1276" s="34">
        <f t="shared" si="329"/>
        <v>6.2931613083940952E-3</v>
      </c>
      <c r="M1276" s="34">
        <f t="shared" si="330"/>
        <v>0.11509756266785559</v>
      </c>
      <c r="N1276" s="34">
        <f t="shared" si="331"/>
        <v>8.3587735767876953E-2</v>
      </c>
      <c r="O1276" s="34">
        <f t="shared" si="332"/>
        <v>1</v>
      </c>
      <c r="P1276" s="34">
        <f t="shared" si="333"/>
        <v>6.8259744159891115E-3</v>
      </c>
      <c r="Q1276" s="34">
        <f>AVERAGE(P1267:P1276)</f>
        <v>6.869132794075446E-3</v>
      </c>
      <c r="R1276" s="34">
        <f t="shared" si="334"/>
        <v>0.11944758559276709</v>
      </c>
      <c r="S1276" s="34">
        <f t="shared" si="335"/>
        <v>8.5141594819151789E-2</v>
      </c>
      <c r="T1276" s="34">
        <f t="shared" si="341"/>
        <v>1</v>
      </c>
      <c r="U1276" s="34">
        <f t="shared" si="336"/>
        <v>1.211415154827908</v>
      </c>
      <c r="V1276" s="22">
        <f t="shared" si="337"/>
        <v>5.6347110970052213E-3</v>
      </c>
      <c r="W1276" s="22">
        <f t="shared" si="338"/>
        <v>9.8601693330917312E-2</v>
      </c>
      <c r="X1276" s="22">
        <f t="shared" si="342"/>
        <v>7.0282755238642275E-2</v>
      </c>
      <c r="Y1276" s="22">
        <f t="shared" si="339"/>
        <v>0.82548084033343527</v>
      </c>
      <c r="Z1276" s="22">
        <f t="shared" si="343"/>
        <v>1</v>
      </c>
      <c r="AA1276" s="22">
        <f t="array" ref="AA1276:AD1276">LINEST(V1276:Y1276,$AB$2:$AE$5,0,0)</f>
        <v>1.1111748607950539E-3</v>
      </c>
      <c r="AB1276" s="22">
        <v>4.0152962381258762E-5</v>
      </c>
      <c r="AC1276" s="22">
        <v>4.8347704152851102E-5</v>
      </c>
      <c r="AD1276" s="22">
        <v>0.99960225856664742</v>
      </c>
      <c r="AE1276" s="35">
        <f t="shared" si="328"/>
        <v>0.83050401430262966</v>
      </c>
      <c r="AF1276" s="17"/>
      <c r="AG1276" s="31" t="str">
        <f t="shared" si="340"/>
        <v/>
      </c>
      <c r="AH1276" s="34">
        <f>AVERAGE(AG1267:AG1276)</f>
        <v>0.90843532190852638</v>
      </c>
      <c r="AI1276" s="17"/>
    </row>
    <row r="1277" spans="1:35">
      <c r="A1277" s="1">
        <v>252</v>
      </c>
      <c r="B1277" s="41">
        <v>0.81130460000000004</v>
      </c>
      <c r="C1277" s="41">
        <v>6.1254330000000003E-2</v>
      </c>
      <c r="D1277" s="41">
        <v>9.2075409999999996E-2</v>
      </c>
      <c r="E1277" s="41">
        <v>-4.9735200000000004E-3</v>
      </c>
      <c r="F1277" s="41">
        <v>9.6129720000000002E-4</v>
      </c>
      <c r="G1277" s="42">
        <f t="shared" si="344"/>
        <v>0.81299321768888888</v>
      </c>
      <c r="H1277" s="42">
        <f t="shared" si="344"/>
        <v>6.7804347266666676E-2</v>
      </c>
      <c r="I1277" s="42">
        <f t="shared" si="344"/>
        <v>9.3201702371111111E-2</v>
      </c>
      <c r="J1277" s="42">
        <f t="shared" si="344"/>
        <v>1.1322387555555528E-3</v>
      </c>
      <c r="K1277" s="42">
        <f t="shared" si="344"/>
        <v>5.2646635111111111E-3</v>
      </c>
      <c r="L1277" s="34">
        <f t="shared" si="329"/>
        <v>6.4756548967002071E-3</v>
      </c>
      <c r="M1277" s="34">
        <f t="shared" si="330"/>
        <v>0.11464019667477343</v>
      </c>
      <c r="N1277" s="34">
        <f t="shared" si="331"/>
        <v>8.3400876897122667E-2</v>
      </c>
      <c r="O1277" s="34">
        <f t="shared" si="332"/>
        <v>1</v>
      </c>
      <c r="P1277" s="34">
        <f t="shared" si="333"/>
        <v>7.0239188995029865E-3</v>
      </c>
      <c r="Q1277" s="34"/>
      <c r="R1277" s="34">
        <f t="shared" si="334"/>
        <v>0.11897293380745036</v>
      </c>
      <c r="S1277" s="34">
        <f t="shared" si="335"/>
        <v>8.4951262324606105E-2</v>
      </c>
      <c r="T1277" s="34">
        <f t="shared" si="341"/>
        <v>1</v>
      </c>
      <c r="U1277" s="34">
        <f t="shared" si="336"/>
        <v>1.2109481150315595</v>
      </c>
      <c r="V1277" s="22">
        <f t="shared" si="337"/>
        <v>5.8003466971992684E-3</v>
      </c>
      <c r="W1277" s="22">
        <f t="shared" si="338"/>
        <v>9.8247755069464482E-2</v>
      </c>
      <c r="X1277" s="22">
        <f t="shared" si="342"/>
        <v>7.0152685544576057E-2</v>
      </c>
      <c r="Y1277" s="22">
        <f t="shared" si="339"/>
        <v>0.82579921268876011</v>
      </c>
      <c r="Z1277" s="22">
        <f t="shared" si="343"/>
        <v>0.99999999999999989</v>
      </c>
      <c r="AA1277" s="22">
        <f t="array" ref="AA1277:AD1277">LINEST(V1277:Y1277,$AB$2:$AE$5,0,0)</f>
        <v>5.5463589629106366E-4</v>
      </c>
      <c r="AB1277" s="22">
        <v>-3.7404063739196513E-4</v>
      </c>
      <c r="AC1277" s="22">
        <v>2.6255788172697487E-4</v>
      </c>
      <c r="AD1277" s="22">
        <v>0.99995713506653994</v>
      </c>
      <c r="AE1277" s="35">
        <f t="shared" si="328"/>
        <v>-1.4246025864152783</v>
      </c>
      <c r="AF1277" s="17"/>
      <c r="AG1277" s="31">
        <f t="shared" si="340"/>
        <v>-1.4246025864152783</v>
      </c>
      <c r="AH1277" s="34"/>
      <c r="AI1277" s="17"/>
    </row>
    <row r="1278" spans="1:35">
      <c r="A1278" s="1">
        <v>252.2</v>
      </c>
      <c r="B1278" s="41">
        <v>0.76776180000000005</v>
      </c>
      <c r="C1278" s="41">
        <v>5.7622270000000003E-2</v>
      </c>
      <c r="D1278" s="41">
        <v>8.7392349999999994E-2</v>
      </c>
      <c r="E1278" s="41">
        <v>-4.9803590000000002E-3</v>
      </c>
      <c r="F1278" s="41">
        <v>5.2625580000000005E-4</v>
      </c>
      <c r="G1278" s="42">
        <f t="shared" si="344"/>
        <v>0.76945041768888889</v>
      </c>
      <c r="H1278" s="42">
        <f t="shared" si="344"/>
        <v>6.4172287266666669E-2</v>
      </c>
      <c r="I1278" s="42">
        <f t="shared" si="344"/>
        <v>8.8518642371111109E-2</v>
      </c>
      <c r="J1278" s="42">
        <f t="shared" si="344"/>
        <v>1.125399755555553E-3</v>
      </c>
      <c r="K1278" s="42">
        <f t="shared" si="344"/>
        <v>4.8296221111111112E-3</v>
      </c>
      <c r="L1278" s="34">
        <f t="shared" si="329"/>
        <v>6.2767164720207705E-3</v>
      </c>
      <c r="M1278" s="34">
        <f t="shared" si="330"/>
        <v>0.11504138582052438</v>
      </c>
      <c r="N1278" s="34">
        <f t="shared" si="331"/>
        <v>8.340015911540305E-2</v>
      </c>
      <c r="O1278" s="34">
        <f t="shared" si="332"/>
        <v>1</v>
      </c>
      <c r="P1278" s="34">
        <f t="shared" si="333"/>
        <v>6.8081372707359438E-3</v>
      </c>
      <c r="Q1278" s="34"/>
      <c r="R1278" s="34">
        <f t="shared" si="334"/>
        <v>0.11938928558515276</v>
      </c>
      <c r="S1278" s="34">
        <f t="shared" si="335"/>
        <v>8.4950531199641674E-2</v>
      </c>
      <c r="T1278" s="34">
        <f t="shared" si="341"/>
        <v>1</v>
      </c>
      <c r="U1278" s="34">
        <f t="shared" si="336"/>
        <v>1.2111479540555303</v>
      </c>
      <c r="V1278" s="22">
        <f t="shared" si="337"/>
        <v>5.6212267443782474E-3</v>
      </c>
      <c r="W1278" s="22">
        <f t="shared" si="338"/>
        <v>9.8575310460937163E-2</v>
      </c>
      <c r="X1278" s="22">
        <f t="shared" si="342"/>
        <v>7.014050671116169E-2</v>
      </c>
      <c r="Y1278" s="22">
        <f t="shared" si="339"/>
        <v>0.82566295608352291</v>
      </c>
      <c r="Z1278" s="22">
        <f t="shared" si="343"/>
        <v>1</v>
      </c>
      <c r="AA1278" s="22">
        <f t="array" ref="AA1278:AD1278">LINEST(V1278:Y1278,$AB$2:$AE$5,0,0)</f>
        <v>5.4634472674395087E-4</v>
      </c>
      <c r="AB1278" s="22">
        <v>-9.4651346368010552E-6</v>
      </c>
      <c r="AC1278" s="22">
        <v>2.9041924046271011E-5</v>
      </c>
      <c r="AD1278" s="22">
        <v>0.99982837566244054</v>
      </c>
      <c r="AE1278" s="35">
        <f t="shared" si="328"/>
        <v>-0.32591279495534597</v>
      </c>
      <c r="AF1278" s="17"/>
      <c r="AG1278" s="31" t="str">
        <f t="shared" si="340"/>
        <v/>
      </c>
      <c r="AH1278" s="34"/>
      <c r="AI1278" s="17"/>
    </row>
    <row r="1279" spans="1:35">
      <c r="A1279" s="1">
        <v>252.4</v>
      </c>
      <c r="B1279" s="41">
        <v>0.74238899999999997</v>
      </c>
      <c r="C1279" s="41">
        <v>5.5671650000000003E-2</v>
      </c>
      <c r="D1279" s="41">
        <v>8.4602940000000001E-2</v>
      </c>
      <c r="E1279" s="41">
        <v>-4.9367919999999997E-3</v>
      </c>
      <c r="F1279" s="41">
        <v>2.9506280000000002E-4</v>
      </c>
      <c r="G1279" s="42">
        <f t="shared" si="344"/>
        <v>0.7440776176888888</v>
      </c>
      <c r="H1279" s="42">
        <f t="shared" si="344"/>
        <v>6.2221667266666669E-2</v>
      </c>
      <c r="I1279" s="42">
        <f t="shared" si="344"/>
        <v>8.5729232371111116E-2</v>
      </c>
      <c r="J1279" s="42">
        <f t="shared" si="344"/>
        <v>1.1689667555555535E-3</v>
      </c>
      <c r="K1279" s="42">
        <f t="shared" si="344"/>
        <v>4.598429111111111E-3</v>
      </c>
      <c r="L1279" s="34">
        <f t="shared" si="329"/>
        <v>6.1800395574239551E-3</v>
      </c>
      <c r="M1279" s="34">
        <f t="shared" si="330"/>
        <v>0.11521544303050912</v>
      </c>
      <c r="N1279" s="34">
        <f t="shared" si="331"/>
        <v>8.362254929791825E-2</v>
      </c>
      <c r="O1279" s="34">
        <f t="shared" si="332"/>
        <v>1</v>
      </c>
      <c r="P1279" s="34">
        <f t="shared" si="333"/>
        <v>6.703275165139762E-3</v>
      </c>
      <c r="Q1279" s="34"/>
      <c r="R1279" s="34">
        <f t="shared" si="334"/>
        <v>0.11956992115210814</v>
      </c>
      <c r="S1279" s="34">
        <f t="shared" si="335"/>
        <v>8.5177055517324449E-2</v>
      </c>
      <c r="T1279" s="34">
        <f t="shared" si="341"/>
        <v>1</v>
      </c>
      <c r="U1279" s="34">
        <f t="shared" si="336"/>
        <v>1.2114502518345724</v>
      </c>
      <c r="V1279" s="22">
        <f t="shared" si="337"/>
        <v>5.5332649070719882E-3</v>
      </c>
      <c r="W1279" s="22">
        <f t="shared" si="338"/>
        <v>9.8699819469298206E-2</v>
      </c>
      <c r="X1279" s="22">
        <f t="shared" si="342"/>
        <v>7.0309990351098348E-2</v>
      </c>
      <c r="Y1279" s="22">
        <f t="shared" si="339"/>
        <v>0.82545692527253134</v>
      </c>
      <c r="Z1279" s="22">
        <f t="shared" si="343"/>
        <v>0.99999999999999989</v>
      </c>
      <c r="AA1279" s="22">
        <f t="array" ref="AA1279:AD1279">LINEST(V1279:Y1279,$AB$2:$AE$5,0,0)</f>
        <v>1.2156968393398232E-3</v>
      </c>
      <c r="AB1279" s="22">
        <v>1.489741467568753E-4</v>
      </c>
      <c r="AC1279" s="22">
        <v>-8.4400265419123913E-5</v>
      </c>
      <c r="AD1279" s="22">
        <v>0.99959709470879088</v>
      </c>
      <c r="AE1279" s="35">
        <f t="shared" si="328"/>
        <v>-1.7650909747390422</v>
      </c>
      <c r="AF1279" s="17"/>
      <c r="AG1279" s="31" t="str">
        <f t="shared" si="340"/>
        <v/>
      </c>
      <c r="AH1279" s="34"/>
      <c r="AI1279" s="17"/>
    </row>
    <row r="1280" spans="1:35">
      <c r="A1280" s="1">
        <v>252.6</v>
      </c>
      <c r="B1280" s="41">
        <v>0.7574843</v>
      </c>
      <c r="C1280" s="41">
        <v>5.6922300000000002E-2</v>
      </c>
      <c r="D1280" s="41">
        <v>8.6397890000000005E-2</v>
      </c>
      <c r="E1280" s="41">
        <v>-5.250762E-3</v>
      </c>
      <c r="F1280" s="41">
        <v>3.1566469999999997E-4</v>
      </c>
      <c r="G1280" s="42">
        <f t="shared" si="344"/>
        <v>0.75917291768888884</v>
      </c>
      <c r="H1280" s="42">
        <f t="shared" si="344"/>
        <v>6.3472317266666675E-2</v>
      </c>
      <c r="I1280" s="42">
        <f t="shared" si="344"/>
        <v>8.752418237111112E-2</v>
      </c>
      <c r="J1280" s="42">
        <f t="shared" si="344"/>
        <v>8.5499675555555325E-4</v>
      </c>
      <c r="K1280" s="42">
        <f t="shared" si="344"/>
        <v>4.6190310111111112E-3</v>
      </c>
      <c r="L1280" s="34">
        <f t="shared" si="329"/>
        <v>6.0842937142338935E-3</v>
      </c>
      <c r="M1280" s="34">
        <f t="shared" si="330"/>
        <v>0.11528886282924383</v>
      </c>
      <c r="N1280" s="34">
        <f t="shared" si="331"/>
        <v>8.3607193812830147E-2</v>
      </c>
      <c r="O1280" s="34">
        <f t="shared" si="332"/>
        <v>1</v>
      </c>
      <c r="P1280" s="34">
        <f t="shared" si="333"/>
        <v>6.5994229604964582E-3</v>
      </c>
      <c r="Q1280" s="34"/>
      <c r="R1280" s="34">
        <f t="shared" si="334"/>
        <v>0.1196461157950727</v>
      </c>
      <c r="S1280" s="34">
        <f t="shared" si="335"/>
        <v>8.5161414580557676E-2</v>
      </c>
      <c r="T1280" s="34">
        <f t="shared" si="341"/>
        <v>1</v>
      </c>
      <c r="U1280" s="34">
        <f t="shared" si="336"/>
        <v>1.2114069533361269</v>
      </c>
      <c r="V1280" s="22">
        <f t="shared" si="337"/>
        <v>5.447734093255884E-3</v>
      </c>
      <c r="W1280" s="22">
        <f t="shared" si="338"/>
        <v>9.876624487384357E-2</v>
      </c>
      <c r="X1280" s="22">
        <f t="shared" si="342"/>
        <v>7.029959201243588E-2</v>
      </c>
      <c r="Y1280" s="22">
        <f t="shared" si="339"/>
        <v>0.82548642902046465</v>
      </c>
      <c r="Z1280" s="22">
        <f t="shared" si="343"/>
        <v>1</v>
      </c>
      <c r="AA1280" s="22">
        <f t="array" ref="AA1280:AD1280">LINEST(V1280:Y1280,$AB$2:$AE$5,0,0)</f>
        <v>1.1694879800239573E-3</v>
      </c>
      <c r="AB1280" s="22">
        <v>2.1756730862227745E-4</v>
      </c>
      <c r="AC1280" s="22">
        <v>-1.9676850364885404E-4</v>
      </c>
      <c r="AD1280" s="22">
        <v>0.99965372833883992</v>
      </c>
      <c r="AE1280" s="35">
        <f t="shared" si="328"/>
        <v>-1.1057019014107066</v>
      </c>
      <c r="AF1280" s="17"/>
      <c r="AG1280" s="31" t="str">
        <f t="shared" si="340"/>
        <v/>
      </c>
      <c r="AH1280" s="34"/>
      <c r="AI1280" s="17"/>
    </row>
    <row r="1281" spans="1:35">
      <c r="A1281" s="1">
        <v>252.8</v>
      </c>
      <c r="B1281" s="41">
        <v>0.80064679999999999</v>
      </c>
      <c r="C1281" s="41">
        <v>6.0826329999999998E-2</v>
      </c>
      <c r="D1281" s="41">
        <v>9.1665979999999994E-2</v>
      </c>
      <c r="E1281" s="41">
        <v>-4.8163099999999999E-3</v>
      </c>
      <c r="F1281" s="41">
        <v>9.0140019999999997E-4</v>
      </c>
      <c r="G1281" s="42">
        <f t="shared" si="344"/>
        <v>0.80233541768888883</v>
      </c>
      <c r="H1281" s="42">
        <f t="shared" si="344"/>
        <v>6.7376347266666664E-2</v>
      </c>
      <c r="I1281" s="42">
        <f t="shared" si="344"/>
        <v>9.2792272371111109E-2</v>
      </c>
      <c r="J1281" s="42">
        <f t="shared" si="344"/>
        <v>1.2894487555555533E-3</v>
      </c>
      <c r="K1281" s="42">
        <f t="shared" si="344"/>
        <v>5.2047665111111113E-3</v>
      </c>
      <c r="L1281" s="34">
        <f t="shared" si="329"/>
        <v>6.4870207600997319E-3</v>
      </c>
      <c r="M1281" s="34">
        <f t="shared" si="330"/>
        <v>0.11565271870759164</v>
      </c>
      <c r="N1281" s="34">
        <f t="shared" si="331"/>
        <v>8.3975287368894785E-2</v>
      </c>
      <c r="O1281" s="34">
        <f t="shared" si="332"/>
        <v>1</v>
      </c>
      <c r="P1281" s="34">
        <f t="shared" si="333"/>
        <v>7.0362470584327914E-3</v>
      </c>
      <c r="Q1281" s="34"/>
      <c r="R1281" s="34">
        <f t="shared" si="334"/>
        <v>0.12002372332354662</v>
      </c>
      <c r="S1281" s="34">
        <f t="shared" si="335"/>
        <v>8.5536350833084335E-2</v>
      </c>
      <c r="T1281" s="34">
        <f t="shared" si="341"/>
        <v>1</v>
      </c>
      <c r="U1281" s="34">
        <f t="shared" si="336"/>
        <v>1.2125963212150637</v>
      </c>
      <c r="V1281" s="22">
        <f t="shared" si="337"/>
        <v>5.8026293955619358E-3</v>
      </c>
      <c r="W1281" s="22">
        <f t="shared" si="338"/>
        <v>9.8980774742313815E-2</v>
      </c>
      <c r="X1281" s="22">
        <f t="shared" si="342"/>
        <v>7.0539840288624603E-2</v>
      </c>
      <c r="Y1281" s="22">
        <f t="shared" si="339"/>
        <v>0.82467675557349973</v>
      </c>
      <c r="Z1281" s="22">
        <f t="shared" si="343"/>
        <v>1</v>
      </c>
      <c r="AA1281" s="22">
        <f t="array" ref="AA1281:AD1281">LINEST(V1281:Y1281,$AB$2:$AE$5,0,0)</f>
        <v>2.2616921672392004E-3</v>
      </c>
      <c r="AB1281" s="22">
        <v>5.2895655625419561E-4</v>
      </c>
      <c r="AC1281" s="22">
        <v>2.7571971835151906E-4</v>
      </c>
      <c r="AD1281" s="22">
        <v>0.9985658842161208</v>
      </c>
      <c r="AE1281" s="35">
        <f t="shared" si="328"/>
        <v>1.9184574807225838</v>
      </c>
      <c r="AF1281" s="17"/>
      <c r="AG1281" s="31">
        <f t="shared" si="340"/>
        <v>1.9184574807225838</v>
      </c>
      <c r="AH1281" s="34"/>
      <c r="AI1281" s="17"/>
    </row>
    <row r="1282" spans="1:35">
      <c r="A1282" s="1">
        <v>253</v>
      </c>
      <c r="B1282" s="41">
        <v>0.83464210000000005</v>
      </c>
      <c r="C1282" s="41">
        <v>6.3288929999999993E-2</v>
      </c>
      <c r="D1282" s="41">
        <v>9.5227519999999996E-2</v>
      </c>
      <c r="E1282" s="41">
        <v>-4.8664670000000002E-3</v>
      </c>
      <c r="F1282" s="41">
        <v>9.1868910000000002E-4</v>
      </c>
      <c r="G1282" s="42">
        <f t="shared" si="344"/>
        <v>0.83633071768888889</v>
      </c>
      <c r="H1282" s="42">
        <f t="shared" si="344"/>
        <v>6.9838947266666659E-2</v>
      </c>
      <c r="I1282" s="42">
        <f t="shared" si="344"/>
        <v>9.6353812371111111E-2</v>
      </c>
      <c r="J1282" s="42">
        <f t="shared" si="344"/>
        <v>1.239291755555553E-3</v>
      </c>
      <c r="K1282" s="42">
        <f t="shared" si="344"/>
        <v>5.2220554111111111E-3</v>
      </c>
      <c r="L1282" s="34">
        <f t="shared" si="329"/>
        <v>6.2440076642667226E-3</v>
      </c>
      <c r="M1282" s="34">
        <f t="shared" si="330"/>
        <v>0.11521017981663359</v>
      </c>
      <c r="N1282" s="34">
        <f t="shared" si="331"/>
        <v>8.350637587443778E-2</v>
      </c>
      <c r="O1282" s="34">
        <f t="shared" si="332"/>
        <v>1</v>
      </c>
      <c r="P1282" s="34">
        <f t="shared" si="333"/>
        <v>6.7726591582316876E-3</v>
      </c>
      <c r="Q1282" s="34"/>
      <c r="R1282" s="34">
        <f t="shared" si="334"/>
        <v>0.11956445901915486</v>
      </c>
      <c r="S1282" s="34">
        <f t="shared" si="335"/>
        <v>8.5058722481265225E-2</v>
      </c>
      <c r="T1282" s="34">
        <f t="shared" si="341"/>
        <v>1</v>
      </c>
      <c r="U1282" s="34">
        <f t="shared" si="336"/>
        <v>1.2113958406586518</v>
      </c>
      <c r="V1282" s="22">
        <f t="shared" si="337"/>
        <v>5.5907895098511349E-3</v>
      </c>
      <c r="W1282" s="22">
        <f t="shared" si="338"/>
        <v>9.8699743722205691E-2</v>
      </c>
      <c r="X1282" s="22">
        <f t="shared" si="342"/>
        <v>7.0215465190154258E-2</v>
      </c>
      <c r="Y1282" s="22">
        <f t="shared" si="339"/>
        <v>0.82549400157778885</v>
      </c>
      <c r="Z1282" s="22">
        <f t="shared" si="343"/>
        <v>1</v>
      </c>
      <c r="AA1282" s="22">
        <f t="array" ref="AA1282:AD1282">LINEST(V1282:Y1282,$AB$2:$AE$5,0,0)</f>
        <v>8.6354366233895043E-4</v>
      </c>
      <c r="AB1282" s="22">
        <v>1.4224118640186064E-4</v>
      </c>
      <c r="AC1282" s="22">
        <v>-9.3235138064671421E-6</v>
      </c>
      <c r="AD1282" s="22">
        <v>0.99962675528135203</v>
      </c>
      <c r="AE1282" s="35">
        <f t="shared" si="328"/>
        <v>-15.256178019835909</v>
      </c>
      <c r="AF1282" s="17"/>
      <c r="AG1282" s="31" t="str">
        <f t="shared" si="340"/>
        <v/>
      </c>
      <c r="AH1282" s="34"/>
      <c r="AI1282" s="17"/>
    </row>
    <row r="1283" spans="1:35">
      <c r="A1283" s="1">
        <v>253.2</v>
      </c>
      <c r="B1283" s="41">
        <v>0.81826909999999997</v>
      </c>
      <c r="C1283" s="41">
        <v>6.2234640000000001E-2</v>
      </c>
      <c r="D1283" s="41">
        <v>9.3430239999999998E-2</v>
      </c>
      <c r="E1283" s="41">
        <v>-4.820113E-3</v>
      </c>
      <c r="F1283" s="41">
        <v>1.013138E-3</v>
      </c>
      <c r="G1283" s="42">
        <f t="shared" si="344"/>
        <v>0.81995771768888881</v>
      </c>
      <c r="H1283" s="42">
        <f t="shared" si="344"/>
        <v>6.8784657266666674E-2</v>
      </c>
      <c r="I1283" s="42">
        <f t="shared" si="344"/>
        <v>9.4556532371111113E-2</v>
      </c>
      <c r="J1283" s="42">
        <f t="shared" si="344"/>
        <v>1.2856457555555532E-3</v>
      </c>
      <c r="K1283" s="42">
        <f t="shared" si="344"/>
        <v>5.3165043111111114E-3</v>
      </c>
      <c r="L1283" s="34">
        <f t="shared" si="329"/>
        <v>6.48387617607414E-3</v>
      </c>
      <c r="M1283" s="34">
        <f t="shared" si="330"/>
        <v>0.11531879062938229</v>
      </c>
      <c r="N1283" s="34">
        <f t="shared" si="331"/>
        <v>8.3888053960320411E-2</v>
      </c>
      <c r="O1283" s="34">
        <f t="shared" si="332"/>
        <v>1</v>
      </c>
      <c r="P1283" s="34">
        <f t="shared" si="333"/>
        <v>7.0328362368987894E-3</v>
      </c>
      <c r="Q1283" s="34"/>
      <c r="R1283" s="34">
        <f t="shared" si="334"/>
        <v>0.1196771746931569</v>
      </c>
      <c r="S1283" s="34">
        <f t="shared" si="335"/>
        <v>8.5447495794013062E-2</v>
      </c>
      <c r="T1283" s="34">
        <f t="shared" si="341"/>
        <v>1</v>
      </c>
      <c r="U1283" s="34">
        <f t="shared" si="336"/>
        <v>1.2121575067240689</v>
      </c>
      <c r="V1283" s="22">
        <f t="shared" si="337"/>
        <v>5.8019161683909113E-3</v>
      </c>
      <c r="W1283" s="22">
        <f t="shared" si="338"/>
        <v>9.8730712823444797E-2</v>
      </c>
      <c r="X1283" s="22">
        <f t="shared" si="342"/>
        <v>7.049207328257219E-2</v>
      </c>
      <c r="Y1283" s="22">
        <f t="shared" si="339"/>
        <v>0.82497529772559197</v>
      </c>
      <c r="Z1283" s="22">
        <f t="shared" si="343"/>
        <v>0.99999999999999989</v>
      </c>
      <c r="AA1283" s="22">
        <f t="array" ref="AA1283:AD1283">LINEST(V1283:Y1283,$AB$2:$AE$5,0,0)</f>
        <v>2.0076673315506926E-3</v>
      </c>
      <c r="AB1283" s="22">
        <v>2.3138173644804825E-4</v>
      </c>
      <c r="AC1283" s="22">
        <v>2.7206779242856783E-4</v>
      </c>
      <c r="AD1283" s="22">
        <v>0.99893781202511789</v>
      </c>
      <c r="AE1283" s="35">
        <f t="shared" si="328"/>
        <v>0.85045618366899556</v>
      </c>
      <c r="AF1283" s="17"/>
      <c r="AG1283" s="31">
        <f t="shared" si="340"/>
        <v>0.85045618366899556</v>
      </c>
      <c r="AH1283" s="34"/>
      <c r="AI1283" s="17"/>
    </row>
    <row r="1284" spans="1:35">
      <c r="A1284" s="1">
        <v>253.4</v>
      </c>
      <c r="B1284" s="41">
        <v>0.8637319</v>
      </c>
      <c r="C1284" s="41">
        <v>6.5806359999999994E-2</v>
      </c>
      <c r="D1284" s="41">
        <v>9.8643120000000001E-2</v>
      </c>
      <c r="E1284" s="41">
        <v>-4.8699850000000003E-3</v>
      </c>
      <c r="F1284" s="41">
        <v>1.1868899999999999E-3</v>
      </c>
      <c r="G1284" s="42">
        <f t="shared" si="344"/>
        <v>0.86542051768888884</v>
      </c>
      <c r="H1284" s="42">
        <f t="shared" si="344"/>
        <v>7.235637726666666E-2</v>
      </c>
      <c r="I1284" s="42">
        <f t="shared" si="344"/>
        <v>9.9769412371111116E-2</v>
      </c>
      <c r="J1284" s="42">
        <f t="shared" si="344"/>
        <v>1.2357737555555529E-3</v>
      </c>
      <c r="K1284" s="42">
        <f t="shared" si="344"/>
        <v>5.4902563111111115E-3</v>
      </c>
      <c r="L1284" s="34">
        <f t="shared" si="329"/>
        <v>6.34403298615207E-3</v>
      </c>
      <c r="M1284" s="34">
        <f t="shared" si="330"/>
        <v>0.11528431592718183</v>
      </c>
      <c r="N1284" s="34">
        <f t="shared" si="331"/>
        <v>8.3608345061999267E-2</v>
      </c>
      <c r="O1284" s="34">
        <f t="shared" si="332"/>
        <v>1</v>
      </c>
      <c r="P1284" s="34">
        <f t="shared" si="333"/>
        <v>6.8811531654057526E-3</v>
      </c>
      <c r="Q1284" s="34"/>
      <c r="R1284" s="34">
        <f t="shared" si="334"/>
        <v>0.1196413970463812</v>
      </c>
      <c r="S1284" s="34">
        <f t="shared" si="335"/>
        <v>8.5162587230939849E-2</v>
      </c>
      <c r="T1284" s="34">
        <f t="shared" si="341"/>
        <v>1</v>
      </c>
      <c r="U1284" s="34">
        <f t="shared" si="336"/>
        <v>1.2116851374427269</v>
      </c>
      <c r="V1284" s="22">
        <f t="shared" si="337"/>
        <v>5.6789944456432737E-3</v>
      </c>
      <c r="W1284" s="22">
        <f t="shared" si="338"/>
        <v>9.8739675307799452E-2</v>
      </c>
      <c r="X1284" s="22">
        <f t="shared" si="342"/>
        <v>7.0284420101641515E-2</v>
      </c>
      <c r="Y1284" s="22">
        <f t="shared" si="339"/>
        <v>0.82529691014491569</v>
      </c>
      <c r="Z1284" s="22">
        <f t="shared" si="343"/>
        <v>1</v>
      </c>
      <c r="AA1284" s="22">
        <f t="array" ref="AA1284:AD1284">LINEST(V1284:Y1284,$AB$2:$AE$5,0,0)</f>
        <v>1.1673649597406098E-3</v>
      </c>
      <c r="AB1284" s="22">
        <v>2.0517097512190308E-4</v>
      </c>
      <c r="AC1284" s="22">
        <v>1.080678238479245E-4</v>
      </c>
      <c r="AD1284" s="22">
        <v>0.9993618794293152</v>
      </c>
      <c r="AE1284" s="35">
        <f t="shared" si="328"/>
        <v>1.8985389713280831</v>
      </c>
      <c r="AF1284" s="17"/>
      <c r="AG1284" s="31" t="str">
        <f t="shared" si="340"/>
        <v/>
      </c>
      <c r="AH1284" s="34"/>
      <c r="AI1284" s="17"/>
    </row>
    <row r="1285" spans="1:35">
      <c r="A1285" s="1">
        <v>253.6</v>
      </c>
      <c r="B1285" s="41">
        <v>0.82737609999999995</v>
      </c>
      <c r="C1285" s="41">
        <v>6.2640870000000001E-2</v>
      </c>
      <c r="D1285" s="41">
        <v>9.4311770000000003E-2</v>
      </c>
      <c r="E1285" s="41">
        <v>-4.7609480000000001E-3</v>
      </c>
      <c r="F1285" s="41">
        <v>9.1571019999999999E-4</v>
      </c>
      <c r="G1285" s="42">
        <f t="shared" si="344"/>
        <v>0.82906471768888879</v>
      </c>
      <c r="H1285" s="42">
        <f t="shared" si="344"/>
        <v>6.9190887266666667E-2</v>
      </c>
      <c r="I1285" s="42">
        <f t="shared" si="344"/>
        <v>9.5438062371111118E-2</v>
      </c>
      <c r="J1285" s="42">
        <f t="shared" si="344"/>
        <v>1.3448107555555531E-3</v>
      </c>
      <c r="K1285" s="42">
        <f t="shared" si="344"/>
        <v>5.2190765111111113E-3</v>
      </c>
      <c r="L1285" s="34">
        <f t="shared" si="329"/>
        <v>6.2951376409550687E-3</v>
      </c>
      <c r="M1285" s="34">
        <f t="shared" si="330"/>
        <v>0.11511533458709407</v>
      </c>
      <c r="N1285" s="34">
        <f t="shared" si="331"/>
        <v>8.3456557480270116E-2</v>
      </c>
      <c r="O1285" s="34">
        <f t="shared" si="332"/>
        <v>1</v>
      </c>
      <c r="P1285" s="34">
        <f t="shared" si="333"/>
        <v>6.8281180755645774E-3</v>
      </c>
      <c r="Q1285" s="34"/>
      <c r="R1285" s="34">
        <f t="shared" si="334"/>
        <v>0.11946602918788049</v>
      </c>
      <c r="S1285" s="34">
        <f t="shared" si="335"/>
        <v>8.5007977985176203E-2</v>
      </c>
      <c r="T1285" s="34">
        <f t="shared" si="341"/>
        <v>1</v>
      </c>
      <c r="U1285" s="34">
        <f t="shared" si="336"/>
        <v>1.2113021252486214</v>
      </c>
      <c r="V1285" s="22">
        <f t="shared" si="337"/>
        <v>5.6370066007793863E-3</v>
      </c>
      <c r="W1285" s="22">
        <f t="shared" si="338"/>
        <v>9.8626120352393445E-2</v>
      </c>
      <c r="X1285" s="22">
        <f t="shared" si="342"/>
        <v>7.0179005066740227E-2</v>
      </c>
      <c r="Y1285" s="22">
        <f t="shared" si="339"/>
        <v>0.8255578679800869</v>
      </c>
      <c r="Z1285" s="22">
        <f t="shared" si="343"/>
        <v>1</v>
      </c>
      <c r="AA1285" s="22">
        <f t="array" ref="AA1285:AD1285">LINEST(V1285:Y1285,$AB$2:$AE$5,0,0)</f>
        <v>7.1441991098637465E-4</v>
      </c>
      <c r="AB1285" s="22">
        <v>5.5957513789669568E-5</v>
      </c>
      <c r="AC1285" s="22">
        <v>5.067544714709455E-5</v>
      </c>
      <c r="AD1285" s="22">
        <v>0.99969454285868531</v>
      </c>
      <c r="AE1285" s="35">
        <f t="shared" si="328"/>
        <v>1.1042332518002826</v>
      </c>
      <c r="AF1285" s="17"/>
      <c r="AG1285" s="31" t="str">
        <f t="shared" si="340"/>
        <v/>
      </c>
      <c r="AH1285" s="34"/>
      <c r="AI1285" s="17"/>
    </row>
    <row r="1286" spans="1:35">
      <c r="A1286" s="1">
        <v>253.8</v>
      </c>
      <c r="B1286" s="41">
        <v>0.82294630000000002</v>
      </c>
      <c r="C1286" s="41">
        <v>6.2506049999999994E-2</v>
      </c>
      <c r="D1286" s="41">
        <v>9.3664079999999997E-2</v>
      </c>
      <c r="E1286" s="41">
        <v>-4.5816449999999996E-3</v>
      </c>
      <c r="F1286" s="41">
        <v>9.4907179999999996E-4</v>
      </c>
      <c r="G1286" s="42">
        <f t="shared" si="344"/>
        <v>0.82463491768888886</v>
      </c>
      <c r="H1286" s="42">
        <f t="shared" si="344"/>
        <v>6.905606726666666E-2</v>
      </c>
      <c r="I1286" s="42">
        <f t="shared" si="344"/>
        <v>9.4790372371111112E-2</v>
      </c>
      <c r="J1286" s="42">
        <f t="shared" si="344"/>
        <v>1.5241137555555536E-3</v>
      </c>
      <c r="K1286" s="42">
        <f t="shared" si="344"/>
        <v>5.2524381111111115E-3</v>
      </c>
      <c r="L1286" s="34">
        <f t="shared" si="329"/>
        <v>6.3694102668263508E-3</v>
      </c>
      <c r="M1286" s="34">
        <f t="shared" si="330"/>
        <v>0.11494828843383127</v>
      </c>
      <c r="N1286" s="34">
        <f t="shared" si="331"/>
        <v>8.374138153184478E-2</v>
      </c>
      <c r="O1286" s="34">
        <f t="shared" si="332"/>
        <v>1</v>
      </c>
      <c r="P1286" s="34">
        <f t="shared" si="333"/>
        <v>6.9086790240547218E-3</v>
      </c>
      <c r="Q1286" s="34">
        <f>AVERAGE(P1277:P1286)</f>
        <v>6.8594447014463465E-3</v>
      </c>
      <c r="R1286" s="34">
        <f t="shared" si="334"/>
        <v>0.11929266965508672</v>
      </c>
      <c r="S1286" s="34">
        <f t="shared" si="335"/>
        <v>8.5298096789940367E-2</v>
      </c>
      <c r="T1286" s="34">
        <f t="shared" si="341"/>
        <v>1</v>
      </c>
      <c r="U1286" s="34">
        <f t="shared" si="336"/>
        <v>1.2114994454690819</v>
      </c>
      <c r="V1286" s="22">
        <f t="shared" si="337"/>
        <v>5.7025853787161596E-3</v>
      </c>
      <c r="W1286" s="22">
        <f t="shared" si="338"/>
        <v>9.8466961830839014E-2</v>
      </c>
      <c r="X1286" s="22">
        <f t="shared" si="342"/>
        <v>7.0407045672987237E-2</v>
      </c>
      <c r="Y1286" s="22">
        <f t="shared" si="339"/>
        <v>0.82542340711745743</v>
      </c>
      <c r="Z1286" s="22">
        <f t="shared" si="343"/>
        <v>0.99999999999999978</v>
      </c>
      <c r="AA1286" s="22">
        <f t="array" ref="AA1286:AD1286">LINEST(V1286:Y1286,$AB$2:$AE$5,0,0)</f>
        <v>1.5774707560723535E-3</v>
      </c>
      <c r="AB1286" s="22">
        <v>-9.5509682105863935E-5</v>
      </c>
      <c r="AC1286" s="22">
        <v>1.3780443119322891E-4</v>
      </c>
      <c r="AD1286" s="22">
        <v>0.99951869704969143</v>
      </c>
      <c r="AE1286" s="35">
        <f t="shared" si="328"/>
        <v>-0.69308135651995528</v>
      </c>
      <c r="AF1286" s="17"/>
      <c r="AG1286" s="31" t="str">
        <f t="shared" si="340"/>
        <v/>
      </c>
      <c r="AH1286" s="34">
        <f>AVERAGE(AG1277:AG1286)</f>
        <v>0.44810369265876709</v>
      </c>
      <c r="AI1286" s="17"/>
    </row>
    <row r="1287" spans="1:35">
      <c r="A1287" s="1">
        <v>254</v>
      </c>
      <c r="B1287" s="41">
        <v>0.81859700000000002</v>
      </c>
      <c r="C1287" s="41">
        <v>6.2014449999999999E-2</v>
      </c>
      <c r="D1287" s="41">
        <v>9.3333760000000002E-2</v>
      </c>
      <c r="E1287" s="41">
        <v>-4.6988990000000003E-3</v>
      </c>
      <c r="F1287" s="41">
        <v>8.2888690000000001E-4</v>
      </c>
      <c r="G1287" s="42">
        <f t="shared" si="344"/>
        <v>0.82028561768888886</v>
      </c>
      <c r="H1287" s="42">
        <f t="shared" si="344"/>
        <v>6.8564467266666665E-2</v>
      </c>
      <c r="I1287" s="42">
        <f t="shared" si="344"/>
        <v>9.4460052371111117E-2</v>
      </c>
      <c r="J1287" s="42">
        <f t="shared" si="344"/>
        <v>1.4068597555555529E-3</v>
      </c>
      <c r="K1287" s="42">
        <f t="shared" si="344"/>
        <v>5.132253211111111E-3</v>
      </c>
      <c r="L1287" s="34">
        <f t="shared" si="329"/>
        <v>6.2566660934162931E-3</v>
      </c>
      <c r="M1287" s="34">
        <f t="shared" si="330"/>
        <v>0.11515507566406845</v>
      </c>
      <c r="N1287" s="34">
        <f t="shared" si="331"/>
        <v>8.3586089757179224E-2</v>
      </c>
      <c r="O1287" s="34">
        <f t="shared" si="332"/>
        <v>1</v>
      </c>
      <c r="P1287" s="34">
        <f t="shared" si="333"/>
        <v>6.7863893185258987E-3</v>
      </c>
      <c r="Q1287" s="34"/>
      <c r="R1287" s="34">
        <f t="shared" si="334"/>
        <v>0.11950727224797156</v>
      </c>
      <c r="S1287" s="34">
        <f t="shared" si="335"/>
        <v>8.5139918209842944E-2</v>
      </c>
      <c r="T1287" s="34">
        <f t="shared" si="341"/>
        <v>1</v>
      </c>
      <c r="U1287" s="34">
        <f t="shared" si="336"/>
        <v>1.2114335797763405</v>
      </c>
      <c r="V1287" s="22">
        <f t="shared" si="337"/>
        <v>5.6019491549663238E-3</v>
      </c>
      <c r="W1287" s="22">
        <f t="shared" si="338"/>
        <v>9.8649463117932934E-2</v>
      </c>
      <c r="X1287" s="22">
        <f t="shared" si="342"/>
        <v>7.0280302305605405E-2</v>
      </c>
      <c r="Y1287" s="22">
        <f t="shared" si="339"/>
        <v>0.82546828542149531</v>
      </c>
      <c r="Z1287" s="22">
        <f t="shared" si="343"/>
        <v>1</v>
      </c>
      <c r="AA1287" s="22">
        <f t="array" ref="AA1287:AD1287">LINEST(V1287:Y1287,$AB$2:$AE$5,0,0)</f>
        <v>1.105487962213663E-3</v>
      </c>
      <c r="AB1287" s="22">
        <v>9.2649974366365925E-5</v>
      </c>
      <c r="AC1287" s="22">
        <v>5.523514081652579E-6</v>
      </c>
      <c r="AD1287" s="22">
        <v>0.99959416735866857</v>
      </c>
      <c r="AE1287" s="35">
        <f t="shared" si="328"/>
        <v>16.773737334013639</v>
      </c>
      <c r="AF1287" s="17"/>
      <c r="AG1287" s="31" t="str">
        <f t="shared" si="340"/>
        <v/>
      </c>
      <c r="AH1287" s="34"/>
      <c r="AI1287" s="17"/>
    </row>
    <row r="1288" spans="1:35">
      <c r="A1288" s="1">
        <v>254.2</v>
      </c>
      <c r="B1288" s="41">
        <v>0.84773880000000001</v>
      </c>
      <c r="C1288" s="41">
        <v>6.456112E-2</v>
      </c>
      <c r="D1288" s="41">
        <v>9.6715659999999995E-2</v>
      </c>
      <c r="E1288" s="41">
        <v>-4.54245E-3</v>
      </c>
      <c r="F1288" s="41">
        <v>1.041262E-3</v>
      </c>
      <c r="G1288" s="42">
        <f t="shared" si="344"/>
        <v>0.84942741768888885</v>
      </c>
      <c r="H1288" s="42">
        <f t="shared" si="344"/>
        <v>7.1111137266666666E-2</v>
      </c>
      <c r="I1288" s="42">
        <f t="shared" si="344"/>
        <v>9.784195237111111E-2</v>
      </c>
      <c r="J1288" s="42">
        <f t="shared" si="344"/>
        <v>1.5633087555555533E-3</v>
      </c>
      <c r="K1288" s="42">
        <f t="shared" si="344"/>
        <v>5.3446283111111114E-3</v>
      </c>
      <c r="L1288" s="34">
        <f t="shared" si="329"/>
        <v>6.292036494009938E-3</v>
      </c>
      <c r="M1288" s="34">
        <f t="shared" si="330"/>
        <v>0.11518577141919698</v>
      </c>
      <c r="N1288" s="34">
        <f t="shared" si="331"/>
        <v>8.3716555159174089E-2</v>
      </c>
      <c r="O1288" s="34">
        <f t="shared" si="332"/>
        <v>1</v>
      </c>
      <c r="P1288" s="34">
        <f t="shared" si="333"/>
        <v>6.8247543687294373E-3</v>
      </c>
      <c r="Q1288" s="34"/>
      <c r="R1288" s="34">
        <f t="shared" si="334"/>
        <v>0.11953912812530781</v>
      </c>
      <c r="S1288" s="34">
        <f t="shared" si="335"/>
        <v>8.5272808905978215E-2</v>
      </c>
      <c r="T1288" s="34">
        <f t="shared" si="341"/>
        <v>1</v>
      </c>
      <c r="U1288" s="34">
        <f t="shared" si="336"/>
        <v>1.2116366914000154</v>
      </c>
      <c r="V1288" s="22">
        <f t="shared" si="337"/>
        <v>5.6326739006587918E-3</v>
      </c>
      <c r="W1288" s="22">
        <f t="shared" si="338"/>
        <v>9.8659217712516928E-2</v>
      </c>
      <c r="X1288" s="22">
        <f t="shared" si="342"/>
        <v>7.037819959665273E-2</v>
      </c>
      <c r="Y1288" s="22">
        <f t="shared" si="339"/>
        <v>0.82532990879017165</v>
      </c>
      <c r="Z1288" s="22">
        <f t="shared" si="343"/>
        <v>1</v>
      </c>
      <c r="AA1288" s="22">
        <f t="array" ref="AA1288:AD1288">LINEST(V1288:Y1288,$AB$2:$AE$5,0,0)</f>
        <v>1.4978825880642291E-3</v>
      </c>
      <c r="AB1288" s="22">
        <v>1.1889827839874102E-4</v>
      </c>
      <c r="AC1288" s="22">
        <v>4.7035583366104134E-5</v>
      </c>
      <c r="AD1288" s="22">
        <v>0.99941720303601167</v>
      </c>
      <c r="AE1288" s="35">
        <f t="shared" si="328"/>
        <v>2.5278367969477387</v>
      </c>
      <c r="AF1288" s="17"/>
      <c r="AG1288" s="31" t="str">
        <f t="shared" si="340"/>
        <v/>
      </c>
      <c r="AH1288" s="34"/>
      <c r="AI1288" s="17"/>
    </row>
    <row r="1289" spans="1:35">
      <c r="A1289" s="1">
        <v>254.4</v>
      </c>
      <c r="B1289" s="41">
        <v>0.8109672</v>
      </c>
      <c r="C1289" s="41">
        <v>6.1064149999999998E-2</v>
      </c>
      <c r="D1289" s="41">
        <v>9.2277650000000003E-2</v>
      </c>
      <c r="E1289" s="41">
        <v>-4.8387769999999998E-3</v>
      </c>
      <c r="F1289" s="41">
        <v>9.2141779999999995E-4</v>
      </c>
      <c r="G1289" s="42">
        <f t="shared" si="344"/>
        <v>0.81265581768888884</v>
      </c>
      <c r="H1289" s="42">
        <f t="shared" si="344"/>
        <v>6.7614167266666664E-2</v>
      </c>
      <c r="I1289" s="42">
        <f t="shared" si="344"/>
        <v>9.3403942371111118E-2</v>
      </c>
      <c r="J1289" s="42">
        <f t="shared" si="344"/>
        <v>1.2669817555555534E-3</v>
      </c>
      <c r="K1289" s="42">
        <f t="shared" si="344"/>
        <v>5.2247841111111113E-3</v>
      </c>
      <c r="L1289" s="34">
        <f t="shared" si="329"/>
        <v>6.4292705440414741E-3</v>
      </c>
      <c r="M1289" s="34">
        <f t="shared" si="330"/>
        <v>0.11493665625472603</v>
      </c>
      <c r="N1289" s="34">
        <f t="shared" si="331"/>
        <v>8.3201480620608281E-2</v>
      </c>
      <c r="O1289" s="34">
        <f t="shared" si="332"/>
        <v>1</v>
      </c>
      <c r="P1289" s="34">
        <f t="shared" si="333"/>
        <v>6.9736073964229038E-3</v>
      </c>
      <c r="Q1289" s="34"/>
      <c r="R1289" s="34">
        <f t="shared" si="334"/>
        <v>0.11928059784681297</v>
      </c>
      <c r="S1289" s="34">
        <f t="shared" si="335"/>
        <v>8.4748159359470401E-2</v>
      </c>
      <c r="T1289" s="34">
        <f t="shared" si="341"/>
        <v>1</v>
      </c>
      <c r="U1289" s="34">
        <f t="shared" si="336"/>
        <v>1.2110023646027064</v>
      </c>
      <c r="V1289" s="22">
        <f t="shared" si="337"/>
        <v>5.758541519207302E-3</v>
      </c>
      <c r="W1289" s="22">
        <f t="shared" si="338"/>
        <v>9.8497411180485481E-2</v>
      </c>
      <c r="X1289" s="22">
        <f t="shared" si="342"/>
        <v>6.9981828142237967E-2</v>
      </c>
      <c r="Y1289" s="22">
        <f t="shared" si="339"/>
        <v>0.82576221915806913</v>
      </c>
      <c r="Z1289" s="22">
        <f t="shared" si="343"/>
        <v>0.99999999999999989</v>
      </c>
      <c r="AA1289" s="22">
        <f t="array" ref="AA1289:AD1289">LINEST(V1289:Y1289,$AB$2:$AE$5,0,0)</f>
        <v>-5.4597494167645354E-5</v>
      </c>
      <c r="AB1289" s="22">
        <v>-1.0784615156765064E-4</v>
      </c>
      <c r="AC1289" s="22">
        <v>2.0814166205192252E-4</v>
      </c>
      <c r="AD1289" s="22">
        <v>0.99991490112906578</v>
      </c>
      <c r="AE1289" s="35">
        <f t="shared" si="328"/>
        <v>-0.51813822616996108</v>
      </c>
      <c r="AF1289" s="17"/>
      <c r="AG1289" s="31">
        <f t="shared" si="340"/>
        <v>-0.51813822616996108</v>
      </c>
      <c r="AH1289" s="34"/>
      <c r="AI1289" s="17"/>
    </row>
    <row r="1290" spans="1:35">
      <c r="A1290" s="1">
        <v>254.6</v>
      </c>
      <c r="B1290" s="41">
        <v>0.8217255</v>
      </c>
      <c r="C1290" s="41">
        <v>6.24713E-2</v>
      </c>
      <c r="D1290" s="41">
        <v>9.383698E-2</v>
      </c>
      <c r="E1290" s="41">
        <v>-4.4750700000000003E-3</v>
      </c>
      <c r="F1290" s="41">
        <v>8.6733260000000005E-4</v>
      </c>
      <c r="G1290" s="42">
        <f t="shared" si="344"/>
        <v>0.82341411768888884</v>
      </c>
      <c r="H1290" s="42">
        <f t="shared" si="344"/>
        <v>6.9021317266666674E-2</v>
      </c>
      <c r="I1290" s="42">
        <f t="shared" si="344"/>
        <v>9.4963272371111115E-2</v>
      </c>
      <c r="J1290" s="42">
        <f t="shared" si="344"/>
        <v>1.6306887555555529E-3</v>
      </c>
      <c r="K1290" s="42">
        <f t="shared" si="344"/>
        <v>5.1706989111111115E-3</v>
      </c>
      <c r="L1290" s="34">
        <f t="shared" si="329"/>
        <v>6.2795849622106683E-3</v>
      </c>
      <c r="M1290" s="34">
        <f t="shared" si="330"/>
        <v>0.11532869103295015</v>
      </c>
      <c r="N1290" s="34">
        <f t="shared" si="331"/>
        <v>8.3823334800709665E-2</v>
      </c>
      <c r="O1290" s="34">
        <f t="shared" si="332"/>
        <v>1</v>
      </c>
      <c r="P1290" s="34">
        <f t="shared" si="333"/>
        <v>6.8112486228353473E-3</v>
      </c>
      <c r="Q1290" s="34"/>
      <c r="R1290" s="34">
        <f t="shared" si="334"/>
        <v>0.11968744927478282</v>
      </c>
      <c r="S1290" s="34">
        <f t="shared" si="335"/>
        <v>8.5381573533839447E-2</v>
      </c>
      <c r="T1290" s="34">
        <f t="shared" si="341"/>
        <v>1</v>
      </c>
      <c r="U1290" s="34">
        <f t="shared" si="336"/>
        <v>1.2118802714314576</v>
      </c>
      <c r="V1290" s="22">
        <f t="shared" si="337"/>
        <v>5.6203973143237876E-3</v>
      </c>
      <c r="W1290" s="22">
        <f t="shared" si="338"/>
        <v>9.8761777129525774E-2</v>
      </c>
      <c r="X1290" s="22">
        <f t="shared" si="342"/>
        <v>7.0453802695366774E-2</v>
      </c>
      <c r="Y1290" s="22">
        <f t="shared" si="339"/>
        <v>0.82516402286078372</v>
      </c>
      <c r="Z1290" s="22">
        <f t="shared" si="343"/>
        <v>1</v>
      </c>
      <c r="AA1290" s="22">
        <f t="array" ref="AA1290:AD1290">LINEST(V1290:Y1290,$AB$2:$AE$5,0,0)</f>
        <v>1.8166983558675709E-3</v>
      </c>
      <c r="AB1290" s="22">
        <v>2.4678632321725719E-4</v>
      </c>
      <c r="AC1290" s="22">
        <v>3.2444221652235055E-5</v>
      </c>
      <c r="AD1290" s="22">
        <v>0.99921517736696619</v>
      </c>
      <c r="AE1290" s="35">
        <f t="shared" si="328"/>
        <v>7.6064800032044007</v>
      </c>
      <c r="AF1290" s="17"/>
      <c r="AG1290" s="31" t="str">
        <f t="shared" si="340"/>
        <v/>
      </c>
      <c r="AH1290" s="34"/>
      <c r="AI1290" s="17"/>
    </row>
    <row r="1291" spans="1:35">
      <c r="A1291" s="1">
        <v>254.8</v>
      </c>
      <c r="B1291" s="41">
        <v>0.80664559999999996</v>
      </c>
      <c r="C1291" s="41">
        <v>6.0924119999999998E-2</v>
      </c>
      <c r="D1291" s="41">
        <v>9.1834369999999999E-2</v>
      </c>
      <c r="E1291" s="41">
        <v>-4.555216E-3</v>
      </c>
      <c r="F1291" s="41">
        <v>7.7321270000000003E-4</v>
      </c>
      <c r="G1291" s="42">
        <f t="shared" si="344"/>
        <v>0.8083342176888888</v>
      </c>
      <c r="H1291" s="42">
        <f t="shared" si="344"/>
        <v>6.7474137266666664E-2</v>
      </c>
      <c r="I1291" s="42">
        <f t="shared" si="344"/>
        <v>9.2960662371111114E-2</v>
      </c>
      <c r="J1291" s="42">
        <f t="shared" si="344"/>
        <v>1.5505427555555533E-3</v>
      </c>
      <c r="K1291" s="42">
        <f t="shared" si="344"/>
        <v>5.0765790111111115E-3</v>
      </c>
      <c r="L1291" s="34">
        <f t="shared" si="329"/>
        <v>6.2802970603243503E-3</v>
      </c>
      <c r="M1291" s="34">
        <f t="shared" si="330"/>
        <v>0.11500275546530156</v>
      </c>
      <c r="N1291" s="34">
        <f t="shared" si="331"/>
        <v>8.3473068181602175E-2</v>
      </c>
      <c r="O1291" s="34">
        <f t="shared" si="332"/>
        <v>1</v>
      </c>
      <c r="P1291" s="34">
        <f t="shared" si="333"/>
        <v>6.8120210110306388E-3</v>
      </c>
      <c r="Q1291" s="34"/>
      <c r="R1291" s="34">
        <f t="shared" si="334"/>
        <v>0.11934919522567858</v>
      </c>
      <c r="S1291" s="34">
        <f t="shared" si="335"/>
        <v>8.5024795613146145E-2</v>
      </c>
      <c r="T1291" s="34">
        <f t="shared" si="341"/>
        <v>1</v>
      </c>
      <c r="U1291" s="34">
        <f t="shared" si="336"/>
        <v>1.2111860118498554</v>
      </c>
      <c r="V1291" s="22">
        <f t="shared" si="337"/>
        <v>5.6242566743539063E-3</v>
      </c>
      <c r="W1291" s="22">
        <f t="shared" si="338"/>
        <v>9.8539112950450494E-2</v>
      </c>
      <c r="X1291" s="22">
        <f t="shared" si="342"/>
        <v>7.0199618209994846E-2</v>
      </c>
      <c r="Y1291" s="22">
        <f t="shared" si="339"/>
        <v>0.82563701216520069</v>
      </c>
      <c r="Z1291" s="22">
        <f t="shared" si="343"/>
        <v>1</v>
      </c>
      <c r="AA1291" s="22">
        <f t="array" ref="AA1291:AD1291">LINEST(V1291:Y1291,$AB$2:$AE$5,0,0)</f>
        <v>7.6755642858187384E-4</v>
      </c>
      <c r="AB1291" s="22">
        <v>-4.4065386966453475E-5</v>
      </c>
      <c r="AC1291" s="22">
        <v>3.3237085841394587E-5</v>
      </c>
      <c r="AD1291" s="22">
        <v>0.99979721822835821</v>
      </c>
      <c r="AE1291" s="35">
        <f t="shared" si="328"/>
        <v>-1.32578972707568</v>
      </c>
      <c r="AF1291" s="17"/>
      <c r="AG1291" s="31" t="str">
        <f t="shared" si="340"/>
        <v/>
      </c>
      <c r="AH1291" s="34"/>
      <c r="AI1291" s="17"/>
    </row>
    <row r="1292" spans="1:35">
      <c r="A1292" s="1">
        <v>255</v>
      </c>
      <c r="B1292" s="41">
        <v>0.83026679999999997</v>
      </c>
      <c r="C1292" s="41">
        <v>6.3238320000000001E-2</v>
      </c>
      <c r="D1292" s="41">
        <v>9.4743330000000001E-2</v>
      </c>
      <c r="E1292" s="41">
        <v>-4.3910900000000003E-3</v>
      </c>
      <c r="F1292" s="41">
        <v>9.0206819999999997E-4</v>
      </c>
      <c r="G1292" s="42">
        <f t="shared" si="344"/>
        <v>0.83195541768888881</v>
      </c>
      <c r="H1292" s="42">
        <f t="shared" si="344"/>
        <v>6.9788337266666667E-2</v>
      </c>
      <c r="I1292" s="42">
        <f t="shared" si="344"/>
        <v>9.5869622371111116E-2</v>
      </c>
      <c r="J1292" s="42">
        <f t="shared" si="344"/>
        <v>1.7146687555555529E-3</v>
      </c>
      <c r="K1292" s="42">
        <f t="shared" si="344"/>
        <v>5.205434511111111E-3</v>
      </c>
      <c r="L1292" s="34">
        <f t="shared" si="329"/>
        <v>6.2568671354667378E-3</v>
      </c>
      <c r="M1292" s="34">
        <f t="shared" si="330"/>
        <v>0.11523408626561973</v>
      </c>
      <c r="N1292" s="34">
        <f t="shared" si="331"/>
        <v>8.3884707981749254E-2</v>
      </c>
      <c r="O1292" s="34">
        <f t="shared" si="332"/>
        <v>1</v>
      </c>
      <c r="P1292" s="34">
        <f t="shared" si="333"/>
        <v>6.7866073818847773E-3</v>
      </c>
      <c r="Q1292" s="34"/>
      <c r="R1292" s="34">
        <f t="shared" si="334"/>
        <v>0.11958926899379986</v>
      </c>
      <c r="S1292" s="34">
        <f t="shared" si="335"/>
        <v>8.5444087615179631E-2</v>
      </c>
      <c r="T1292" s="34">
        <f t="shared" si="341"/>
        <v>1</v>
      </c>
      <c r="U1292" s="34">
        <f t="shared" si="336"/>
        <v>1.2118199639908642</v>
      </c>
      <c r="V1292" s="22">
        <f t="shared" si="337"/>
        <v>5.600342941648336E-3</v>
      </c>
      <c r="W1292" s="22">
        <f t="shared" si="338"/>
        <v>9.8685673241393657E-2</v>
      </c>
      <c r="X1292" s="22">
        <f t="shared" si="342"/>
        <v>7.0508895837784524E-2</v>
      </c>
      <c r="Y1292" s="22">
        <f t="shared" si="339"/>
        <v>0.82520508797917347</v>
      </c>
      <c r="Z1292" s="22">
        <f t="shared" si="343"/>
        <v>1</v>
      </c>
      <c r="AA1292" s="22">
        <f t="array" ref="AA1292:AD1292">LINEST(V1292:Y1292,$AB$2:$AE$5,0,0)</f>
        <v>2.0050347460082289E-3</v>
      </c>
      <c r="AB1292" s="22">
        <v>1.6311176242882552E-4</v>
      </c>
      <c r="AC1292" s="22">
        <v>5.7725871600630019E-6</v>
      </c>
      <c r="AD1292" s="22">
        <v>0.99927311121836193</v>
      </c>
      <c r="AE1292" s="35">
        <f t="shared" si="328"/>
        <v>28.256266714740313</v>
      </c>
      <c r="AF1292" s="17"/>
      <c r="AG1292" s="31" t="str">
        <f t="shared" si="340"/>
        <v/>
      </c>
      <c r="AH1292" s="34"/>
      <c r="AI1292" s="17"/>
    </row>
    <row r="1293" spans="1:35">
      <c r="A1293" s="1">
        <v>255.2</v>
      </c>
      <c r="B1293" s="41">
        <v>0.81866240000000001</v>
      </c>
      <c r="C1293" s="41">
        <v>6.2016799999999997E-2</v>
      </c>
      <c r="D1293" s="41">
        <v>9.3260689999999993E-2</v>
      </c>
      <c r="E1293" s="41">
        <v>-4.5743370000000004E-3</v>
      </c>
      <c r="F1293" s="41">
        <v>9.3094369999999996E-4</v>
      </c>
      <c r="G1293" s="42">
        <f t="shared" ref="G1293:K1343" si="345">B1293-AVERAGE(B$17:B$106)</f>
        <v>0.82035101768888885</v>
      </c>
      <c r="H1293" s="42">
        <f t="shared" si="345"/>
        <v>6.8566817266666663E-2</v>
      </c>
      <c r="I1293" s="42">
        <f t="shared" si="345"/>
        <v>9.4386982371111108E-2</v>
      </c>
      <c r="J1293" s="42">
        <f t="shared" si="345"/>
        <v>1.5314217555555528E-3</v>
      </c>
      <c r="K1293" s="42">
        <f t="shared" si="345"/>
        <v>5.234310011111111E-3</v>
      </c>
      <c r="L1293" s="34">
        <f t="shared" si="329"/>
        <v>6.380573557228375E-3</v>
      </c>
      <c r="M1293" s="34">
        <f t="shared" si="330"/>
        <v>0.115056823647297</v>
      </c>
      <c r="N1293" s="34">
        <f t="shared" si="331"/>
        <v>8.3582290736756354E-2</v>
      </c>
      <c r="O1293" s="34">
        <f t="shared" si="332"/>
        <v>1</v>
      </c>
      <c r="P1293" s="34">
        <f t="shared" si="333"/>
        <v>6.9207874590603256E-3</v>
      </c>
      <c r="Q1293" s="34"/>
      <c r="R1293" s="34">
        <f t="shared" si="334"/>
        <v>0.11940530687258966</v>
      </c>
      <c r="S1293" s="34">
        <f t="shared" si="335"/>
        <v>8.5136048567310066E-2</v>
      </c>
      <c r="T1293" s="34">
        <f t="shared" si="341"/>
        <v>1</v>
      </c>
      <c r="U1293" s="34">
        <f t="shared" si="336"/>
        <v>1.21146214289896</v>
      </c>
      <c r="V1293" s="22">
        <f t="shared" si="337"/>
        <v>5.7127558625144279E-3</v>
      </c>
      <c r="W1293" s="22">
        <f t="shared" si="338"/>
        <v>9.8562970021382215E-2</v>
      </c>
      <c r="X1293" s="22">
        <f t="shared" si="342"/>
        <v>7.0275451087216265E-2</v>
      </c>
      <c r="Y1293" s="22">
        <f t="shared" si="339"/>
        <v>0.82544882302888711</v>
      </c>
      <c r="Z1293" s="22">
        <f t="shared" si="343"/>
        <v>1</v>
      </c>
      <c r="AA1293" s="22">
        <f t="array" ref="AA1293:AD1293">LINEST(V1293:Y1293,$AB$2:$AE$5,0,0)</f>
        <v>1.0938836757460936E-3</v>
      </c>
      <c r="AB1293" s="22">
        <v>1.0009454242090357E-6</v>
      </c>
      <c r="AC1293" s="22">
        <v>1.509312285510937E-4</v>
      </c>
      <c r="AD1293" s="22">
        <v>0.99954363997904594</v>
      </c>
      <c r="AE1293" s="35">
        <f t="shared" si="328"/>
        <v>6.631798030254505E-3</v>
      </c>
      <c r="AF1293" s="17"/>
      <c r="AG1293" s="31" t="str">
        <f t="shared" si="340"/>
        <v/>
      </c>
      <c r="AH1293" s="34"/>
      <c r="AI1293" s="17"/>
    </row>
    <row r="1294" spans="1:35">
      <c r="A1294" s="1">
        <v>255.4</v>
      </c>
      <c r="B1294" s="41">
        <v>0.77083349999999995</v>
      </c>
      <c r="C1294" s="41">
        <v>5.8172389999999997E-2</v>
      </c>
      <c r="D1294" s="41">
        <v>8.785548E-2</v>
      </c>
      <c r="E1294" s="41">
        <v>-4.5039340000000002E-3</v>
      </c>
      <c r="F1294" s="41">
        <v>6.5642990000000002E-4</v>
      </c>
      <c r="G1294" s="42">
        <f t="shared" si="345"/>
        <v>0.77252211768888879</v>
      </c>
      <c r="H1294" s="42">
        <f t="shared" si="345"/>
        <v>6.4722407266666671E-2</v>
      </c>
      <c r="I1294" s="42">
        <f t="shared" si="345"/>
        <v>8.8981772371111115E-2</v>
      </c>
      <c r="J1294" s="42">
        <f t="shared" si="345"/>
        <v>1.601824755555553E-3</v>
      </c>
      <c r="K1294" s="42">
        <f t="shared" si="345"/>
        <v>4.9597962111111111E-3</v>
      </c>
      <c r="L1294" s="34">
        <f t="shared" si="329"/>
        <v>6.420264349128354E-3</v>
      </c>
      <c r="M1294" s="34">
        <f t="shared" si="330"/>
        <v>0.11518346249724591</v>
      </c>
      <c r="N1294" s="34">
        <f t="shared" si="331"/>
        <v>8.3780652727837843E-2</v>
      </c>
      <c r="O1294" s="34">
        <f t="shared" si="332"/>
        <v>1</v>
      </c>
      <c r="P1294" s="34">
        <f t="shared" si="333"/>
        <v>6.9638386882888261E-3</v>
      </c>
      <c r="Q1294" s="34"/>
      <c r="R1294" s="34">
        <f t="shared" si="334"/>
        <v>0.11953673193944615</v>
      </c>
      <c r="S1294" s="34">
        <f t="shared" si="335"/>
        <v>8.5338098020103961E-2</v>
      </c>
      <c r="T1294" s="34">
        <f t="shared" si="341"/>
        <v>1</v>
      </c>
      <c r="U1294" s="34">
        <f t="shared" si="336"/>
        <v>1.2118386686478391</v>
      </c>
      <c r="V1294" s="22">
        <f t="shared" si="337"/>
        <v>5.7465064190920954E-3</v>
      </c>
      <c r="W1294" s="22">
        <f t="shared" si="338"/>
        <v>9.8640796858565652E-2</v>
      </c>
      <c r="X1294" s="22">
        <f t="shared" si="342"/>
        <v>7.0420345734076628E-2</v>
      </c>
      <c r="Y1294" s="22">
        <f t="shared" si="339"/>
        <v>0.82519235098826549</v>
      </c>
      <c r="Z1294" s="22">
        <f t="shared" si="343"/>
        <v>0.99999999999999989</v>
      </c>
      <c r="AA1294" s="22">
        <f t="array" ref="AA1294:AD1294">LINEST(V1294:Y1294,$AB$2:$AE$5,0,0)</f>
        <v>1.6885925292616742E-3</v>
      </c>
      <c r="AB1294" s="22">
        <v>1.1272679000347951E-4</v>
      </c>
      <c r="AC1294" s="22">
        <v>1.9747769632219432E-4</v>
      </c>
      <c r="AD1294" s="22">
        <v>0.99921985795824497</v>
      </c>
      <c r="AE1294" s="35">
        <f t="shared" ref="AE1294:AE1357" si="346">AB1294/AC1294</f>
        <v>0.57083302116083201</v>
      </c>
      <c r="AF1294" s="17"/>
      <c r="AG1294" s="31">
        <f t="shared" si="340"/>
        <v>0.57083302116083201</v>
      </c>
      <c r="AH1294" s="34"/>
      <c r="AI1294" s="17"/>
    </row>
    <row r="1295" spans="1:35">
      <c r="A1295" s="1">
        <v>255.6</v>
      </c>
      <c r="B1295" s="41">
        <v>0.73422920000000003</v>
      </c>
      <c r="C1295" s="41">
        <v>5.5057620000000002E-2</v>
      </c>
      <c r="D1295" s="41">
        <v>8.3741640000000006E-2</v>
      </c>
      <c r="E1295" s="41">
        <v>-4.6741589999999998E-3</v>
      </c>
      <c r="F1295" s="41">
        <v>5.4576729999999995E-4</v>
      </c>
      <c r="G1295" s="42">
        <f t="shared" si="345"/>
        <v>0.73591781768888886</v>
      </c>
      <c r="H1295" s="42">
        <f t="shared" si="345"/>
        <v>6.1607637266666668E-2</v>
      </c>
      <c r="I1295" s="42">
        <f t="shared" si="345"/>
        <v>8.4867932371111121E-2</v>
      </c>
      <c r="J1295" s="42">
        <f t="shared" si="345"/>
        <v>1.4315997555555534E-3</v>
      </c>
      <c r="K1295" s="42">
        <f t="shared" si="345"/>
        <v>4.8491336111111108E-3</v>
      </c>
      <c r="L1295" s="34">
        <f t="shared" si="329"/>
        <v>6.5892325128634058E-3</v>
      </c>
      <c r="M1295" s="34">
        <f t="shared" si="330"/>
        <v>0.1153225677258833</v>
      </c>
      <c r="N1295" s="34">
        <f t="shared" si="331"/>
        <v>8.3715376616565973E-2</v>
      </c>
      <c r="O1295" s="34">
        <f t="shared" si="332"/>
        <v>1</v>
      </c>
      <c r="P1295" s="34">
        <f t="shared" si="333"/>
        <v>7.1471126115606968E-3</v>
      </c>
      <c r="Q1295" s="34"/>
      <c r="R1295" s="34">
        <f t="shared" si="334"/>
        <v>0.11968109454208453</v>
      </c>
      <c r="S1295" s="34">
        <f t="shared" si="335"/>
        <v>8.5271608454784084E-2</v>
      </c>
      <c r="T1295" s="34">
        <f t="shared" si="341"/>
        <v>1</v>
      </c>
      <c r="U1295" s="34">
        <f t="shared" si="336"/>
        <v>1.2120998156084293</v>
      </c>
      <c r="V1295" s="22">
        <f t="shared" si="337"/>
        <v>5.8964719897866748E-3</v>
      </c>
      <c r="W1295" s="22">
        <f t="shared" si="338"/>
        <v>9.8738645943947323E-2</v>
      </c>
      <c r="X1295" s="22">
        <f t="shared" si="342"/>
        <v>7.0350318807680778E-2</v>
      </c>
      <c r="Y1295" s="22">
        <f t="shared" si="339"/>
        <v>0.82501456325858524</v>
      </c>
      <c r="Z1295" s="22">
        <f t="shared" si="343"/>
        <v>1</v>
      </c>
      <c r="AA1295" s="22">
        <f t="array" ref="AA1295:AD1295">LINEST(V1295:Y1295,$AB$2:$AE$5,0,0)</f>
        <v>1.4840436031065447E-3</v>
      </c>
      <c r="AB1295" s="22">
        <v>2.314010779555149E-4</v>
      </c>
      <c r="AC1295" s="22">
        <v>3.9566994461138875E-4</v>
      </c>
      <c r="AD1295" s="22">
        <v>0.99895991501466719</v>
      </c>
      <c r="AE1295" s="35">
        <f t="shared" si="346"/>
        <v>0.58483359958712011</v>
      </c>
      <c r="AF1295" s="17"/>
      <c r="AG1295" s="31">
        <f t="shared" si="340"/>
        <v>0.58483359958712011</v>
      </c>
      <c r="AH1295" s="34"/>
      <c r="AI1295" s="17"/>
    </row>
    <row r="1296" spans="1:35">
      <c r="A1296" s="1">
        <v>255.8</v>
      </c>
      <c r="B1296" s="41">
        <v>0.71572939999999996</v>
      </c>
      <c r="C1296" s="41">
        <v>5.3679930000000001E-2</v>
      </c>
      <c r="D1296" s="41">
        <v>8.1459309999999993E-2</v>
      </c>
      <c r="E1296" s="41">
        <v>-4.6087699999999999E-3</v>
      </c>
      <c r="F1296" s="41">
        <v>2.25975E-4</v>
      </c>
      <c r="G1296" s="42">
        <f t="shared" si="345"/>
        <v>0.7174180176888888</v>
      </c>
      <c r="H1296" s="42">
        <f t="shared" si="345"/>
        <v>6.0229947266666667E-2</v>
      </c>
      <c r="I1296" s="42">
        <f t="shared" si="345"/>
        <v>8.2585602371111108E-2</v>
      </c>
      <c r="J1296" s="42">
        <f t="shared" si="345"/>
        <v>1.4969887555555533E-3</v>
      </c>
      <c r="K1296" s="42">
        <f t="shared" si="345"/>
        <v>4.5293413111111109E-3</v>
      </c>
      <c r="L1296" s="34">
        <f t="shared" si="329"/>
        <v>6.3133921917685621E-3</v>
      </c>
      <c r="M1296" s="34">
        <f t="shared" si="330"/>
        <v>0.11511503800413984</v>
      </c>
      <c r="N1296" s="34">
        <f t="shared" si="331"/>
        <v>8.3953770021964552E-2</v>
      </c>
      <c r="O1296" s="34">
        <f t="shared" si="332"/>
        <v>1</v>
      </c>
      <c r="P1296" s="34">
        <f t="shared" si="333"/>
        <v>6.8479181554802274E-3</v>
      </c>
      <c r="Q1296" s="34">
        <f>AVERAGE(P1287:P1296)</f>
        <v>6.8874285013819075E-3</v>
      </c>
      <c r="R1296" s="34">
        <f t="shared" si="334"/>
        <v>0.11946572139580403</v>
      </c>
      <c r="S1296" s="34">
        <f t="shared" si="335"/>
        <v>8.551443348818813E-2</v>
      </c>
      <c r="T1296" s="34">
        <f t="shared" si="341"/>
        <v>1</v>
      </c>
      <c r="U1296" s="34">
        <f t="shared" si="336"/>
        <v>1.2118280730394724</v>
      </c>
      <c r="V1296" s="22">
        <f t="shared" si="337"/>
        <v>5.650899090251702E-3</v>
      </c>
      <c r="W1296" s="22">
        <f t="shared" si="338"/>
        <v>9.8583061453728776E-2</v>
      </c>
      <c r="X1296" s="22">
        <f t="shared" si="342"/>
        <v>7.0566473405508159E-2</v>
      </c>
      <c r="Y1296" s="22">
        <f t="shared" si="339"/>
        <v>0.82519956605051137</v>
      </c>
      <c r="Z1296" s="22">
        <f t="shared" si="343"/>
        <v>1</v>
      </c>
      <c r="AA1296" s="22">
        <f t="array" ref="AA1296:AD1296">LINEST(V1296:Y1296,$AB$2:$AE$5,0,0)</f>
        <v>2.2154480484657571E-3</v>
      </c>
      <c r="AB1296" s="22">
        <v>5.5086121661812027E-5</v>
      </c>
      <c r="AC1296" s="22">
        <v>7.2071741106034771E-5</v>
      </c>
      <c r="AD1296" s="22">
        <v>0.99925628184362181</v>
      </c>
      <c r="AE1296" s="35">
        <f t="shared" si="346"/>
        <v>0.76432344794844298</v>
      </c>
      <c r="AF1296" s="17"/>
      <c r="AG1296" s="31" t="str">
        <f t="shared" si="340"/>
        <v/>
      </c>
      <c r="AH1296" s="34">
        <f>AVERAGE(AG1287:AG1296)</f>
        <v>0.21250946485933034</v>
      </c>
      <c r="AI1296" s="17"/>
    </row>
    <row r="1297" spans="1:35">
      <c r="A1297" s="1">
        <v>256</v>
      </c>
      <c r="B1297" s="41">
        <v>0.73050979999999999</v>
      </c>
      <c r="C1297" s="41">
        <v>5.4800260000000003E-2</v>
      </c>
      <c r="D1297" s="41">
        <v>8.3544170000000001E-2</v>
      </c>
      <c r="E1297" s="41">
        <v>-4.3763680000000003E-3</v>
      </c>
      <c r="F1297" s="41">
        <v>4.136524E-4</v>
      </c>
      <c r="G1297" s="42">
        <f t="shared" si="345"/>
        <v>0.73219841768888883</v>
      </c>
      <c r="H1297" s="42">
        <f t="shared" si="345"/>
        <v>6.135027726666667E-2</v>
      </c>
      <c r="I1297" s="42">
        <f t="shared" si="345"/>
        <v>8.4670462371111116E-2</v>
      </c>
      <c r="J1297" s="42">
        <f t="shared" si="345"/>
        <v>1.7293907555555529E-3</v>
      </c>
      <c r="K1297" s="42">
        <f t="shared" si="345"/>
        <v>4.7170187111111109E-3</v>
      </c>
      <c r="L1297" s="34">
        <f t="shared" ref="L1297:L1360" si="347">K1297/$G1297</f>
        <v>6.4422683758316619E-3</v>
      </c>
      <c r="M1297" s="34">
        <f t="shared" ref="M1297:M1360" si="348">I1297/$G1297</f>
        <v>0.115638685260158</v>
      </c>
      <c r="N1297" s="34">
        <f t="shared" ref="N1297:N1360" si="349">H1297/$G1297</f>
        <v>8.3789142102099451E-2</v>
      </c>
      <c r="O1297" s="34">
        <f t="shared" ref="O1297:O1360" si="350">G1297/$G1297</f>
        <v>1</v>
      </c>
      <c r="P1297" s="34">
        <f t="shared" ref="P1297:P1360" si="351">L1297*($I$4/$I$7)^$P$3</f>
        <v>6.9877056950228156E-3</v>
      </c>
      <c r="Q1297" s="34"/>
      <c r="R1297" s="34">
        <f t="shared" ref="R1297:R1360" si="352">M1297*($I$5/$I$7)^$R$3</f>
        <v>0.1200091594928743</v>
      </c>
      <c r="S1297" s="34">
        <f t="shared" ref="S1297:S1360" si="353">N1297*($I$6/$I$7)^$S$3</f>
        <v>8.534674520807968E-2</v>
      </c>
      <c r="T1297" s="34">
        <f t="shared" si="341"/>
        <v>1</v>
      </c>
      <c r="U1297" s="34">
        <f t="shared" ref="U1297:U1360" si="354">SUM(P1297,R1297,S1297,T1297)</f>
        <v>1.2123436103959768</v>
      </c>
      <c r="V1297" s="22">
        <f t="shared" ref="V1297:V1360" si="355">P1297/U1297</f>
        <v>5.7637996646350822E-3</v>
      </c>
      <c r="W1297" s="22">
        <f t="shared" ref="W1297:W1360" si="356">R1297/U1297</f>
        <v>9.8989394148476434E-2</v>
      </c>
      <c r="X1297" s="22">
        <f t="shared" si="342"/>
        <v>7.0398148244624842E-2</v>
      </c>
      <c r="Y1297" s="22">
        <f t="shared" ref="Y1297:Y1360" si="357">T1297/U1297</f>
        <v>0.82484865794226359</v>
      </c>
      <c r="Z1297" s="22">
        <f t="shared" si="343"/>
        <v>1</v>
      </c>
      <c r="AA1297" s="22">
        <f t="array" ref="AA1297:AD1297">LINEST(V1297:Y1297,$AB$2:$AE$5,0,0)</f>
        <v>1.7014894198540183E-3</v>
      </c>
      <c r="AB1297" s="22">
        <v>5.1797817065148946E-4</v>
      </c>
      <c r="AC1297" s="22">
        <v>2.232882094831807E-4</v>
      </c>
      <c r="AD1297" s="22">
        <v>0.9987851987547568</v>
      </c>
      <c r="AE1297" s="35">
        <f t="shared" si="346"/>
        <v>2.3197739452987394</v>
      </c>
      <c r="AF1297" s="17"/>
      <c r="AG1297" s="31">
        <f t="shared" ref="AG1297:AG1360" si="358">IF((P1297&gt;$Q$11),AE1297,"")</f>
        <v>2.3197739452987394</v>
      </c>
      <c r="AH1297" s="34"/>
      <c r="AI1297" s="17"/>
    </row>
    <row r="1298" spans="1:35">
      <c r="A1298" s="1">
        <v>256.2</v>
      </c>
      <c r="B1298" s="41">
        <v>0.75045329999999999</v>
      </c>
      <c r="C1298" s="41">
        <v>5.6062679999999997E-2</v>
      </c>
      <c r="D1298" s="41">
        <v>8.5359539999999998E-2</v>
      </c>
      <c r="E1298" s="41">
        <v>-4.6291910000000004E-3</v>
      </c>
      <c r="F1298" s="41">
        <v>4.1710279999999998E-4</v>
      </c>
      <c r="G1298" s="42">
        <f t="shared" si="345"/>
        <v>0.75214191768888883</v>
      </c>
      <c r="H1298" s="42">
        <f t="shared" si="345"/>
        <v>6.261269726666667E-2</v>
      </c>
      <c r="I1298" s="42">
        <f t="shared" si="345"/>
        <v>8.6485832371111113E-2</v>
      </c>
      <c r="J1298" s="42">
        <f t="shared" si="345"/>
        <v>1.4765677555555528E-3</v>
      </c>
      <c r="K1298" s="42">
        <f t="shared" si="345"/>
        <v>4.7204691111111113E-3</v>
      </c>
      <c r="L1298" s="34">
        <f t="shared" si="347"/>
        <v>6.2760351472175976E-3</v>
      </c>
      <c r="M1298" s="34">
        <f t="shared" si="348"/>
        <v>0.11498605560617692</v>
      </c>
      <c r="N1298" s="34">
        <f t="shared" si="349"/>
        <v>8.3245855328814941E-2</v>
      </c>
      <c r="O1298" s="34">
        <f t="shared" si="350"/>
        <v>1</v>
      </c>
      <c r="P1298" s="34">
        <f t="shared" si="351"/>
        <v>6.8073982612862367E-3</v>
      </c>
      <c r="Q1298" s="34"/>
      <c r="R1298" s="34">
        <f t="shared" si="352"/>
        <v>0.11933186420835779</v>
      </c>
      <c r="S1298" s="34">
        <f t="shared" si="353"/>
        <v>8.4793358973883223E-2</v>
      </c>
      <c r="T1298" s="34">
        <f t="shared" ref="T1298:T1361" si="359">O1298</f>
        <v>1</v>
      </c>
      <c r="U1298" s="34">
        <f t="shared" si="354"/>
        <v>1.2109326214435272</v>
      </c>
      <c r="V1298" s="22">
        <f t="shared" si="355"/>
        <v>5.6216160509172516E-3</v>
      </c>
      <c r="W1298" s="22">
        <f t="shared" si="356"/>
        <v>9.8545420360469593E-2</v>
      </c>
      <c r="X1298" s="22">
        <f t="shared" ref="X1298:X1361" si="360">S1298/U1298</f>
        <v>7.0023185000006732E-2</v>
      </c>
      <c r="Y1298" s="22">
        <f t="shared" si="357"/>
        <v>0.82580977858860649</v>
      </c>
      <c r="Z1298" s="22">
        <f t="shared" ref="Z1298:Z1361" si="361">SUM(V1298:Y1298)</f>
        <v>1</v>
      </c>
      <c r="AA1298" s="22">
        <f t="array" ref="AA1298:AD1298">LINEST(V1298:Y1298,$AB$2:$AE$5,0,0)</f>
        <v>8.1480931364206772E-5</v>
      </c>
      <c r="AB1298" s="22">
        <v>-5.8849996105530151E-5</v>
      </c>
      <c r="AC1298" s="22">
        <v>2.823661359406803E-5</v>
      </c>
      <c r="AD1298" s="22">
        <v>1.000007938416313</v>
      </c>
      <c r="AE1298" s="35">
        <f t="shared" si="346"/>
        <v>-2.084173298950176</v>
      </c>
      <c r="AF1298" s="17"/>
      <c r="AG1298" s="31" t="str">
        <f t="shared" si="358"/>
        <v/>
      </c>
      <c r="AH1298" s="34"/>
      <c r="AI1298" s="17"/>
    </row>
    <row r="1299" spans="1:35">
      <c r="A1299" s="1">
        <v>256.39999999999998</v>
      </c>
      <c r="B1299" s="41">
        <v>0.71963750000000004</v>
      </c>
      <c r="C1299" s="41">
        <v>5.4209760000000003E-2</v>
      </c>
      <c r="D1299" s="41">
        <v>8.193143E-2</v>
      </c>
      <c r="E1299" s="41">
        <v>-4.3698000000000001E-3</v>
      </c>
      <c r="F1299" s="41">
        <v>3.7427679999999999E-4</v>
      </c>
      <c r="G1299" s="42">
        <f t="shared" si="345"/>
        <v>0.72132611768888888</v>
      </c>
      <c r="H1299" s="42">
        <f t="shared" si="345"/>
        <v>6.0759777266666669E-2</v>
      </c>
      <c r="I1299" s="42">
        <f t="shared" si="345"/>
        <v>8.3057722371111115E-2</v>
      </c>
      <c r="J1299" s="42">
        <f t="shared" si="345"/>
        <v>1.7359587555555531E-3</v>
      </c>
      <c r="K1299" s="42">
        <f t="shared" si="345"/>
        <v>4.6776431111111112E-3</v>
      </c>
      <c r="L1299" s="34">
        <f t="shared" si="347"/>
        <v>6.4847826751347429E-3</v>
      </c>
      <c r="M1299" s="34">
        <f t="shared" si="348"/>
        <v>0.11514586860826004</v>
      </c>
      <c r="N1299" s="34">
        <f t="shared" si="349"/>
        <v>8.4233435857472477E-2</v>
      </c>
      <c r="O1299" s="34">
        <f t="shared" si="350"/>
        <v>1</v>
      </c>
      <c r="P1299" s="34">
        <f t="shared" si="351"/>
        <v>7.033819485077657E-3</v>
      </c>
      <c r="Q1299" s="34"/>
      <c r="R1299" s="34">
        <f t="shared" si="352"/>
        <v>0.11949771721864479</v>
      </c>
      <c r="S1299" s="34">
        <f t="shared" si="353"/>
        <v>8.5799298187929474E-2</v>
      </c>
      <c r="T1299" s="34">
        <f t="shared" si="359"/>
        <v>1</v>
      </c>
      <c r="U1299" s="34">
        <f t="shared" si="354"/>
        <v>1.2123308348916519</v>
      </c>
      <c r="V1299" s="22">
        <f t="shared" si="355"/>
        <v>5.8018977020462253E-3</v>
      </c>
      <c r="W1299" s="22">
        <f t="shared" si="356"/>
        <v>9.8568570376521433E-2</v>
      </c>
      <c r="X1299" s="22">
        <f t="shared" si="360"/>
        <v>7.0772181749874818E-2</v>
      </c>
      <c r="Y1299" s="22">
        <f t="shared" si="357"/>
        <v>0.82485735017155748</v>
      </c>
      <c r="Z1299" s="22">
        <f t="shared" si="361"/>
        <v>1</v>
      </c>
      <c r="AA1299" s="22">
        <f t="array" ref="AA1299:AD1299">LINEST(V1299:Y1299,$AB$2:$AE$5,0,0)</f>
        <v>3.054467662331915E-3</v>
      </c>
      <c r="AB1299" s="22">
        <v>7.7093915654949041E-5</v>
      </c>
      <c r="AC1299" s="22">
        <v>2.7305936378228286E-4</v>
      </c>
      <c r="AD1299" s="22">
        <v>0.99879978682825765</v>
      </c>
      <c r="AE1299" s="35">
        <f t="shared" si="346"/>
        <v>0.28233390200241576</v>
      </c>
      <c r="AF1299" s="17"/>
      <c r="AG1299" s="31">
        <f t="shared" si="358"/>
        <v>0.28233390200241576</v>
      </c>
      <c r="AH1299" s="34"/>
      <c r="AI1299" s="17"/>
    </row>
    <row r="1300" spans="1:35">
      <c r="A1300" s="1">
        <v>256.60000000000002</v>
      </c>
      <c r="B1300" s="41">
        <v>0.73011630000000005</v>
      </c>
      <c r="C1300" s="41">
        <v>5.4809320000000002E-2</v>
      </c>
      <c r="D1300" s="41">
        <v>8.3555080000000004E-2</v>
      </c>
      <c r="E1300" s="41">
        <v>-4.5330869999999999E-3</v>
      </c>
      <c r="F1300" s="41">
        <v>2.820985E-4</v>
      </c>
      <c r="G1300" s="42">
        <f t="shared" si="345"/>
        <v>0.73180491768888889</v>
      </c>
      <c r="H1300" s="42">
        <f t="shared" si="345"/>
        <v>6.1359337266666668E-2</v>
      </c>
      <c r="I1300" s="42">
        <f t="shared" si="345"/>
        <v>8.4681372371111119E-2</v>
      </c>
      <c r="J1300" s="42">
        <f t="shared" si="345"/>
        <v>1.5726717555555533E-3</v>
      </c>
      <c r="K1300" s="42">
        <f t="shared" si="345"/>
        <v>4.5854648111111115E-3</v>
      </c>
      <c r="L1300" s="34">
        <f t="shared" si="347"/>
        <v>6.265966106913377E-3</v>
      </c>
      <c r="M1300" s="34">
        <f t="shared" si="348"/>
        <v>0.11571577386845545</v>
      </c>
      <c r="N1300" s="34">
        <f t="shared" si="349"/>
        <v>8.384657684515899E-2</v>
      </c>
      <c r="O1300" s="34">
        <f t="shared" si="350"/>
        <v>1</v>
      </c>
      <c r="P1300" s="34">
        <f t="shared" si="351"/>
        <v>6.7964767215159946E-3</v>
      </c>
      <c r="Q1300" s="34"/>
      <c r="R1300" s="34">
        <f t="shared" si="352"/>
        <v>0.12008916160520755</v>
      </c>
      <c r="S1300" s="34">
        <f t="shared" si="353"/>
        <v>8.5405247637619072E-2</v>
      </c>
      <c r="T1300" s="34">
        <f t="shared" si="359"/>
        <v>1</v>
      </c>
      <c r="U1300" s="34">
        <f t="shared" si="354"/>
        <v>1.2122908859643426</v>
      </c>
      <c r="V1300" s="22">
        <f t="shared" si="355"/>
        <v>5.6063085190231317E-3</v>
      </c>
      <c r="W1300" s="22">
        <f t="shared" si="356"/>
        <v>9.905969185743739E-2</v>
      </c>
      <c r="X1300" s="22">
        <f t="shared" si="360"/>
        <v>7.0449467719689768E-2</v>
      </c>
      <c r="Y1300" s="22">
        <f t="shared" si="357"/>
        <v>0.82488453190384969</v>
      </c>
      <c r="Z1300" s="22">
        <f t="shared" si="361"/>
        <v>1</v>
      </c>
      <c r="AA1300" s="22">
        <f t="array" ref="AA1300:AD1300">LINEST(V1300:Y1300,$AB$2:$AE$5,0,0)</f>
        <v>1.8767021240281702E-3</v>
      </c>
      <c r="AB1300" s="22">
        <v>5.9238024565464104E-4</v>
      </c>
      <c r="AC1300" s="22">
        <v>1.6533319972144391E-5</v>
      </c>
      <c r="AD1300" s="22">
        <v>0.99886878838565163</v>
      </c>
      <c r="AE1300" s="35">
        <f t="shared" si="346"/>
        <v>35.829479297121992</v>
      </c>
      <c r="AF1300" s="17"/>
      <c r="AG1300" s="31" t="str">
        <f t="shared" si="358"/>
        <v/>
      </c>
      <c r="AH1300" s="34"/>
      <c r="AI1300" s="17"/>
    </row>
    <row r="1301" spans="1:35">
      <c r="A1301" s="1">
        <v>256.8</v>
      </c>
      <c r="B1301" s="41">
        <v>0.75143260000000001</v>
      </c>
      <c r="C1301" s="41">
        <v>5.6755510000000002E-2</v>
      </c>
      <c r="D1301" s="41">
        <v>8.55987E-2</v>
      </c>
      <c r="E1301" s="41">
        <v>-4.5350429999999999E-3</v>
      </c>
      <c r="F1301" s="41">
        <v>5.1540050000000001E-4</v>
      </c>
      <c r="G1301" s="42">
        <f t="shared" si="345"/>
        <v>0.75312121768888884</v>
      </c>
      <c r="H1301" s="42">
        <f t="shared" si="345"/>
        <v>6.3305527266666675E-2</v>
      </c>
      <c r="I1301" s="42">
        <f t="shared" si="345"/>
        <v>8.6724992371111115E-2</v>
      </c>
      <c r="J1301" s="42">
        <f t="shared" si="345"/>
        <v>1.5707157555555533E-3</v>
      </c>
      <c r="K1301" s="42">
        <f t="shared" si="345"/>
        <v>4.8187668111111109E-3</v>
      </c>
      <c r="L1301" s="34">
        <f t="shared" si="347"/>
        <v>6.3983947045052223E-3</v>
      </c>
      <c r="M1301" s="34">
        <f t="shared" si="348"/>
        <v>0.11515409516311999</v>
      </c>
      <c r="N1301" s="34">
        <f t="shared" si="349"/>
        <v>8.4057553790521294E-2</v>
      </c>
      <c r="O1301" s="34">
        <f t="shared" si="350"/>
        <v>1</v>
      </c>
      <c r="P1301" s="34">
        <f t="shared" si="351"/>
        <v>6.9401174411494668E-3</v>
      </c>
      <c r="Q1301" s="34"/>
      <c r="R1301" s="34">
        <f t="shared" si="352"/>
        <v>0.11950625468975182</v>
      </c>
      <c r="S1301" s="34">
        <f t="shared" si="353"/>
        <v>8.5620146551116424E-2</v>
      </c>
      <c r="T1301" s="34">
        <f t="shared" si="359"/>
        <v>1</v>
      </c>
      <c r="U1301" s="34">
        <f t="shared" si="354"/>
        <v>1.2120665186820176</v>
      </c>
      <c r="V1301" s="22">
        <f t="shared" si="355"/>
        <v>5.7258552514890381E-3</v>
      </c>
      <c r="W1301" s="22">
        <f t="shared" si="356"/>
        <v>9.8597109026409765E-2</v>
      </c>
      <c r="X1301" s="22">
        <f t="shared" si="360"/>
        <v>7.0639808320271433E-2</v>
      </c>
      <c r="Y1301" s="22">
        <f t="shared" si="357"/>
        <v>0.82503722740182983</v>
      </c>
      <c r="Z1301" s="22">
        <f t="shared" si="361"/>
        <v>1</v>
      </c>
      <c r="AA1301" s="22">
        <f t="array" ref="AA1301:AD1301">LINEST(V1301:Y1301,$AB$2:$AE$5,0,0)</f>
        <v>2.5256300446786285E-3</v>
      </c>
      <c r="AB1301" s="22">
        <v>8.7205421835019568E-5</v>
      </c>
      <c r="AC1301" s="22">
        <v>1.7178007835184906E-4</v>
      </c>
      <c r="AD1301" s="22">
        <v>0.99903812991427088</v>
      </c>
      <c r="AE1301" s="35">
        <f t="shared" si="346"/>
        <v>0.50765736441452081</v>
      </c>
      <c r="AF1301" s="17"/>
      <c r="AG1301" s="31">
        <f t="shared" si="358"/>
        <v>0.50765736441452081</v>
      </c>
      <c r="AH1301" s="34"/>
      <c r="AI1301" s="17"/>
    </row>
    <row r="1302" spans="1:35">
      <c r="A1302" s="1">
        <v>257</v>
      </c>
      <c r="B1302" s="41">
        <v>0.72763650000000002</v>
      </c>
      <c r="C1302" s="41">
        <v>5.4658140000000001E-2</v>
      </c>
      <c r="D1302" s="41">
        <v>8.2903969999999994E-2</v>
      </c>
      <c r="E1302" s="41">
        <v>-4.638858E-3</v>
      </c>
      <c r="F1302" s="41">
        <v>3.7472710000000003E-4</v>
      </c>
      <c r="G1302" s="42">
        <f t="shared" si="345"/>
        <v>0.72932511768888886</v>
      </c>
      <c r="H1302" s="42">
        <f t="shared" si="345"/>
        <v>6.1208157266666667E-2</v>
      </c>
      <c r="I1302" s="42">
        <f t="shared" si="345"/>
        <v>8.4030262371111109E-2</v>
      </c>
      <c r="J1302" s="42">
        <f t="shared" si="345"/>
        <v>1.4669007555555532E-3</v>
      </c>
      <c r="K1302" s="42">
        <f t="shared" si="345"/>
        <v>4.6780934111111108E-3</v>
      </c>
      <c r="L1302" s="34">
        <f t="shared" si="347"/>
        <v>6.4142771140739234E-3</v>
      </c>
      <c r="M1302" s="34">
        <f t="shared" si="348"/>
        <v>0.11521646565168243</v>
      </c>
      <c r="N1302" s="34">
        <f t="shared" si="349"/>
        <v>8.3924378555102055E-2</v>
      </c>
      <c r="O1302" s="34">
        <f t="shared" si="350"/>
        <v>1</v>
      </c>
      <c r="P1302" s="34">
        <f t="shared" si="351"/>
        <v>6.9573445414997485E-3</v>
      </c>
      <c r="Q1302" s="34"/>
      <c r="R1302" s="34">
        <f t="shared" si="352"/>
        <v>0.1195709824224539</v>
      </c>
      <c r="S1302" s="34">
        <f t="shared" si="353"/>
        <v>8.5484495646951514E-2</v>
      </c>
      <c r="T1302" s="34">
        <f t="shared" si="359"/>
        <v>1</v>
      </c>
      <c r="U1302" s="34">
        <f t="shared" si="354"/>
        <v>1.2120128226109053</v>
      </c>
      <c r="V1302" s="22">
        <f t="shared" si="355"/>
        <v>5.7403225541065731E-3</v>
      </c>
      <c r="W1302" s="22">
        <f t="shared" si="356"/>
        <v>9.8654882350894063E-2</v>
      </c>
      <c r="X1302" s="22">
        <f t="shared" si="360"/>
        <v>7.0531015887110596E-2</v>
      </c>
      <c r="Y1302" s="22">
        <f t="shared" si="357"/>
        <v>0.82507377920788871</v>
      </c>
      <c r="Z1302" s="22">
        <f t="shared" si="361"/>
        <v>1</v>
      </c>
      <c r="AA1302" s="22">
        <f t="array" ref="AA1302:AD1302">LINEST(V1302:Y1302,$AB$2:$AE$5,0,0)</f>
        <v>2.1216604223227662E-3</v>
      </c>
      <c r="AB1302" s="22">
        <v>1.423442105216541E-4</v>
      </c>
      <c r="AC1302" s="22">
        <v>1.9043171951321856E-4</v>
      </c>
      <c r="AD1302" s="22">
        <v>0.99907676312754845</v>
      </c>
      <c r="AE1302" s="35">
        <f t="shared" si="346"/>
        <v>0.74748162168316434</v>
      </c>
      <c r="AF1302" s="17"/>
      <c r="AG1302" s="31">
        <f t="shared" si="358"/>
        <v>0.74748162168316434</v>
      </c>
      <c r="AH1302" s="34"/>
      <c r="AI1302" s="17"/>
    </row>
    <row r="1303" spans="1:35">
      <c r="A1303" s="1">
        <v>257.2</v>
      </c>
      <c r="B1303" s="41">
        <v>0.7330449</v>
      </c>
      <c r="C1303" s="41">
        <v>5.5048189999999997E-2</v>
      </c>
      <c r="D1303" s="41">
        <v>8.3554569999999995E-2</v>
      </c>
      <c r="E1303" s="41">
        <v>-4.3614439999999999E-3</v>
      </c>
      <c r="F1303" s="41">
        <v>3.2030740000000001E-4</v>
      </c>
      <c r="G1303" s="42">
        <f t="shared" si="345"/>
        <v>0.73473351768888884</v>
      </c>
      <c r="H1303" s="42">
        <f t="shared" si="345"/>
        <v>6.1598207266666663E-2</v>
      </c>
      <c r="I1303" s="42">
        <f t="shared" si="345"/>
        <v>8.468086237111111E-2</v>
      </c>
      <c r="J1303" s="42">
        <f t="shared" si="345"/>
        <v>1.7443147555555533E-3</v>
      </c>
      <c r="K1303" s="42">
        <f t="shared" si="345"/>
        <v>4.623673711111111E-3</v>
      </c>
      <c r="L1303" s="34">
        <f t="shared" si="347"/>
        <v>6.2929941261628021E-3</v>
      </c>
      <c r="M1303" s="34">
        <f t="shared" si="348"/>
        <v>0.11525384419302873</v>
      </c>
      <c r="N1303" s="34">
        <f t="shared" si="349"/>
        <v>8.383748091474634E-2</v>
      </c>
      <c r="O1303" s="34">
        <f t="shared" si="350"/>
        <v>1</v>
      </c>
      <c r="P1303" s="34">
        <f t="shared" si="351"/>
        <v>6.8257930792049917E-3</v>
      </c>
      <c r="Q1303" s="34"/>
      <c r="R1303" s="34">
        <f t="shared" si="352"/>
        <v>0.11960977365671903</v>
      </c>
      <c r="S1303" s="34">
        <f t="shared" si="353"/>
        <v>8.5395982617881644E-2</v>
      </c>
      <c r="T1303" s="34">
        <f t="shared" si="359"/>
        <v>1</v>
      </c>
      <c r="U1303" s="34">
        <f t="shared" si="354"/>
        <v>1.2118315493538057</v>
      </c>
      <c r="V1303" s="22">
        <f t="shared" si="355"/>
        <v>5.6326253288625488E-3</v>
      </c>
      <c r="W1303" s="22">
        <f t="shared" si="356"/>
        <v>9.8701650176131722E-2</v>
      </c>
      <c r="X1303" s="22">
        <f t="shared" si="360"/>
        <v>7.0468525648979846E-2</v>
      </c>
      <c r="Y1303" s="22">
        <f t="shared" si="357"/>
        <v>0.82519719884602594</v>
      </c>
      <c r="Z1303" s="22">
        <f t="shared" si="361"/>
        <v>1</v>
      </c>
      <c r="AA1303" s="22">
        <f t="array" ref="AA1303:AD1303">LINEST(V1303:Y1303,$AB$2:$AE$5,0,0)</f>
        <v>1.8611178423101756E-3</v>
      </c>
      <c r="AB1303" s="22">
        <v>1.7958641594925209E-4</v>
      </c>
      <c r="AC1303" s="22">
        <v>4.816449909302603E-5</v>
      </c>
      <c r="AD1303" s="22">
        <v>0.99925429639771457</v>
      </c>
      <c r="AE1303" s="35">
        <f t="shared" si="346"/>
        <v>3.728605494316358</v>
      </c>
      <c r="AF1303" s="17"/>
      <c r="AG1303" s="31" t="str">
        <f t="shared" si="358"/>
        <v/>
      </c>
      <c r="AH1303" s="34"/>
      <c r="AI1303" s="17"/>
    </row>
    <row r="1304" spans="1:35">
      <c r="A1304" s="1">
        <v>257.39999999999998</v>
      </c>
      <c r="B1304" s="41">
        <v>0.71851180000000003</v>
      </c>
      <c r="C1304" s="41">
        <v>5.383015E-2</v>
      </c>
      <c r="D1304" s="41">
        <v>8.1778299999999998E-2</v>
      </c>
      <c r="E1304" s="41">
        <v>-4.3919789999999998E-3</v>
      </c>
      <c r="F1304" s="41">
        <v>4.2912179999999997E-4</v>
      </c>
      <c r="G1304" s="42">
        <f t="shared" si="345"/>
        <v>0.72020041768888887</v>
      </c>
      <c r="H1304" s="42">
        <f t="shared" si="345"/>
        <v>6.0380167266666666E-2</v>
      </c>
      <c r="I1304" s="42">
        <f t="shared" si="345"/>
        <v>8.2904592371111113E-2</v>
      </c>
      <c r="J1304" s="42">
        <f t="shared" si="345"/>
        <v>1.7137797555555534E-3</v>
      </c>
      <c r="K1304" s="42">
        <f t="shared" si="345"/>
        <v>4.7324881111111107E-3</v>
      </c>
      <c r="L1304" s="34">
        <f t="shared" si="347"/>
        <v>6.5710710447760999E-3</v>
      </c>
      <c r="M1304" s="34">
        <f t="shared" si="348"/>
        <v>0.1151132245065208</v>
      </c>
      <c r="N1304" s="34">
        <f t="shared" si="349"/>
        <v>8.3838006454405589E-2</v>
      </c>
      <c r="O1304" s="34">
        <f t="shared" si="350"/>
        <v>1</v>
      </c>
      <c r="P1304" s="34">
        <f t="shared" si="351"/>
        <v>7.1274134952587836E-3</v>
      </c>
      <c r="Q1304" s="34"/>
      <c r="R1304" s="34">
        <f t="shared" si="352"/>
        <v>0.11946383935845195</v>
      </c>
      <c r="S1304" s="34">
        <f t="shared" si="353"/>
        <v>8.5396517927090798E-2</v>
      </c>
      <c r="T1304" s="34">
        <f t="shared" si="359"/>
        <v>1</v>
      </c>
      <c r="U1304" s="34">
        <f t="shared" si="354"/>
        <v>1.2119877707808016</v>
      </c>
      <c r="V1304" s="22">
        <f t="shared" si="355"/>
        <v>5.8807635415884388E-3</v>
      </c>
      <c r="W1304" s="22">
        <f t="shared" si="356"/>
        <v>9.8568518790820389E-2</v>
      </c>
      <c r="X1304" s="22">
        <f t="shared" si="360"/>
        <v>7.045988415549409E-2</v>
      </c>
      <c r="Y1304" s="22">
        <f t="shared" si="357"/>
        <v>0.82509083351209711</v>
      </c>
      <c r="Z1304" s="22">
        <f t="shared" si="361"/>
        <v>1</v>
      </c>
      <c r="AA1304" s="22">
        <f t="array" ref="AA1304:AD1304">LINEST(V1304:Y1304,$AB$2:$AE$5,0,0)</f>
        <v>1.8602086283542043E-3</v>
      </c>
      <c r="AB1304" s="22">
        <v>4.5239860329231641E-5</v>
      </c>
      <c r="AC1304" s="22">
        <v>3.7436060524660887E-4</v>
      </c>
      <c r="AD1304" s="22">
        <v>0.99906270256835583</v>
      </c>
      <c r="AE1304" s="35">
        <f t="shared" si="346"/>
        <v>0.12084567578746708</v>
      </c>
      <c r="AF1304" s="17"/>
      <c r="AG1304" s="31">
        <f t="shared" si="358"/>
        <v>0.12084567578746708</v>
      </c>
      <c r="AH1304" s="34"/>
      <c r="AI1304" s="17"/>
    </row>
    <row r="1305" spans="1:35">
      <c r="A1305" s="1">
        <v>257.60000000000002</v>
      </c>
      <c r="B1305" s="41">
        <v>0.70912509999999995</v>
      </c>
      <c r="C1305" s="41">
        <v>5.3260450000000001E-2</v>
      </c>
      <c r="D1305" s="41">
        <v>8.0684469999999994E-2</v>
      </c>
      <c r="E1305" s="41">
        <v>-4.5621409999999996E-3</v>
      </c>
      <c r="F1305" s="41">
        <v>8.0901649999999995E-5</v>
      </c>
      <c r="G1305" s="42">
        <f t="shared" si="345"/>
        <v>0.71081371768888879</v>
      </c>
      <c r="H1305" s="42">
        <f t="shared" si="345"/>
        <v>5.9810467266666667E-2</v>
      </c>
      <c r="I1305" s="42">
        <f t="shared" si="345"/>
        <v>8.1810762371111109E-2</v>
      </c>
      <c r="J1305" s="42">
        <f t="shared" si="345"/>
        <v>1.5436177555555536E-3</v>
      </c>
      <c r="K1305" s="42">
        <f t="shared" si="345"/>
        <v>4.3842679611111116E-3</v>
      </c>
      <c r="L1305" s="34">
        <f t="shared" si="347"/>
        <v>6.1679563182403746E-3</v>
      </c>
      <c r="M1305" s="34">
        <f t="shared" si="348"/>
        <v>0.11509451820528639</v>
      </c>
      <c r="N1305" s="34">
        <f t="shared" si="349"/>
        <v>8.4143659271422089E-2</v>
      </c>
      <c r="O1305" s="34">
        <f t="shared" si="350"/>
        <v>1</v>
      </c>
      <c r="P1305" s="34">
        <f t="shared" si="351"/>
        <v>6.6901688935081449E-3</v>
      </c>
      <c r="Q1305" s="34"/>
      <c r="R1305" s="34">
        <f t="shared" si="352"/>
        <v>0.1194444260671013</v>
      </c>
      <c r="S1305" s="34">
        <f t="shared" si="353"/>
        <v>8.5707852694837341E-2</v>
      </c>
      <c r="T1305" s="34">
        <f t="shared" si="359"/>
        <v>1</v>
      </c>
      <c r="U1305" s="34">
        <f t="shared" si="354"/>
        <v>1.2118424476554468</v>
      </c>
      <c r="V1305" s="22">
        <f t="shared" si="355"/>
        <v>5.5206589820744629E-3</v>
      </c>
      <c r="W1305" s="22">
        <f t="shared" si="356"/>
        <v>9.8564319394976299E-2</v>
      </c>
      <c r="X1305" s="22">
        <f t="shared" si="360"/>
        <v>7.0725243913230165E-2</v>
      </c>
      <c r="Y1305" s="22">
        <f t="shared" si="357"/>
        <v>0.82518977770971902</v>
      </c>
      <c r="Z1305" s="22">
        <f t="shared" si="361"/>
        <v>1</v>
      </c>
      <c r="AA1305" s="22">
        <f t="array" ref="AA1305:AD1305">LINEST(V1305:Y1305,$AB$2:$AE$5,0,0)</f>
        <v>2.7925023006168102E-3</v>
      </c>
      <c r="AB1305" s="22">
        <v>4.14174973671499E-5</v>
      </c>
      <c r="AC1305" s="22">
        <v>-9.8573107418151705E-5</v>
      </c>
      <c r="AD1305" s="22">
        <v>0.99928000139143947</v>
      </c>
      <c r="AE1305" s="35">
        <f t="shared" si="346"/>
        <v>-0.42017035327348412</v>
      </c>
      <c r="AF1305" s="17"/>
      <c r="AG1305" s="31" t="str">
        <f t="shared" si="358"/>
        <v/>
      </c>
      <c r="AH1305" s="34"/>
      <c r="AI1305" s="17"/>
    </row>
    <row r="1306" spans="1:35">
      <c r="A1306" s="1">
        <v>257.8</v>
      </c>
      <c r="B1306" s="41">
        <v>0.6929495</v>
      </c>
      <c r="C1306" s="41">
        <v>5.1844880000000003E-2</v>
      </c>
      <c r="D1306" s="41">
        <v>7.8876260000000004E-2</v>
      </c>
      <c r="E1306" s="41">
        <v>-4.5339270000000001E-3</v>
      </c>
      <c r="F1306" s="41">
        <v>1.42273E-4</v>
      </c>
      <c r="G1306" s="42">
        <f t="shared" si="345"/>
        <v>0.69463811768888883</v>
      </c>
      <c r="H1306" s="42">
        <f t="shared" si="345"/>
        <v>5.8394897266666669E-2</v>
      </c>
      <c r="I1306" s="42">
        <f t="shared" si="345"/>
        <v>8.0002552371111119E-2</v>
      </c>
      <c r="J1306" s="42">
        <f t="shared" si="345"/>
        <v>1.5718317555555531E-3</v>
      </c>
      <c r="K1306" s="42">
        <f t="shared" si="345"/>
        <v>4.4456393111111112E-3</v>
      </c>
      <c r="L1306" s="34">
        <f t="shared" si="347"/>
        <v>6.3999357333025062E-3</v>
      </c>
      <c r="M1306" s="34">
        <f t="shared" si="348"/>
        <v>0.11517155528015852</v>
      </c>
      <c r="N1306" s="34">
        <f t="shared" si="349"/>
        <v>8.4065207162760822E-2</v>
      </c>
      <c r="O1306" s="34">
        <f t="shared" si="350"/>
        <v>1</v>
      </c>
      <c r="P1306" s="34">
        <f t="shared" si="351"/>
        <v>6.9417889417878716E-3</v>
      </c>
      <c r="Q1306" s="34">
        <f>AVERAGE(P1297:P1306)</f>
        <v>6.9108026555311716E-3</v>
      </c>
      <c r="R1306" s="34">
        <f t="shared" si="352"/>
        <v>0.11952437469834347</v>
      </c>
      <c r="S1306" s="34">
        <f t="shared" si="353"/>
        <v>8.5627942196162099E-2</v>
      </c>
      <c r="T1306" s="34">
        <f t="shared" si="359"/>
        <v>1</v>
      </c>
      <c r="U1306" s="34">
        <f t="shared" si="354"/>
        <v>1.2120941058362935</v>
      </c>
      <c r="V1306" s="22">
        <f t="shared" si="355"/>
        <v>5.7271039503969303E-3</v>
      </c>
      <c r="W1306" s="22">
        <f t="shared" si="356"/>
        <v>9.8609814306354307E-2</v>
      </c>
      <c r="X1306" s="22">
        <f t="shared" si="360"/>
        <v>7.0644632115492753E-2</v>
      </c>
      <c r="Y1306" s="22">
        <f t="shared" si="357"/>
        <v>0.82501844962775595</v>
      </c>
      <c r="Z1306" s="22">
        <f t="shared" si="361"/>
        <v>1</v>
      </c>
      <c r="AA1306" s="22">
        <f t="array" ref="AA1306:AD1306">LINEST(V1306:Y1306,$AB$2:$AE$5,0,0)</f>
        <v>2.5482066122559897E-3</v>
      </c>
      <c r="AB1306" s="22">
        <v>1.0272965970069106E-4</v>
      </c>
      <c r="AC1306" s="22">
        <v>1.7358718676798406E-4</v>
      </c>
      <c r="AD1306" s="22">
        <v>0.99901451519874729</v>
      </c>
      <c r="AE1306" s="35">
        <f t="shared" si="346"/>
        <v>0.59180439301662924</v>
      </c>
      <c r="AF1306" s="17"/>
      <c r="AG1306" s="31">
        <f t="shared" si="358"/>
        <v>0.59180439301662924</v>
      </c>
      <c r="AH1306" s="34">
        <f>AVERAGE(AG1297:AG1306)</f>
        <v>0.76164948370048935</v>
      </c>
      <c r="AI1306" s="17"/>
    </row>
    <row r="1307" spans="1:35">
      <c r="A1307" s="1">
        <v>258</v>
      </c>
      <c r="B1307" s="41">
        <v>0.73598549999999996</v>
      </c>
      <c r="C1307" s="41">
        <v>5.5326760000000003E-2</v>
      </c>
      <c r="D1307" s="41">
        <v>8.4050319999999998E-2</v>
      </c>
      <c r="E1307" s="41">
        <v>-4.2519469999999998E-3</v>
      </c>
      <c r="F1307" s="41">
        <v>4.0853889999999999E-4</v>
      </c>
      <c r="G1307" s="42">
        <f t="shared" si="345"/>
        <v>0.7376741176888888</v>
      </c>
      <c r="H1307" s="42">
        <f t="shared" si="345"/>
        <v>6.1876777266666669E-2</v>
      </c>
      <c r="I1307" s="42">
        <f t="shared" si="345"/>
        <v>8.5176612371111113E-2</v>
      </c>
      <c r="J1307" s="42">
        <f t="shared" si="345"/>
        <v>1.8538117555555534E-3</v>
      </c>
      <c r="K1307" s="42">
        <f t="shared" si="345"/>
        <v>4.711905211111111E-3</v>
      </c>
      <c r="L1307" s="34">
        <f t="shared" si="347"/>
        <v>6.3875159750397242E-3</v>
      </c>
      <c r="M1307" s="34">
        <f t="shared" si="348"/>
        <v>0.11546645100951478</v>
      </c>
      <c r="N1307" s="34">
        <f t="shared" si="349"/>
        <v>8.3880911344056341E-2</v>
      </c>
      <c r="O1307" s="34">
        <f t="shared" si="350"/>
        <v>1</v>
      </c>
      <c r="P1307" s="34">
        <f t="shared" si="351"/>
        <v>6.9283176595498902E-3</v>
      </c>
      <c r="Q1307" s="34"/>
      <c r="R1307" s="34">
        <f t="shared" si="352"/>
        <v>0.1198304157825919</v>
      </c>
      <c r="S1307" s="34">
        <f t="shared" si="353"/>
        <v>8.5440220399670613E-2</v>
      </c>
      <c r="T1307" s="34">
        <f t="shared" si="359"/>
        <v>1</v>
      </c>
      <c r="U1307" s="34">
        <f t="shared" si="354"/>
        <v>1.2121989538418123</v>
      </c>
      <c r="V1307" s="22">
        <f t="shared" si="355"/>
        <v>5.7154954948542306E-3</v>
      </c>
      <c r="W1307" s="22">
        <f t="shared" si="356"/>
        <v>9.8853752845450282E-2</v>
      </c>
      <c r="X1307" s="22">
        <f t="shared" si="360"/>
        <v>7.0483661224822552E-2</v>
      </c>
      <c r="Y1307" s="22">
        <f t="shared" si="357"/>
        <v>0.82494709043487302</v>
      </c>
      <c r="Z1307" s="22">
        <f t="shared" si="361"/>
        <v>1</v>
      </c>
      <c r="AA1307" s="22">
        <f t="array" ref="AA1307:AD1307">LINEST(V1307:Y1307,$AB$2:$AE$5,0,0)</f>
        <v>1.9843001454057404E-3</v>
      </c>
      <c r="AB1307" s="22">
        <v>3.6615739842314602E-4</v>
      </c>
      <c r="AC1307" s="22">
        <v>1.5906010843571544E-4</v>
      </c>
      <c r="AD1307" s="22">
        <v>0.99892254443952677</v>
      </c>
      <c r="AE1307" s="35">
        <f t="shared" si="346"/>
        <v>2.3020064680210468</v>
      </c>
      <c r="AF1307" s="17"/>
      <c r="AG1307" s="31" t="str">
        <f t="shared" si="358"/>
        <v/>
      </c>
      <c r="AH1307" s="34"/>
      <c r="AI1307" s="17"/>
    </row>
    <row r="1308" spans="1:35">
      <c r="A1308" s="1">
        <v>258.2</v>
      </c>
      <c r="B1308" s="41">
        <v>0.71442620000000001</v>
      </c>
      <c r="C1308" s="41">
        <v>5.3398979999999999E-2</v>
      </c>
      <c r="D1308" s="41">
        <v>8.1153439999999993E-2</v>
      </c>
      <c r="E1308" s="41">
        <v>-4.352758E-3</v>
      </c>
      <c r="F1308" s="41">
        <v>2.8598970000000002E-4</v>
      </c>
      <c r="G1308" s="42">
        <f t="shared" si="345"/>
        <v>0.71611481768888885</v>
      </c>
      <c r="H1308" s="42">
        <f t="shared" si="345"/>
        <v>5.9948997266666665E-2</v>
      </c>
      <c r="I1308" s="42">
        <f t="shared" si="345"/>
        <v>8.2279732371111108E-2</v>
      </c>
      <c r="J1308" s="42">
        <f t="shared" si="345"/>
        <v>1.7530007555555532E-3</v>
      </c>
      <c r="K1308" s="42">
        <f t="shared" si="345"/>
        <v>4.5893560111111113E-3</v>
      </c>
      <c r="L1308" s="34">
        <f t="shared" si="347"/>
        <v>6.4086874028417683E-3</v>
      </c>
      <c r="M1308" s="34">
        <f t="shared" si="348"/>
        <v>0.11489740239791682</v>
      </c>
      <c r="N1308" s="34">
        <f t="shared" si="349"/>
        <v>8.3714225408907952E-2</v>
      </c>
      <c r="O1308" s="34">
        <f t="shared" si="350"/>
        <v>1</v>
      </c>
      <c r="P1308" s="34">
        <f t="shared" si="351"/>
        <v>6.9512815750519376E-3</v>
      </c>
      <c r="Q1308" s="34"/>
      <c r="R1308" s="34">
        <f t="shared" si="352"/>
        <v>0.11923986042099453</v>
      </c>
      <c r="S1308" s="34">
        <f t="shared" si="353"/>
        <v>8.5270435846684686E-2</v>
      </c>
      <c r="T1308" s="34">
        <f t="shared" si="359"/>
        <v>1</v>
      </c>
      <c r="U1308" s="34">
        <f t="shared" si="354"/>
        <v>1.2114615778427311</v>
      </c>
      <c r="V1308" s="22">
        <f t="shared" si="355"/>
        <v>5.7379298709829456E-3</v>
      </c>
      <c r="W1308" s="22">
        <f t="shared" si="356"/>
        <v>9.8426448351194795E-2</v>
      </c>
      <c r="X1308" s="22">
        <f t="shared" si="360"/>
        <v>7.0386413738789066E-2</v>
      </c>
      <c r="Y1308" s="22">
        <f t="shared" si="357"/>
        <v>0.82544920803903321</v>
      </c>
      <c r="Z1308" s="22">
        <f t="shared" si="361"/>
        <v>1</v>
      </c>
      <c r="AA1308" s="22">
        <f t="array" ref="AA1308:AD1308">LINEST(V1308:Y1308,$AB$2:$AE$5,0,0)</f>
        <v>1.495946668688292E-3</v>
      </c>
      <c r="AB1308" s="22">
        <v>-1.4218317193570777E-4</v>
      </c>
      <c r="AC1308" s="22">
        <v>1.8389751572172168E-4</v>
      </c>
      <c r="AD1308" s="22">
        <v>0.99954196654198169</v>
      </c>
      <c r="AE1308" s="35">
        <f t="shared" si="346"/>
        <v>-0.77316526750074699</v>
      </c>
      <c r="AF1308" s="17"/>
      <c r="AG1308" s="31">
        <f t="shared" si="358"/>
        <v>-0.77316526750074699</v>
      </c>
      <c r="AH1308" s="34"/>
      <c r="AI1308" s="17"/>
    </row>
    <row r="1309" spans="1:35">
      <c r="A1309" s="1">
        <v>258.39999999999998</v>
      </c>
      <c r="B1309" s="41">
        <v>0.67301449999999996</v>
      </c>
      <c r="C1309" s="41">
        <v>5.0029150000000001E-2</v>
      </c>
      <c r="D1309" s="41">
        <v>7.6498300000000005E-2</v>
      </c>
      <c r="E1309" s="41">
        <v>-4.5497999999999997E-3</v>
      </c>
      <c r="F1309" s="41">
        <v>-4.3472849999999998E-5</v>
      </c>
      <c r="G1309" s="42">
        <f t="shared" si="345"/>
        <v>0.6747031176888888</v>
      </c>
      <c r="H1309" s="42">
        <f t="shared" si="345"/>
        <v>5.6579167266666668E-2</v>
      </c>
      <c r="I1309" s="42">
        <f t="shared" si="345"/>
        <v>7.762459237111112E-2</v>
      </c>
      <c r="J1309" s="42">
        <f t="shared" si="345"/>
        <v>1.5559587555555535E-3</v>
      </c>
      <c r="K1309" s="42">
        <f t="shared" si="345"/>
        <v>4.2598934611111109E-3</v>
      </c>
      <c r="L1309" s="34">
        <f t="shared" si="347"/>
        <v>6.3137302161917434E-3</v>
      </c>
      <c r="M1309" s="34">
        <f t="shared" si="348"/>
        <v>0.11504999804507271</v>
      </c>
      <c r="N1309" s="34">
        <f t="shared" si="349"/>
        <v>8.385787138567187E-2</v>
      </c>
      <c r="O1309" s="34">
        <f t="shared" si="350"/>
        <v>1</v>
      </c>
      <c r="P1309" s="34">
        <f t="shared" si="351"/>
        <v>6.8482847988811423E-3</v>
      </c>
      <c r="Q1309" s="34"/>
      <c r="R1309" s="34">
        <f t="shared" si="352"/>
        <v>0.1193982233020343</v>
      </c>
      <c r="S1309" s="34">
        <f t="shared" si="353"/>
        <v>8.541675213864644E-2</v>
      </c>
      <c r="T1309" s="34">
        <f t="shared" si="359"/>
        <v>1</v>
      </c>
      <c r="U1309" s="34">
        <f t="shared" si="354"/>
        <v>1.2116632602395618</v>
      </c>
      <c r="V1309" s="22">
        <f t="shared" si="355"/>
        <v>5.6519703316968992E-3</v>
      </c>
      <c r="W1309" s="22">
        <f t="shared" si="356"/>
        <v>9.8540763939997403E-2</v>
      </c>
      <c r="X1309" s="22">
        <f t="shared" si="360"/>
        <v>7.0495454423334103E-2</v>
      </c>
      <c r="Y1309" s="22">
        <f t="shared" si="357"/>
        <v>0.82531181130497167</v>
      </c>
      <c r="Z1309" s="22">
        <f t="shared" si="361"/>
        <v>1</v>
      </c>
      <c r="AA1309" s="22">
        <f t="array" ref="AA1309:AD1309">LINEST(V1309:Y1309,$AB$2:$AE$5,0,0)</f>
        <v>1.9277173265590582E-3</v>
      </c>
      <c r="AB1309" s="22">
        <v>-2.9570219525012269E-6</v>
      </c>
      <c r="AC1309" s="22">
        <v>7.2465902007556624E-5</v>
      </c>
      <c r="AD1309" s="22">
        <v>0.99939400744710449</v>
      </c>
      <c r="AE1309" s="35">
        <f t="shared" si="346"/>
        <v>-4.080570131029175E-2</v>
      </c>
      <c r="AF1309" s="17"/>
      <c r="AG1309" s="31" t="str">
        <f t="shared" si="358"/>
        <v/>
      </c>
      <c r="AH1309" s="34"/>
      <c r="AI1309" s="17"/>
    </row>
    <row r="1310" spans="1:35">
      <c r="A1310" s="1">
        <v>258.60000000000002</v>
      </c>
      <c r="B1310" s="41">
        <v>0.66972189999999998</v>
      </c>
      <c r="C1310" s="41">
        <v>4.9923929999999998E-2</v>
      </c>
      <c r="D1310" s="41">
        <v>7.6147569999999998E-2</v>
      </c>
      <c r="E1310" s="41">
        <v>-4.4909479999999998E-3</v>
      </c>
      <c r="F1310" s="41">
        <v>-1.59495E-4</v>
      </c>
      <c r="G1310" s="42">
        <f t="shared" si="345"/>
        <v>0.67141051768888882</v>
      </c>
      <c r="H1310" s="42">
        <f t="shared" si="345"/>
        <v>5.6473947266666664E-2</v>
      </c>
      <c r="I1310" s="42">
        <f t="shared" si="345"/>
        <v>7.7273862371111113E-2</v>
      </c>
      <c r="J1310" s="42">
        <f t="shared" si="345"/>
        <v>1.6148107555555534E-3</v>
      </c>
      <c r="K1310" s="42">
        <f t="shared" si="345"/>
        <v>4.1438713111111112E-3</v>
      </c>
      <c r="L1310" s="34">
        <f t="shared" si="347"/>
        <v>6.1718891824558142E-3</v>
      </c>
      <c r="M1310" s="34">
        <f t="shared" si="348"/>
        <v>0.11509182584315349</v>
      </c>
      <c r="N1310" s="34">
        <f t="shared" si="349"/>
        <v>8.4112395887183541E-2</v>
      </c>
      <c r="O1310" s="34">
        <f t="shared" si="350"/>
        <v>1</v>
      </c>
      <c r="P1310" s="34">
        <f t="shared" si="351"/>
        <v>6.6944347353006224E-3</v>
      </c>
      <c r="Q1310" s="34"/>
      <c r="R1310" s="34">
        <f t="shared" si="352"/>
        <v>0.11944163194923414</v>
      </c>
      <c r="S1310" s="34">
        <f t="shared" si="353"/>
        <v>8.5676008138108273E-2</v>
      </c>
      <c r="T1310" s="34">
        <f t="shared" si="359"/>
        <v>1</v>
      </c>
      <c r="U1310" s="34">
        <f t="shared" si="354"/>
        <v>1.2118120748226431</v>
      </c>
      <c r="V1310" s="22">
        <f t="shared" si="355"/>
        <v>5.524317569026038E-3</v>
      </c>
      <c r="W1310" s="22">
        <f t="shared" si="356"/>
        <v>9.8564484073749833E-2</v>
      </c>
      <c r="X1310" s="22">
        <f t="shared" si="360"/>
        <v>7.0700738107967384E-2</v>
      </c>
      <c r="Y1310" s="22">
        <f t="shared" si="357"/>
        <v>0.82521046024925671</v>
      </c>
      <c r="Z1310" s="22">
        <f t="shared" si="361"/>
        <v>1</v>
      </c>
      <c r="AA1310" s="22">
        <f t="array" ref="AA1310:AD1310">LINEST(V1310:Y1310,$AB$2:$AE$5,0,0)</f>
        <v>2.6981333195872665E-3</v>
      </c>
      <c r="AB1310" s="22">
        <v>3.8890747115600399E-5</v>
      </c>
      <c r="AC1310" s="22">
        <v>-9.3961536700039978E-5</v>
      </c>
      <c r="AD1310" s="22">
        <v>0.99930417950892858</v>
      </c>
      <c r="AE1310" s="35">
        <f t="shared" si="346"/>
        <v>-0.41390071386075844</v>
      </c>
      <c r="AF1310" s="17"/>
      <c r="AG1310" s="31" t="str">
        <f t="shared" si="358"/>
        <v/>
      </c>
      <c r="AH1310" s="34"/>
      <c r="AI1310" s="17"/>
    </row>
    <row r="1311" spans="1:35">
      <c r="A1311" s="1">
        <v>258.8</v>
      </c>
      <c r="B1311" s="41">
        <v>0.64739219999999997</v>
      </c>
      <c r="C1311" s="41">
        <v>4.7964489999999999E-2</v>
      </c>
      <c r="D1311" s="41">
        <v>7.3626590000000006E-2</v>
      </c>
      <c r="E1311" s="41">
        <v>-4.4789010000000004E-3</v>
      </c>
      <c r="F1311" s="41">
        <v>-2.6777700000000002E-4</v>
      </c>
      <c r="G1311" s="42">
        <f t="shared" si="345"/>
        <v>0.64908081768888881</v>
      </c>
      <c r="H1311" s="42">
        <f t="shared" si="345"/>
        <v>5.4514507266666665E-2</v>
      </c>
      <c r="I1311" s="42">
        <f t="shared" si="345"/>
        <v>7.4752882371111121E-2</v>
      </c>
      <c r="J1311" s="42">
        <f t="shared" si="345"/>
        <v>1.6268577555555528E-3</v>
      </c>
      <c r="K1311" s="42">
        <f t="shared" si="345"/>
        <v>4.0355893111111108E-3</v>
      </c>
      <c r="L1311" s="34">
        <f t="shared" si="347"/>
        <v>6.2173911185361983E-3</v>
      </c>
      <c r="M1311" s="34">
        <f t="shared" si="348"/>
        <v>0.11516729555693164</v>
      </c>
      <c r="N1311" s="34">
        <f t="shared" si="349"/>
        <v>8.3987241312677388E-2</v>
      </c>
      <c r="O1311" s="34">
        <f t="shared" si="350"/>
        <v>1</v>
      </c>
      <c r="P1311" s="34">
        <f t="shared" si="351"/>
        <v>6.7437891116374224E-3</v>
      </c>
      <c r="Q1311" s="34"/>
      <c r="R1311" s="34">
        <f t="shared" si="352"/>
        <v>0.11951995398218798</v>
      </c>
      <c r="S1311" s="34">
        <f t="shared" si="353"/>
        <v>8.5548526995396654E-2</v>
      </c>
      <c r="T1311" s="34">
        <f t="shared" si="359"/>
        <v>1</v>
      </c>
      <c r="U1311" s="34">
        <f t="shared" si="354"/>
        <v>1.211812270089222</v>
      </c>
      <c r="V1311" s="22">
        <f t="shared" si="355"/>
        <v>5.5650444199091152E-3</v>
      </c>
      <c r="W1311" s="22">
        <f t="shared" si="356"/>
        <v>9.8629100341910303E-2</v>
      </c>
      <c r="X1311" s="22">
        <f t="shared" si="360"/>
        <v>7.0595527960034585E-2</v>
      </c>
      <c r="Y1311" s="22">
        <f t="shared" si="357"/>
        <v>0.82521032727814603</v>
      </c>
      <c r="Z1311" s="22">
        <f t="shared" si="361"/>
        <v>1</v>
      </c>
      <c r="AA1311" s="22">
        <f t="array" ref="AA1311:AD1311">LINEST(V1311:Y1311,$AB$2:$AE$5,0,0)</f>
        <v>2.3172551572052296E-3</v>
      </c>
      <c r="AB1311" s="22">
        <v>1.0477760358947375E-4</v>
      </c>
      <c r="AC1311" s="22">
        <v>-4.0558430261541043E-5</v>
      </c>
      <c r="AD1311" s="22">
        <v>0.99929088662086984</v>
      </c>
      <c r="AE1311" s="35">
        <f t="shared" si="346"/>
        <v>-2.5833742310492629</v>
      </c>
      <c r="AF1311" s="17"/>
      <c r="AG1311" s="31" t="str">
        <f t="shared" si="358"/>
        <v/>
      </c>
      <c r="AH1311" s="34"/>
      <c r="AI1311" s="17"/>
    </row>
    <row r="1312" spans="1:35">
      <c r="A1312" s="1">
        <v>259</v>
      </c>
      <c r="B1312" s="41">
        <v>0.66494430000000004</v>
      </c>
      <c r="C1312" s="41">
        <v>4.9583759999999998E-2</v>
      </c>
      <c r="D1312" s="41">
        <v>7.5615680000000005E-2</v>
      </c>
      <c r="E1312" s="41">
        <v>-4.3768740000000002E-3</v>
      </c>
      <c r="F1312" s="41">
        <v>3.9452290000000001E-5</v>
      </c>
      <c r="G1312" s="42">
        <f t="shared" si="345"/>
        <v>0.66663291768888888</v>
      </c>
      <c r="H1312" s="42">
        <f t="shared" si="345"/>
        <v>5.6133777266666664E-2</v>
      </c>
      <c r="I1312" s="42">
        <f t="shared" si="345"/>
        <v>7.674197237111112E-2</v>
      </c>
      <c r="J1312" s="42">
        <f t="shared" si="345"/>
        <v>1.728884755555553E-3</v>
      </c>
      <c r="K1312" s="42">
        <f t="shared" si="345"/>
        <v>4.3428186011111114E-3</v>
      </c>
      <c r="L1312" s="34">
        <f t="shared" si="347"/>
        <v>6.5145576911607933E-3</v>
      </c>
      <c r="M1312" s="34">
        <f t="shared" si="348"/>
        <v>0.11511878626870606</v>
      </c>
      <c r="N1312" s="34">
        <f t="shared" si="349"/>
        <v>8.4204928645398441E-2</v>
      </c>
      <c r="O1312" s="34">
        <f t="shared" si="350"/>
        <v>1</v>
      </c>
      <c r="P1312" s="34">
        <f t="shared" si="351"/>
        <v>7.0661154151626503E-3</v>
      </c>
      <c r="Q1312" s="34"/>
      <c r="R1312" s="34">
        <f t="shared" si="352"/>
        <v>0.11946961132311629</v>
      </c>
      <c r="S1312" s="34">
        <f t="shared" si="353"/>
        <v>8.5770261039386883E-2</v>
      </c>
      <c r="T1312" s="34">
        <f t="shared" si="359"/>
        <v>1</v>
      </c>
      <c r="U1312" s="34">
        <f t="shared" si="354"/>
        <v>1.2123059877776658</v>
      </c>
      <c r="V1312" s="22">
        <f t="shared" si="355"/>
        <v>5.8286566975684689E-3</v>
      </c>
      <c r="W1312" s="22">
        <f t="shared" si="356"/>
        <v>9.8547406783102309E-2</v>
      </c>
      <c r="X1312" s="22">
        <f t="shared" si="360"/>
        <v>7.0749680282134311E-2</v>
      </c>
      <c r="Y1312" s="22">
        <f t="shared" si="357"/>
        <v>0.8248742562371949</v>
      </c>
      <c r="Z1312" s="22">
        <f t="shared" si="361"/>
        <v>1</v>
      </c>
      <c r="AA1312" s="22">
        <f t="array" ref="AA1312:AD1312">LINEST(V1312:Y1312,$AB$2:$AE$5,0,0)</f>
        <v>2.9685289380531697E-3</v>
      </c>
      <c r="AB1312" s="22">
        <v>5.1991074241260055E-5</v>
      </c>
      <c r="AC1312" s="22">
        <v>3.0798154874102487E-4</v>
      </c>
      <c r="AD1312" s="22">
        <v>0.998813884733736</v>
      </c>
      <c r="AE1312" s="35">
        <f t="shared" si="346"/>
        <v>0.16881230208040238</v>
      </c>
      <c r="AF1312" s="17"/>
      <c r="AG1312" s="31">
        <f t="shared" si="358"/>
        <v>0.16881230208040238</v>
      </c>
      <c r="AH1312" s="34"/>
      <c r="AI1312" s="17"/>
    </row>
    <row r="1313" spans="1:35">
      <c r="A1313" s="1">
        <v>259.2</v>
      </c>
      <c r="B1313" s="41">
        <v>0.68660929999999998</v>
      </c>
      <c r="C1313" s="41">
        <v>5.1289090000000002E-2</v>
      </c>
      <c r="D1313" s="41">
        <v>7.8106339999999996E-2</v>
      </c>
      <c r="E1313" s="41">
        <v>-4.2269179999999996E-3</v>
      </c>
      <c r="F1313" s="41">
        <v>3.8831809999999997E-5</v>
      </c>
      <c r="G1313" s="42">
        <f t="shared" si="345"/>
        <v>0.68829791768888882</v>
      </c>
      <c r="H1313" s="42">
        <f t="shared" si="345"/>
        <v>5.7839107266666669E-2</v>
      </c>
      <c r="I1313" s="42">
        <f t="shared" si="345"/>
        <v>7.9232632371111111E-2</v>
      </c>
      <c r="J1313" s="42">
        <f t="shared" si="345"/>
        <v>1.8788407555555536E-3</v>
      </c>
      <c r="K1313" s="42">
        <f t="shared" si="345"/>
        <v>4.342198121111111E-3</v>
      </c>
      <c r="L1313" s="34">
        <f t="shared" si="347"/>
        <v>6.3086027278580082E-3</v>
      </c>
      <c r="M1313" s="34">
        <f t="shared" si="348"/>
        <v>0.11511386324856546</v>
      </c>
      <c r="N1313" s="34">
        <f t="shared" si="349"/>
        <v>8.4032082300748712E-2</v>
      </c>
      <c r="O1313" s="34">
        <f t="shared" si="350"/>
        <v>1</v>
      </c>
      <c r="P1313" s="34">
        <f t="shared" si="351"/>
        <v>6.84272318962481E-3</v>
      </c>
      <c r="Q1313" s="34"/>
      <c r="R1313" s="34">
        <f t="shared" si="352"/>
        <v>0.11946450224125575</v>
      </c>
      <c r="S1313" s="34">
        <f t="shared" si="353"/>
        <v>8.5594201557610675E-2</v>
      </c>
      <c r="T1313" s="34">
        <f t="shared" si="359"/>
        <v>1</v>
      </c>
      <c r="U1313" s="34">
        <f t="shared" si="354"/>
        <v>1.2119014269884913</v>
      </c>
      <c r="V1313" s="22">
        <f t="shared" si="355"/>
        <v>5.6462704286342844E-3</v>
      </c>
      <c r="W1313" s="22">
        <f t="shared" si="356"/>
        <v>9.8576088434946807E-2</v>
      </c>
      <c r="X1313" s="22">
        <f t="shared" si="360"/>
        <v>7.0628022751246008E-2</v>
      </c>
      <c r="Y1313" s="22">
        <f t="shared" si="357"/>
        <v>0.82514961838517276</v>
      </c>
      <c r="Z1313" s="22">
        <f t="shared" si="361"/>
        <v>0.99999999999999989</v>
      </c>
      <c r="AA1313" s="22">
        <f t="array" ref="AA1313:AD1313">LINEST(V1313:Y1313,$AB$2:$AE$5,0,0)</f>
        <v>2.4519537418028915E-3</v>
      </c>
      <c r="AB1313" s="22">
        <v>5.4187490710747327E-5</v>
      </c>
      <c r="AC1313" s="22">
        <v>6.6447945370583082E-5</v>
      </c>
      <c r="AD1313" s="22">
        <v>0.99919698475382512</v>
      </c>
      <c r="AE1313" s="35">
        <f t="shared" si="346"/>
        <v>0.81548782898464856</v>
      </c>
      <c r="AF1313" s="17"/>
      <c r="AG1313" s="31" t="str">
        <f t="shared" si="358"/>
        <v/>
      </c>
      <c r="AH1313" s="34"/>
      <c r="AI1313" s="17"/>
    </row>
    <row r="1314" spans="1:35">
      <c r="A1314" s="1">
        <v>259.39999999999998</v>
      </c>
      <c r="B1314" s="41">
        <v>0.67207380000000005</v>
      </c>
      <c r="C1314" s="41">
        <v>5.0041170000000003E-2</v>
      </c>
      <c r="D1314" s="41">
        <v>7.6344259999999997E-2</v>
      </c>
      <c r="E1314" s="41">
        <v>-4.3865629999999996E-3</v>
      </c>
      <c r="F1314" s="41">
        <v>-4.9377140000000001E-5</v>
      </c>
      <c r="G1314" s="42">
        <f t="shared" si="345"/>
        <v>0.67376241768888889</v>
      </c>
      <c r="H1314" s="42">
        <f t="shared" si="345"/>
        <v>5.6591187266666669E-2</v>
      </c>
      <c r="I1314" s="42">
        <f t="shared" si="345"/>
        <v>7.7470552371111112E-2</v>
      </c>
      <c r="J1314" s="42">
        <f t="shared" si="345"/>
        <v>1.7191957555555536E-3</v>
      </c>
      <c r="K1314" s="42">
        <f t="shared" si="345"/>
        <v>4.2539891711111111E-3</v>
      </c>
      <c r="L1314" s="34">
        <f t="shared" si="347"/>
        <v>6.3137822167388963E-3</v>
      </c>
      <c r="M1314" s="34">
        <f t="shared" si="348"/>
        <v>0.11498200305806207</v>
      </c>
      <c r="N1314" s="34">
        <f t="shared" si="349"/>
        <v>8.3992792980028999E-2</v>
      </c>
      <c r="O1314" s="34">
        <f t="shared" si="350"/>
        <v>1</v>
      </c>
      <c r="P1314" s="34">
        <f t="shared" si="351"/>
        <v>6.8483412020761492E-3</v>
      </c>
      <c r="Q1314" s="34"/>
      <c r="R1314" s="34">
        <f t="shared" si="352"/>
        <v>0.11932765849733665</v>
      </c>
      <c r="S1314" s="34">
        <f t="shared" si="353"/>
        <v>8.5554181865789766E-2</v>
      </c>
      <c r="T1314" s="34">
        <f t="shared" si="359"/>
        <v>1</v>
      </c>
      <c r="U1314" s="34">
        <f t="shared" si="354"/>
        <v>1.2117301815652026</v>
      </c>
      <c r="V1314" s="22">
        <f t="shared" si="355"/>
        <v>5.6517047328391917E-3</v>
      </c>
      <c r="W1314" s="22">
        <f t="shared" si="356"/>
        <v>9.8477086989118362E-2</v>
      </c>
      <c r="X1314" s="22">
        <f t="shared" si="360"/>
        <v>7.0604977219663426E-2</v>
      </c>
      <c r="Y1314" s="22">
        <f t="shared" si="357"/>
        <v>0.82526623105837893</v>
      </c>
      <c r="Z1314" s="22">
        <f t="shared" si="361"/>
        <v>0.99999999999999989</v>
      </c>
      <c r="AA1314" s="22">
        <f t="array" ref="AA1314:AD1314">LINEST(V1314:Y1314,$AB$2:$AE$5,0,0)</f>
        <v>2.3368703365792029E-3</v>
      </c>
      <c r="AB1314" s="22">
        <v>-6.3632000818123716E-5</v>
      </c>
      <c r="AC1314" s="22">
        <v>7.251005383701557E-5</v>
      </c>
      <c r="AD1314" s="22">
        <v>0.9993407722049511</v>
      </c>
      <c r="AE1314" s="35">
        <f t="shared" si="346"/>
        <v>-0.87756107533932481</v>
      </c>
      <c r="AF1314" s="17"/>
      <c r="AG1314" s="31" t="str">
        <f t="shared" si="358"/>
        <v/>
      </c>
      <c r="AH1314" s="34"/>
      <c r="AI1314" s="17"/>
    </row>
    <row r="1315" spans="1:35">
      <c r="A1315" s="1">
        <v>259.60000000000002</v>
      </c>
      <c r="B1315" s="41">
        <v>0.6944766</v>
      </c>
      <c r="C1315" s="41">
        <v>5.2057859999999997E-2</v>
      </c>
      <c r="D1315" s="41">
        <v>7.9081319999999997E-2</v>
      </c>
      <c r="E1315" s="41">
        <v>-4.1616559999999997E-3</v>
      </c>
      <c r="F1315" s="41">
        <v>1.3669840000000001E-4</v>
      </c>
      <c r="G1315" s="42">
        <f t="shared" si="345"/>
        <v>0.69616521768888884</v>
      </c>
      <c r="H1315" s="42">
        <f t="shared" si="345"/>
        <v>5.8607877266666664E-2</v>
      </c>
      <c r="I1315" s="42">
        <f t="shared" si="345"/>
        <v>8.0207612371111112E-2</v>
      </c>
      <c r="J1315" s="42">
        <f t="shared" si="345"/>
        <v>1.9441027555555535E-3</v>
      </c>
      <c r="K1315" s="42">
        <f t="shared" si="345"/>
        <v>4.4400647111111115E-3</v>
      </c>
      <c r="L1315" s="34">
        <f t="shared" si="347"/>
        <v>6.3778893261158933E-3</v>
      </c>
      <c r="M1315" s="34">
        <f t="shared" si="348"/>
        <v>0.11521347279799794</v>
      </c>
      <c r="N1315" s="34">
        <f t="shared" si="349"/>
        <v>8.4186735817154967E-2</v>
      </c>
      <c r="O1315" s="34">
        <f t="shared" si="350"/>
        <v>1</v>
      </c>
      <c r="P1315" s="34">
        <f t="shared" si="351"/>
        <v>6.9178759664094121E-3</v>
      </c>
      <c r="Q1315" s="34"/>
      <c r="R1315" s="34">
        <f t="shared" si="352"/>
        <v>0.11956787645619051</v>
      </c>
      <c r="S1315" s="34">
        <f t="shared" si="353"/>
        <v>8.5751730014509961E-2</v>
      </c>
      <c r="T1315" s="34">
        <f t="shared" si="359"/>
        <v>1</v>
      </c>
      <c r="U1315" s="34">
        <f t="shared" si="354"/>
        <v>1.2122374824371098</v>
      </c>
      <c r="V1315" s="22">
        <f t="shared" si="355"/>
        <v>5.7067002684173373E-3</v>
      </c>
      <c r="W1315" s="22">
        <f t="shared" si="356"/>
        <v>9.8634036802597885E-2</v>
      </c>
      <c r="X1315" s="22">
        <f t="shared" si="360"/>
        <v>7.0738391822461E-2</v>
      </c>
      <c r="Y1315" s="22">
        <f t="shared" si="357"/>
        <v>0.82492087110652379</v>
      </c>
      <c r="Z1315" s="22">
        <f t="shared" si="361"/>
        <v>1</v>
      </c>
      <c r="AA1315" s="22">
        <f t="array" ref="AA1315:AD1315">LINEST(V1315:Y1315,$AB$2:$AE$5,0,0)</f>
        <v>2.9142268685498009E-3</v>
      </c>
      <c r="AB1315" s="22">
        <v>1.408090520753811E-4</v>
      </c>
      <c r="AC1315" s="22">
        <v>1.4771593221065823E-4</v>
      </c>
      <c r="AD1315" s="22">
        <v>0.9989004428620154</v>
      </c>
      <c r="AE1315" s="35">
        <f t="shared" si="346"/>
        <v>0.95324214502855931</v>
      </c>
      <c r="AF1315" s="17"/>
      <c r="AG1315" s="31" t="str">
        <f t="shared" si="358"/>
        <v/>
      </c>
      <c r="AH1315" s="34"/>
      <c r="AI1315" s="17"/>
    </row>
    <row r="1316" spans="1:35">
      <c r="A1316" s="1">
        <v>259.8</v>
      </c>
      <c r="B1316" s="41">
        <v>0.66821120000000001</v>
      </c>
      <c r="C1316" s="41">
        <v>4.9760239999999997E-2</v>
      </c>
      <c r="D1316" s="41">
        <v>7.5918029999999997E-2</v>
      </c>
      <c r="E1316" s="41">
        <v>-4.3051210000000003E-3</v>
      </c>
      <c r="F1316" s="41">
        <v>-1.00658E-4</v>
      </c>
      <c r="G1316" s="42">
        <f t="shared" si="345"/>
        <v>0.66989981768888884</v>
      </c>
      <c r="H1316" s="42">
        <f t="shared" si="345"/>
        <v>5.6310257266666663E-2</v>
      </c>
      <c r="I1316" s="42">
        <f t="shared" si="345"/>
        <v>7.7044322371111112E-2</v>
      </c>
      <c r="J1316" s="42">
        <f t="shared" si="345"/>
        <v>1.8006377555555529E-3</v>
      </c>
      <c r="K1316" s="42">
        <f t="shared" si="345"/>
        <v>4.2027083111111111E-3</v>
      </c>
      <c r="L1316" s="34">
        <f t="shared" si="347"/>
        <v>6.2736370426404705E-3</v>
      </c>
      <c r="M1316" s="34">
        <f t="shared" si="348"/>
        <v>0.11500872270261105</v>
      </c>
      <c r="N1316" s="34">
        <f t="shared" si="349"/>
        <v>8.4057728901813136E-2</v>
      </c>
      <c r="O1316" s="34">
        <f t="shared" si="350"/>
        <v>1</v>
      </c>
      <c r="P1316" s="34">
        <f t="shared" si="351"/>
        <v>6.8047971201922516E-3</v>
      </c>
      <c r="Q1316" s="34">
        <f>AVERAGE(P1307:P1316)</f>
        <v>6.8645960773886291E-3</v>
      </c>
      <c r="R1316" s="34">
        <f t="shared" si="352"/>
        <v>0.11935538799008431</v>
      </c>
      <c r="S1316" s="34">
        <f t="shared" si="353"/>
        <v>8.5620324917649759E-2</v>
      </c>
      <c r="T1316" s="34">
        <f t="shared" si="359"/>
        <v>1</v>
      </c>
      <c r="U1316" s="34">
        <f t="shared" si="354"/>
        <v>1.2117805100279264</v>
      </c>
      <c r="V1316" s="22">
        <f t="shared" si="355"/>
        <v>5.615536034686207E-3</v>
      </c>
      <c r="W1316" s="22">
        <f t="shared" si="356"/>
        <v>9.8495880237695579E-2</v>
      </c>
      <c r="X1316" s="22">
        <f t="shared" si="360"/>
        <v>7.0656628167486024E-2</v>
      </c>
      <c r="Y1316" s="22">
        <f t="shared" si="357"/>
        <v>0.82523195556013207</v>
      </c>
      <c r="Z1316" s="22">
        <f t="shared" si="361"/>
        <v>0.99999999999999989</v>
      </c>
      <c r="AA1316" s="22">
        <f t="array" ref="AA1316:AD1316">LINEST(V1316:Y1316,$AB$2:$AE$5,0,0)</f>
        <v>2.5330672668525235E-3</v>
      </c>
      <c r="AB1316" s="22">
        <v>-3.8506766248142526E-5</v>
      </c>
      <c r="AC1316" s="22">
        <v>2.5407301281431449E-5</v>
      </c>
      <c r="AD1316" s="22">
        <v>0.99930814761473696</v>
      </c>
      <c r="AE1316" s="35">
        <f t="shared" si="346"/>
        <v>-1.5155787630339403</v>
      </c>
      <c r="AF1316" s="17"/>
      <c r="AG1316" s="31" t="str">
        <f t="shared" si="358"/>
        <v/>
      </c>
      <c r="AH1316" s="34">
        <f>AVERAGE(AG1307:AG1316)</f>
        <v>-0.30217648271017228</v>
      </c>
      <c r="AI1316" s="17"/>
    </row>
    <row r="1317" spans="1:35">
      <c r="A1317" s="1">
        <v>260</v>
      </c>
      <c r="B1317" s="41">
        <v>0.65069829999999995</v>
      </c>
      <c r="C1317" s="41">
        <v>4.8165720000000002E-2</v>
      </c>
      <c r="D1317" s="41">
        <v>7.4022870000000004E-2</v>
      </c>
      <c r="E1317" s="41">
        <v>-4.2114429999999996E-3</v>
      </c>
      <c r="F1317" s="41">
        <v>-1.291105E-4</v>
      </c>
      <c r="G1317" s="42">
        <f t="shared" si="345"/>
        <v>0.65238691768888879</v>
      </c>
      <c r="H1317" s="42">
        <f t="shared" si="345"/>
        <v>5.4715737266666668E-2</v>
      </c>
      <c r="I1317" s="42">
        <f t="shared" si="345"/>
        <v>7.514916237111112E-2</v>
      </c>
      <c r="J1317" s="42">
        <f t="shared" si="345"/>
        <v>1.8943157555555536E-3</v>
      </c>
      <c r="K1317" s="42">
        <f t="shared" si="345"/>
        <v>4.1742558111111114E-3</v>
      </c>
      <c r="L1317" s="34">
        <f t="shared" si="347"/>
        <v>6.398435802328177E-3</v>
      </c>
      <c r="M1317" s="34">
        <f t="shared" si="348"/>
        <v>0.11519109340409607</v>
      </c>
      <c r="N1317" s="34">
        <f t="shared" si="349"/>
        <v>8.3870071246216482E-2</v>
      </c>
      <c r="O1317" s="34">
        <f t="shared" si="350"/>
        <v>1</v>
      </c>
      <c r="P1317" s="34">
        <f t="shared" si="351"/>
        <v>6.9401620185366173E-3</v>
      </c>
      <c r="Q1317" s="34"/>
      <c r="R1317" s="34">
        <f t="shared" si="352"/>
        <v>0.11954465125048983</v>
      </c>
      <c r="S1317" s="34">
        <f t="shared" si="353"/>
        <v>8.5429178789204641E-2</v>
      </c>
      <c r="T1317" s="34">
        <f t="shared" si="359"/>
        <v>1</v>
      </c>
      <c r="U1317" s="34">
        <f t="shared" si="354"/>
        <v>1.2119139920582311</v>
      </c>
      <c r="V1317" s="22">
        <f t="shared" si="355"/>
        <v>5.7266126672487084E-3</v>
      </c>
      <c r="W1317" s="22">
        <f t="shared" si="356"/>
        <v>9.8641200641196858E-2</v>
      </c>
      <c r="X1317" s="22">
        <f t="shared" si="360"/>
        <v>7.0491123420497528E-2</v>
      </c>
      <c r="Y1317" s="22">
        <f t="shared" si="357"/>
        <v>0.82514106327105685</v>
      </c>
      <c r="Z1317" s="22">
        <f t="shared" si="361"/>
        <v>1</v>
      </c>
      <c r="AA1317" s="22">
        <f t="array" ref="AA1317:AD1317">LINEST(V1317:Y1317,$AB$2:$AE$5,0,0)</f>
        <v>1.9587997778940046E-3</v>
      </c>
      <c r="AB1317" s="22">
        <v>1.2022445561208345E-4</v>
      </c>
      <c r="AC1317" s="22">
        <v>1.7185691383709911E-4</v>
      </c>
      <c r="AD1317" s="22">
        <v>0.9991627822478738</v>
      </c>
      <c r="AE1317" s="35">
        <f t="shared" si="346"/>
        <v>0.69956135559400667</v>
      </c>
      <c r="AF1317" s="17"/>
      <c r="AG1317" s="31">
        <f t="shared" si="358"/>
        <v>0.69956135559400667</v>
      </c>
      <c r="AH1317" s="34"/>
      <c r="AI1317" s="17"/>
    </row>
    <row r="1318" spans="1:35">
      <c r="A1318" s="1">
        <v>260.2</v>
      </c>
      <c r="B1318" s="41">
        <v>0.68739980000000001</v>
      </c>
      <c r="C1318" s="41">
        <v>5.1513759999999999E-2</v>
      </c>
      <c r="D1318" s="41">
        <v>7.8108060000000007E-2</v>
      </c>
      <c r="E1318" s="41">
        <v>-4.1448659999999997E-3</v>
      </c>
      <c r="F1318" s="41">
        <v>1.023559E-4</v>
      </c>
      <c r="G1318" s="42">
        <f t="shared" si="345"/>
        <v>0.68908841768888884</v>
      </c>
      <c r="H1318" s="42">
        <f t="shared" si="345"/>
        <v>5.8063777266666665E-2</v>
      </c>
      <c r="I1318" s="42">
        <f t="shared" si="345"/>
        <v>7.9234352371111122E-2</v>
      </c>
      <c r="J1318" s="42">
        <f t="shared" si="345"/>
        <v>1.9608927555555536E-3</v>
      </c>
      <c r="K1318" s="42">
        <f t="shared" si="345"/>
        <v>4.4057222111111112E-3</v>
      </c>
      <c r="L1318" s="34">
        <f t="shared" si="347"/>
        <v>6.3935513905273855E-3</v>
      </c>
      <c r="M1318" s="34">
        <f t="shared" si="348"/>
        <v>0.11498430438992521</v>
      </c>
      <c r="N1318" s="34">
        <f t="shared" si="349"/>
        <v>8.4261722844515177E-2</v>
      </c>
      <c r="O1318" s="34">
        <f t="shared" si="350"/>
        <v>1</v>
      </c>
      <c r="P1318" s="34">
        <f t="shared" si="351"/>
        <v>6.9348640659885252E-3</v>
      </c>
      <c r="Q1318" s="34"/>
      <c r="R1318" s="34">
        <f t="shared" si="352"/>
        <v>0.11933004680624892</v>
      </c>
      <c r="S1318" s="34">
        <f t="shared" si="353"/>
        <v>8.5828111017554776E-2</v>
      </c>
      <c r="T1318" s="34">
        <f t="shared" si="359"/>
        <v>1</v>
      </c>
      <c r="U1318" s="34">
        <f t="shared" si="354"/>
        <v>1.2120930218897923</v>
      </c>
      <c r="V1318" s="22">
        <f t="shared" si="355"/>
        <v>5.7213959166073532E-3</v>
      </c>
      <c r="W1318" s="22">
        <f t="shared" si="356"/>
        <v>9.8449578251180489E-2</v>
      </c>
      <c r="X1318" s="22">
        <f t="shared" si="360"/>
        <v>7.0809838409711237E-2</v>
      </c>
      <c r="Y1318" s="22">
        <f t="shared" si="357"/>
        <v>0.82501918742250091</v>
      </c>
      <c r="Z1318" s="22">
        <f t="shared" si="361"/>
        <v>1</v>
      </c>
      <c r="AA1318" s="22">
        <f t="array" ref="AA1318:AD1318">LINEST(V1318:Y1318,$AB$2:$AE$5,0,0)</f>
        <v>3.1465016598035489E-3</v>
      </c>
      <c r="AB1318" s="22">
        <v>-6.4104812815393572E-5</v>
      </c>
      <c r="AC1318" s="22">
        <v>1.6606271687636594E-4</v>
      </c>
      <c r="AD1318" s="22">
        <v>0.99902237196611221</v>
      </c>
      <c r="AE1318" s="35">
        <f t="shared" si="346"/>
        <v>-0.38602772507401373</v>
      </c>
      <c r="AF1318" s="17"/>
      <c r="AG1318" s="31" t="str">
        <f t="shared" si="358"/>
        <v/>
      </c>
      <c r="AH1318" s="34"/>
      <c r="AI1318" s="17"/>
    </row>
    <row r="1319" spans="1:35">
      <c r="A1319" s="1">
        <v>260.39999999999998</v>
      </c>
      <c r="B1319" s="41">
        <v>0.65061440000000004</v>
      </c>
      <c r="C1319" s="41">
        <v>4.826196E-2</v>
      </c>
      <c r="D1319" s="41">
        <v>7.3743130000000004E-2</v>
      </c>
      <c r="E1319" s="41">
        <v>-4.434973E-3</v>
      </c>
      <c r="F1319" s="41">
        <v>-1.1891070000000001E-4</v>
      </c>
      <c r="G1319" s="42">
        <f t="shared" si="345"/>
        <v>0.65230301768888888</v>
      </c>
      <c r="H1319" s="42">
        <f t="shared" si="345"/>
        <v>5.4811977266666666E-2</v>
      </c>
      <c r="I1319" s="42">
        <f t="shared" si="345"/>
        <v>7.4869422371111119E-2</v>
      </c>
      <c r="J1319" s="42">
        <f t="shared" si="345"/>
        <v>1.6707857555555532E-3</v>
      </c>
      <c r="K1319" s="42">
        <f t="shared" si="345"/>
        <v>4.1844556111111115E-3</v>
      </c>
      <c r="L1319" s="34">
        <f t="shared" si="347"/>
        <v>6.4148953747548915E-3</v>
      </c>
      <c r="M1319" s="34">
        <f t="shared" si="348"/>
        <v>0.1147770596499364</v>
      </c>
      <c r="N1319" s="34">
        <f t="shared" si="349"/>
        <v>8.4028397508976171E-2</v>
      </c>
      <c r="O1319" s="34">
        <f t="shared" si="350"/>
        <v>1</v>
      </c>
      <c r="P1319" s="34">
        <f t="shared" si="351"/>
        <v>6.9580151474772358E-3</v>
      </c>
      <c r="Q1319" s="34"/>
      <c r="R1319" s="34">
        <f t="shared" si="352"/>
        <v>0.11911496941238697</v>
      </c>
      <c r="S1319" s="34">
        <f t="shared" si="353"/>
        <v>8.5590448267188243E-2</v>
      </c>
      <c r="T1319" s="34">
        <f t="shared" si="359"/>
        <v>1</v>
      </c>
      <c r="U1319" s="34">
        <f t="shared" si="354"/>
        <v>1.2116634328270526</v>
      </c>
      <c r="V1319" s="22">
        <f t="shared" si="355"/>
        <v>5.7425312664943582E-3</v>
      </c>
      <c r="W1319" s="22">
        <f t="shared" si="356"/>
        <v>9.8306977156575548E-2</v>
      </c>
      <c r="X1319" s="22">
        <f t="shared" si="360"/>
        <v>7.0638797828113581E-2</v>
      </c>
      <c r="Y1319" s="22">
        <f t="shared" si="357"/>
        <v>0.82531169374881641</v>
      </c>
      <c r="Z1319" s="22">
        <f t="shared" si="361"/>
        <v>0.99999999999999989</v>
      </c>
      <c r="AA1319" s="22">
        <f t="array" ref="AA1319:AD1319">LINEST(V1319:Y1319,$AB$2:$AE$5,0,0)</f>
        <v>2.4476388669182171E-3</v>
      </c>
      <c r="AB1319" s="22">
        <v>-2.4974810394947825E-4</v>
      </c>
      <c r="AC1319" s="22">
        <v>1.9112900886592116E-4</v>
      </c>
      <c r="AD1319" s="22">
        <v>0.99937744619338231</v>
      </c>
      <c r="AE1319" s="35">
        <f t="shared" si="346"/>
        <v>-1.3066991004211137</v>
      </c>
      <c r="AF1319" s="17"/>
      <c r="AG1319" s="31">
        <f t="shared" si="358"/>
        <v>-1.3066991004211137</v>
      </c>
      <c r="AH1319" s="34"/>
      <c r="AI1319" s="17"/>
    </row>
    <row r="1320" spans="1:35">
      <c r="A1320" s="1">
        <v>260.60000000000002</v>
      </c>
      <c r="B1320" s="41">
        <v>0.66059559999999995</v>
      </c>
      <c r="C1320" s="41">
        <v>4.9221519999999998E-2</v>
      </c>
      <c r="D1320" s="41">
        <v>7.5187160000000003E-2</v>
      </c>
      <c r="E1320" s="41">
        <v>-4.3339850000000003E-3</v>
      </c>
      <c r="F1320" s="41">
        <v>-1.8243799999999999E-4</v>
      </c>
      <c r="G1320" s="42">
        <f t="shared" si="345"/>
        <v>0.66228421768888879</v>
      </c>
      <c r="H1320" s="42">
        <f t="shared" si="345"/>
        <v>5.5771537266666664E-2</v>
      </c>
      <c r="I1320" s="42">
        <f t="shared" si="345"/>
        <v>7.6313452371111118E-2</v>
      </c>
      <c r="J1320" s="42">
        <f t="shared" si="345"/>
        <v>1.7717737555555529E-3</v>
      </c>
      <c r="K1320" s="42">
        <f t="shared" si="345"/>
        <v>4.1209283111111111E-3</v>
      </c>
      <c r="L1320" s="34">
        <f t="shared" si="347"/>
        <v>6.2222958075183023E-3</v>
      </c>
      <c r="M1320" s="34">
        <f t="shared" si="348"/>
        <v>0.115227647485569</v>
      </c>
      <c r="N1320" s="34">
        <f t="shared" si="349"/>
        <v>8.4210880732274396E-2</v>
      </c>
      <c r="O1320" s="34">
        <f t="shared" si="350"/>
        <v>1</v>
      </c>
      <c r="P1320" s="34">
        <f t="shared" si="351"/>
        <v>6.7491090581427776E-3</v>
      </c>
      <c r="Q1320" s="34"/>
      <c r="R1320" s="34">
        <f t="shared" si="352"/>
        <v>0.11958258686506147</v>
      </c>
      <c r="S1320" s="34">
        <f t="shared" si="353"/>
        <v>8.5776323772926266E-2</v>
      </c>
      <c r="T1320" s="34">
        <f t="shared" si="359"/>
        <v>1</v>
      </c>
      <c r="U1320" s="34">
        <f t="shared" si="354"/>
        <v>1.2121080196961305</v>
      </c>
      <c r="V1320" s="22">
        <f t="shared" si="355"/>
        <v>5.5680755745141806E-3</v>
      </c>
      <c r="W1320" s="22">
        <f t="shared" si="356"/>
        <v>9.865670791868883E-2</v>
      </c>
      <c r="X1320" s="22">
        <f t="shared" si="360"/>
        <v>7.0766237314748542E-2</v>
      </c>
      <c r="Y1320" s="22">
        <f t="shared" si="357"/>
        <v>0.82500897919204852</v>
      </c>
      <c r="Z1320" s="22">
        <f t="shared" si="361"/>
        <v>1</v>
      </c>
      <c r="AA1320" s="22">
        <f t="array" ref="AA1320:AD1320">LINEST(V1320:Y1320,$AB$2:$AE$5,0,0)</f>
        <v>2.9903472427799441E-3</v>
      </c>
      <c r="AB1320" s="22">
        <v>1.5843219173605698E-4</v>
      </c>
      <c r="AC1320" s="22">
        <v>-3.4783702189578851E-5</v>
      </c>
      <c r="AD1320" s="22">
        <v>0.99904413470414399</v>
      </c>
      <c r="AE1320" s="35">
        <f t="shared" si="346"/>
        <v>-4.5547823193910348</v>
      </c>
      <c r="AF1320" s="17"/>
      <c r="AG1320" s="31" t="str">
        <f t="shared" si="358"/>
        <v/>
      </c>
      <c r="AH1320" s="34"/>
      <c r="AI1320" s="17"/>
    </row>
    <row r="1321" spans="1:35">
      <c r="A1321" s="1">
        <v>260.8</v>
      </c>
      <c r="B1321" s="41">
        <v>0.71297690000000002</v>
      </c>
      <c r="C1321" s="41">
        <v>5.3586759999999997E-2</v>
      </c>
      <c r="D1321" s="41">
        <v>8.1453419999999999E-2</v>
      </c>
      <c r="E1321" s="41">
        <v>-4.1944360000000002E-3</v>
      </c>
      <c r="F1321" s="41">
        <v>2.9758319999999999E-4</v>
      </c>
      <c r="G1321" s="42">
        <f t="shared" si="345"/>
        <v>0.71466551768888886</v>
      </c>
      <c r="H1321" s="42">
        <f t="shared" si="345"/>
        <v>6.0136777266666663E-2</v>
      </c>
      <c r="I1321" s="42">
        <f t="shared" si="345"/>
        <v>8.2579712371111114E-2</v>
      </c>
      <c r="J1321" s="42">
        <f t="shared" si="345"/>
        <v>1.911322755555553E-3</v>
      </c>
      <c r="K1321" s="42">
        <f t="shared" si="345"/>
        <v>4.6009495111111109E-3</v>
      </c>
      <c r="L1321" s="34">
        <f t="shared" si="347"/>
        <v>6.4379061214396172E-3</v>
      </c>
      <c r="M1321" s="34">
        <f t="shared" si="348"/>
        <v>0.11555015643984107</v>
      </c>
      <c r="N1321" s="34">
        <f t="shared" si="349"/>
        <v>8.4146745265028522E-2</v>
      </c>
      <c r="O1321" s="34">
        <f t="shared" si="350"/>
        <v>1</v>
      </c>
      <c r="P1321" s="34">
        <f t="shared" si="351"/>
        <v>6.9829741085566596E-3</v>
      </c>
      <c r="Q1321" s="34"/>
      <c r="R1321" s="34">
        <f t="shared" si="352"/>
        <v>0.11991728479459986</v>
      </c>
      <c r="S1321" s="34">
        <f t="shared" si="353"/>
        <v>8.5710996055700497E-2</v>
      </c>
      <c r="T1321" s="34">
        <f t="shared" si="359"/>
        <v>1</v>
      </c>
      <c r="U1321" s="34">
        <f t="shared" si="354"/>
        <v>1.212611254958857</v>
      </c>
      <c r="V1321" s="22">
        <f t="shared" si="355"/>
        <v>5.7586255116802345E-3</v>
      </c>
      <c r="W1321" s="22">
        <f t="shared" si="356"/>
        <v>9.8891779458758655E-2</v>
      </c>
      <c r="X1321" s="22">
        <f t="shared" si="360"/>
        <v>7.0682995646950852E-2</v>
      </c>
      <c r="Y1321" s="22">
        <f t="shared" si="357"/>
        <v>0.82466659938261022</v>
      </c>
      <c r="Z1321" s="22">
        <f t="shared" si="361"/>
        <v>1</v>
      </c>
      <c r="AA1321" s="22">
        <f t="array" ref="AA1321:AD1321">LINEST(V1321:Y1321,$AB$2:$AE$5,0,0)</f>
        <v>2.7828130650971181E-3</v>
      </c>
      <c r="AB1321" s="22">
        <v>4.3906405385659271E-4</v>
      </c>
      <c r="AC1321" s="22">
        <v>2.1810719512351667E-4</v>
      </c>
      <c r="AD1321" s="22">
        <v>0.99856836309372243</v>
      </c>
      <c r="AE1321" s="35">
        <f t="shared" si="346"/>
        <v>2.0130654268784922</v>
      </c>
      <c r="AF1321" s="17"/>
      <c r="AG1321" s="31">
        <f t="shared" si="358"/>
        <v>2.0130654268784922</v>
      </c>
      <c r="AH1321" s="34"/>
      <c r="AI1321" s="17"/>
    </row>
    <row r="1322" spans="1:35">
      <c r="A1322" s="1">
        <v>261</v>
      </c>
      <c r="B1322" s="41">
        <v>0.68319110000000005</v>
      </c>
      <c r="C1322" s="41">
        <v>5.1083549999999998E-2</v>
      </c>
      <c r="D1322" s="41">
        <v>7.7665170000000006E-2</v>
      </c>
      <c r="E1322" s="41">
        <v>-4.0366839999999996E-3</v>
      </c>
      <c r="F1322" s="41">
        <v>2.0156420000000001E-4</v>
      </c>
      <c r="G1322" s="42">
        <f t="shared" si="345"/>
        <v>0.68487971768888889</v>
      </c>
      <c r="H1322" s="42">
        <f t="shared" si="345"/>
        <v>5.7633567266666665E-2</v>
      </c>
      <c r="I1322" s="42">
        <f t="shared" si="345"/>
        <v>7.8791462371111121E-2</v>
      </c>
      <c r="J1322" s="42">
        <f t="shared" si="345"/>
        <v>2.0690747555555536E-3</v>
      </c>
      <c r="K1322" s="42">
        <f t="shared" si="345"/>
        <v>4.5049305111111108E-3</v>
      </c>
      <c r="L1322" s="34">
        <f t="shared" si="347"/>
        <v>6.5776959001106021E-3</v>
      </c>
      <c r="M1322" s="34">
        <f t="shared" si="348"/>
        <v>0.11504423380647208</v>
      </c>
      <c r="N1322" s="34">
        <f t="shared" si="349"/>
        <v>8.4151371077464274E-2</v>
      </c>
      <c r="O1322" s="34">
        <f t="shared" si="350"/>
        <v>1</v>
      </c>
      <c r="P1322" s="34">
        <f t="shared" si="351"/>
        <v>7.1345992467129254E-3</v>
      </c>
      <c r="Q1322" s="34"/>
      <c r="R1322" s="34">
        <f t="shared" si="352"/>
        <v>0.11939224120851584</v>
      </c>
      <c r="S1322" s="34">
        <f t="shared" si="353"/>
        <v>8.5715707859944229E-2</v>
      </c>
      <c r="T1322" s="34">
        <f t="shared" si="359"/>
        <v>1</v>
      </c>
      <c r="U1322" s="34">
        <f t="shared" si="354"/>
        <v>1.2122425483151731</v>
      </c>
      <c r="V1322" s="22">
        <f t="shared" si="355"/>
        <v>5.885455230579803E-3</v>
      </c>
      <c r="W1322" s="22">
        <f t="shared" si="356"/>
        <v>9.8488740041712208E-2</v>
      </c>
      <c r="X1322" s="22">
        <f t="shared" si="360"/>
        <v>7.0708380908652002E-2</v>
      </c>
      <c r="Y1322" s="22">
        <f t="shared" si="357"/>
        <v>0.82491742381905586</v>
      </c>
      <c r="Z1322" s="22">
        <f t="shared" si="361"/>
        <v>0.99999999999999989</v>
      </c>
      <c r="AA1322" s="22">
        <f t="array" ref="AA1322:AD1322">LINEST(V1322:Y1322,$AB$2:$AE$5,0,0)</f>
        <v>2.8075525841816406E-3</v>
      </c>
      <c r="AB1322" s="22">
        <v>-1.6516926687604716E-5</v>
      </c>
      <c r="AC1322" s="22">
        <v>3.8203926533553878E-4</v>
      </c>
      <c r="AD1322" s="22">
        <v>0.99885313610751292</v>
      </c>
      <c r="AE1322" s="35">
        <f t="shared" si="346"/>
        <v>-4.3233584048221252E-2</v>
      </c>
      <c r="AF1322" s="17"/>
      <c r="AG1322" s="31">
        <f t="shared" si="358"/>
        <v>-4.3233584048221252E-2</v>
      </c>
      <c r="AH1322" s="34"/>
      <c r="AI1322" s="17"/>
    </row>
    <row r="1323" spans="1:35">
      <c r="A1323" s="1">
        <v>261.2</v>
      </c>
      <c r="B1323" s="41">
        <v>0.6611108</v>
      </c>
      <c r="C1323" s="41">
        <v>4.8897429999999999E-2</v>
      </c>
      <c r="D1323" s="41">
        <v>7.5006980000000001E-2</v>
      </c>
      <c r="E1323" s="41">
        <v>-4.3209900000000002E-3</v>
      </c>
      <c r="F1323" s="41">
        <v>-1.7244729999999999E-4</v>
      </c>
      <c r="G1323" s="42">
        <f t="shared" si="345"/>
        <v>0.66279941768888884</v>
      </c>
      <c r="H1323" s="42">
        <f t="shared" si="345"/>
        <v>5.5447447266666665E-2</v>
      </c>
      <c r="I1323" s="42">
        <f t="shared" si="345"/>
        <v>7.6133272371111116E-2</v>
      </c>
      <c r="J1323" s="42">
        <f t="shared" si="345"/>
        <v>1.784768755555553E-3</v>
      </c>
      <c r="K1323" s="42">
        <f t="shared" si="345"/>
        <v>4.1309190111111114E-3</v>
      </c>
      <c r="L1323" s="34">
        <f t="shared" si="347"/>
        <v>6.2325326499458721E-3</v>
      </c>
      <c r="M1323" s="34">
        <f t="shared" si="348"/>
        <v>0.1148662330401251</v>
      </c>
      <c r="N1323" s="34">
        <f t="shared" si="349"/>
        <v>8.3656451389178987E-2</v>
      </c>
      <c r="O1323" s="34">
        <f t="shared" si="350"/>
        <v>1</v>
      </c>
      <c r="P1323" s="34">
        <f t="shared" si="351"/>
        <v>6.7602126070726134E-3</v>
      </c>
      <c r="Q1323" s="34"/>
      <c r="R1323" s="34">
        <f t="shared" si="352"/>
        <v>0.11920751304155051</v>
      </c>
      <c r="S1323" s="34">
        <f t="shared" si="353"/>
        <v>8.5211587833472588E-2</v>
      </c>
      <c r="T1323" s="34">
        <f t="shared" si="359"/>
        <v>1</v>
      </c>
      <c r="U1323" s="34">
        <f t="shared" si="354"/>
        <v>1.2111793134820958</v>
      </c>
      <c r="V1323" s="22">
        <f t="shared" si="355"/>
        <v>5.5815126066158212E-3</v>
      </c>
      <c r="W1323" s="22">
        <f t="shared" si="356"/>
        <v>9.842267921405734E-2</v>
      </c>
      <c r="X1323" s="22">
        <f t="shared" si="360"/>
        <v>7.0354229869144982E-2</v>
      </c>
      <c r="Y1323" s="22">
        <f t="shared" si="357"/>
        <v>0.8256415783101817</v>
      </c>
      <c r="Z1323" s="22">
        <f t="shared" si="361"/>
        <v>0.99999999999999978</v>
      </c>
      <c r="AA1323" s="22">
        <f t="array" ref="AA1323:AD1323">LINEST(V1323:Y1323,$AB$2:$AE$5,0,0)</f>
        <v>1.3261979247924625E-3</v>
      </c>
      <c r="AB1323" s="22">
        <v>-1.6441820360578986E-4</v>
      </c>
      <c r="AC1323" s="22">
        <v>-2.2861303313895156E-5</v>
      </c>
      <c r="AD1323" s="22">
        <v>0.99981820191281401</v>
      </c>
      <c r="AE1323" s="35">
        <f t="shared" si="346"/>
        <v>7.191987322343782</v>
      </c>
      <c r="AF1323" s="17"/>
      <c r="AG1323" s="31" t="str">
        <f t="shared" si="358"/>
        <v/>
      </c>
      <c r="AH1323" s="34"/>
      <c r="AI1323" s="17"/>
    </row>
    <row r="1324" spans="1:35">
      <c r="A1324" s="1">
        <v>261.39999999999998</v>
      </c>
      <c r="B1324" s="41">
        <v>0.66513599999999995</v>
      </c>
      <c r="C1324" s="41">
        <v>4.9608659999999999E-2</v>
      </c>
      <c r="D1324" s="41">
        <v>7.5867610000000002E-2</v>
      </c>
      <c r="E1324" s="41">
        <v>-4.0665229999999998E-3</v>
      </c>
      <c r="F1324" s="41">
        <v>-1.649535E-4</v>
      </c>
      <c r="G1324" s="42">
        <f t="shared" si="345"/>
        <v>0.66682461768888879</v>
      </c>
      <c r="H1324" s="42">
        <f t="shared" si="345"/>
        <v>5.6158677266666665E-2</v>
      </c>
      <c r="I1324" s="42">
        <f t="shared" si="345"/>
        <v>7.6993902371111117E-2</v>
      </c>
      <c r="J1324" s="42">
        <f t="shared" si="345"/>
        <v>2.0392357555555534E-3</v>
      </c>
      <c r="K1324" s="42">
        <f t="shared" si="345"/>
        <v>4.1384128111111107E-3</v>
      </c>
      <c r="L1324" s="34">
        <f t="shared" si="347"/>
        <v>6.2061488153424974E-3</v>
      </c>
      <c r="M1324" s="34">
        <f t="shared" si="348"/>
        <v>0.1154634971905508</v>
      </c>
      <c r="N1324" s="34">
        <f t="shared" si="349"/>
        <v>8.4218062406430011E-2</v>
      </c>
      <c r="O1324" s="34">
        <f t="shared" si="350"/>
        <v>1</v>
      </c>
      <c r="P1324" s="34">
        <f t="shared" si="351"/>
        <v>6.7315949741894223E-3</v>
      </c>
      <c r="Q1324" s="34"/>
      <c r="R1324" s="34">
        <f t="shared" si="352"/>
        <v>0.11982735032633596</v>
      </c>
      <c r="S1324" s="34">
        <f t="shared" si="353"/>
        <v>8.5783638951229188E-2</v>
      </c>
      <c r="T1324" s="34">
        <f t="shared" si="359"/>
        <v>1</v>
      </c>
      <c r="U1324" s="34">
        <f t="shared" si="354"/>
        <v>1.2123425842517546</v>
      </c>
      <c r="V1324" s="22">
        <f t="shared" si="355"/>
        <v>5.5525517800268428E-3</v>
      </c>
      <c r="W1324" s="22">
        <f t="shared" si="356"/>
        <v>9.883951276057186E-2</v>
      </c>
      <c r="X1324" s="22">
        <f t="shared" si="360"/>
        <v>7.0758579353354958E-2</v>
      </c>
      <c r="Y1324" s="22">
        <f t="shared" si="357"/>
        <v>0.82484935610604637</v>
      </c>
      <c r="Z1324" s="22">
        <f t="shared" si="361"/>
        <v>1</v>
      </c>
      <c r="AA1324" s="22">
        <f t="array" ref="AA1324:AD1324">LINEST(V1324:Y1324,$AB$2:$AE$5,0,0)</f>
        <v>3.0057952350082246E-3</v>
      </c>
      <c r="AB1324" s="22">
        <v>3.692643292491496E-4</v>
      </c>
      <c r="AC1324" s="22">
        <v>-5.3669846915163288E-5</v>
      </c>
      <c r="AD1324" s="22">
        <v>0.99884788531847668</v>
      </c>
      <c r="AE1324" s="35">
        <f t="shared" si="346"/>
        <v>-6.8802940659184495</v>
      </c>
      <c r="AF1324" s="17"/>
      <c r="AG1324" s="31" t="str">
        <f t="shared" si="358"/>
        <v/>
      </c>
      <c r="AH1324" s="34"/>
      <c r="AI1324" s="17"/>
    </row>
    <row r="1325" spans="1:35">
      <c r="A1325" s="1">
        <v>261.60000000000002</v>
      </c>
      <c r="B1325" s="41">
        <v>0.65092589999999995</v>
      </c>
      <c r="C1325" s="41">
        <v>4.8231759999999999E-2</v>
      </c>
      <c r="D1325" s="41">
        <v>7.3756379999999996E-2</v>
      </c>
      <c r="E1325" s="41">
        <v>-4.5201460000000001E-3</v>
      </c>
      <c r="F1325" s="41">
        <v>-4.464921E-5</v>
      </c>
      <c r="G1325" s="42">
        <f t="shared" si="345"/>
        <v>0.65261451768888878</v>
      </c>
      <c r="H1325" s="42">
        <f t="shared" si="345"/>
        <v>5.4781777266666665E-2</v>
      </c>
      <c r="I1325" s="42">
        <f t="shared" si="345"/>
        <v>7.4882672371111111E-2</v>
      </c>
      <c r="J1325" s="42">
        <f t="shared" si="345"/>
        <v>1.5856127555555532E-3</v>
      </c>
      <c r="K1325" s="42">
        <f t="shared" si="345"/>
        <v>4.2587171011111112E-3</v>
      </c>
      <c r="L1325" s="34">
        <f t="shared" si="347"/>
        <v>6.5256242171757911E-3</v>
      </c>
      <c r="M1325" s="34">
        <f t="shared" si="348"/>
        <v>0.11474257826242354</v>
      </c>
      <c r="N1325" s="34">
        <f t="shared" si="349"/>
        <v>8.394201443857853E-2</v>
      </c>
      <c r="O1325" s="34">
        <f t="shared" si="350"/>
        <v>1</v>
      </c>
      <c r="P1325" s="34">
        <f t="shared" si="351"/>
        <v>7.0781188931843394E-3</v>
      </c>
      <c r="Q1325" s="34"/>
      <c r="R1325" s="34">
        <f t="shared" si="352"/>
        <v>0.11907918482763269</v>
      </c>
      <c r="S1325" s="34">
        <f t="shared" si="353"/>
        <v>8.5502459373704459E-2</v>
      </c>
      <c r="T1325" s="34">
        <f t="shared" si="359"/>
        <v>1</v>
      </c>
      <c r="U1325" s="34">
        <f t="shared" si="354"/>
        <v>1.2116597630945214</v>
      </c>
      <c r="V1325" s="22">
        <f t="shared" si="355"/>
        <v>5.8416719848046784E-3</v>
      </c>
      <c r="W1325" s="22">
        <f t="shared" si="356"/>
        <v>9.8277741371480487E-2</v>
      </c>
      <c r="X1325" s="22">
        <f t="shared" si="360"/>
        <v>7.0566393287943507E-2</v>
      </c>
      <c r="Y1325" s="22">
        <f t="shared" si="357"/>
        <v>0.82531419335577139</v>
      </c>
      <c r="Z1325" s="22">
        <f t="shared" si="361"/>
        <v>1</v>
      </c>
      <c r="AA1325" s="22">
        <f t="array" ref="AA1325:AD1325">LINEST(V1325:Y1325,$AB$2:$AE$5,0,0)</f>
        <v>2.1852646050164763E-3</v>
      </c>
      <c r="AB1325" s="22">
        <v>-2.8405288709418237E-4</v>
      </c>
      <c r="AC1325" s="22">
        <v>3.2106095604222745E-4</v>
      </c>
      <c r="AD1325" s="22">
        <v>0.99935483847253359</v>
      </c>
      <c r="AE1325" s="35">
        <f t="shared" si="346"/>
        <v>-0.88473195431718077</v>
      </c>
      <c r="AF1325" s="17"/>
      <c r="AG1325" s="31">
        <f t="shared" si="358"/>
        <v>-0.88473195431718077</v>
      </c>
      <c r="AH1325" s="34"/>
      <c r="AI1325" s="17"/>
    </row>
    <row r="1326" spans="1:35">
      <c r="A1326" s="1">
        <v>261.8</v>
      </c>
      <c r="B1326" s="41">
        <v>0.65594229999999998</v>
      </c>
      <c r="C1326" s="41">
        <v>4.9142480000000002E-2</v>
      </c>
      <c r="D1326" s="41">
        <v>7.4716859999999996E-2</v>
      </c>
      <c r="E1326" s="41">
        <v>-4.1848099999999997E-3</v>
      </c>
      <c r="F1326" s="41">
        <v>-2.5380900000000002E-4</v>
      </c>
      <c r="G1326" s="42">
        <f t="shared" si="345"/>
        <v>0.65763091768888882</v>
      </c>
      <c r="H1326" s="42">
        <f t="shared" si="345"/>
        <v>5.5692497266666668E-2</v>
      </c>
      <c r="I1326" s="42">
        <f t="shared" si="345"/>
        <v>7.5843152371111111E-2</v>
      </c>
      <c r="J1326" s="42">
        <f t="shared" si="345"/>
        <v>1.9209487555555535E-3</v>
      </c>
      <c r="K1326" s="42">
        <f t="shared" si="345"/>
        <v>4.0495573111111113E-3</v>
      </c>
      <c r="L1326" s="34">
        <f t="shared" si="347"/>
        <v>6.1577964207377347E-3</v>
      </c>
      <c r="M1326" s="34">
        <f t="shared" si="348"/>
        <v>0.11532783865704881</v>
      </c>
      <c r="N1326" s="34">
        <f t="shared" si="349"/>
        <v>8.4686555587116727E-2</v>
      </c>
      <c r="O1326" s="34">
        <f t="shared" si="350"/>
        <v>1</v>
      </c>
      <c r="P1326" s="34">
        <f t="shared" si="351"/>
        <v>6.6791488040771636E-3</v>
      </c>
      <c r="Q1326" s="34">
        <f>AVERAGE(P1317:P1326)</f>
        <v>6.8948798923938294E-3</v>
      </c>
      <c r="R1326" s="34">
        <f t="shared" si="352"/>
        <v>0.11968656468399677</v>
      </c>
      <c r="S1326" s="34">
        <f t="shared" si="353"/>
        <v>8.6260841213009962E-2</v>
      </c>
      <c r="T1326" s="34">
        <f t="shared" si="359"/>
        <v>1</v>
      </c>
      <c r="U1326" s="34">
        <f t="shared" si="354"/>
        <v>1.2126265547010839</v>
      </c>
      <c r="V1326" s="22">
        <f t="shared" si="355"/>
        <v>5.5080014355479738E-3</v>
      </c>
      <c r="W1326" s="22">
        <f t="shared" si="356"/>
        <v>9.8700266970072961E-2</v>
      </c>
      <c r="X1326" s="22">
        <f t="shared" si="360"/>
        <v>7.1135537052686035E-2</v>
      </c>
      <c r="Y1326" s="22">
        <f t="shared" si="357"/>
        <v>0.82465619454169303</v>
      </c>
      <c r="Z1326" s="22">
        <f t="shared" si="361"/>
        <v>1</v>
      </c>
      <c r="AA1326" s="22">
        <f t="array" ref="AA1326:AD1326">LINEST(V1326:Y1326,$AB$2:$AE$5,0,0)</f>
        <v>4.4235928161956645E-3</v>
      </c>
      <c r="AB1326" s="22">
        <v>2.4975797064971032E-4</v>
      </c>
      <c r="AC1326" s="22">
        <v>-1.1037817256130668E-4</v>
      </c>
      <c r="AD1326" s="22">
        <v>0.99862952932600535</v>
      </c>
      <c r="AE1326" s="35">
        <f t="shared" si="346"/>
        <v>-2.2627478318776184</v>
      </c>
      <c r="AF1326" s="17"/>
      <c r="AG1326" s="31" t="str">
        <f t="shared" si="358"/>
        <v/>
      </c>
      <c r="AH1326" s="34">
        <f>AVERAGE(AG1317:AG1326)</f>
        <v>9.5592428737196672E-2</v>
      </c>
      <c r="AI1326" s="17"/>
    </row>
    <row r="1327" spans="1:35">
      <c r="A1327" s="1">
        <v>262</v>
      </c>
      <c r="B1327" s="41">
        <v>0.64545070000000004</v>
      </c>
      <c r="C1327" s="41">
        <v>4.7752379999999997E-2</v>
      </c>
      <c r="D1327" s="41">
        <v>7.3200870000000001E-2</v>
      </c>
      <c r="E1327" s="41">
        <v>-4.3755419999999996E-3</v>
      </c>
      <c r="F1327" s="41">
        <v>-2.065891E-4</v>
      </c>
      <c r="G1327" s="42">
        <f t="shared" si="345"/>
        <v>0.64713931768888888</v>
      </c>
      <c r="H1327" s="42">
        <f t="shared" si="345"/>
        <v>5.4302397266666663E-2</v>
      </c>
      <c r="I1327" s="42">
        <f t="shared" si="345"/>
        <v>7.4327162371111116E-2</v>
      </c>
      <c r="J1327" s="42">
        <f t="shared" si="345"/>
        <v>1.7302167555555536E-3</v>
      </c>
      <c r="K1327" s="42">
        <f t="shared" si="345"/>
        <v>4.0967772111111115E-3</v>
      </c>
      <c r="L1327" s="34">
        <f t="shared" si="347"/>
        <v>6.3305954361447562E-3</v>
      </c>
      <c r="M1327" s="34">
        <f t="shared" si="348"/>
        <v>0.11485496297235299</v>
      </c>
      <c r="N1327" s="34">
        <f t="shared" si="349"/>
        <v>8.3911448095280852E-2</v>
      </c>
      <c r="O1327" s="34">
        <f t="shared" si="350"/>
        <v>1</v>
      </c>
      <c r="P1327" s="34">
        <f t="shared" si="351"/>
        <v>6.8665779196638152E-3</v>
      </c>
      <c r="Q1327" s="34"/>
      <c r="R1327" s="34">
        <f t="shared" si="352"/>
        <v>0.11919581703032629</v>
      </c>
      <c r="S1327" s="34">
        <f t="shared" si="353"/>
        <v>8.5471324815599173E-2</v>
      </c>
      <c r="T1327" s="34">
        <f t="shared" si="359"/>
        <v>1</v>
      </c>
      <c r="U1327" s="34">
        <f t="shared" si="354"/>
        <v>1.2115337197655893</v>
      </c>
      <c r="V1327" s="22">
        <f t="shared" si="355"/>
        <v>5.6676737986231024E-3</v>
      </c>
      <c r="W1327" s="22">
        <f t="shared" si="356"/>
        <v>9.8384234037983367E-2</v>
      </c>
      <c r="X1327" s="22">
        <f t="shared" si="360"/>
        <v>7.0548036279284396E-2</v>
      </c>
      <c r="Y1327" s="22">
        <f t="shared" si="357"/>
        <v>0.82540005588410914</v>
      </c>
      <c r="Z1327" s="22">
        <f t="shared" si="361"/>
        <v>1</v>
      </c>
      <c r="AA1327" s="22">
        <f t="array" ref="AA1327:AD1327">LINEST(V1327:Y1327,$AB$2:$AE$5,0,0)</f>
        <v>2.0943842498423529E-3</v>
      </c>
      <c r="AB1327" s="22">
        <v>-1.7755809611513663E-4</v>
      </c>
      <c r="AC1327" s="22">
        <v>9.2229773900216779E-5</v>
      </c>
      <c r="AD1327" s="22">
        <v>0.99950246473664572</v>
      </c>
      <c r="AE1327" s="35">
        <f t="shared" si="346"/>
        <v>-1.9251711091391854</v>
      </c>
      <c r="AF1327" s="17"/>
      <c r="AG1327" s="31" t="str">
        <f t="shared" si="358"/>
        <v/>
      </c>
      <c r="AH1327" s="34"/>
      <c r="AI1327" s="17"/>
    </row>
    <row r="1328" spans="1:35">
      <c r="A1328" s="1">
        <v>262.2</v>
      </c>
      <c r="B1328" s="41">
        <v>0.62303419999999998</v>
      </c>
      <c r="C1328" s="41">
        <v>4.648563E-2</v>
      </c>
      <c r="D1328" s="41">
        <v>7.1073079999999997E-2</v>
      </c>
      <c r="E1328" s="41">
        <v>-4.0657860000000001E-3</v>
      </c>
      <c r="F1328" s="41">
        <v>-3.987873E-4</v>
      </c>
      <c r="G1328" s="42">
        <f t="shared" si="345"/>
        <v>0.62472281768888882</v>
      </c>
      <c r="H1328" s="42">
        <f t="shared" si="345"/>
        <v>5.3035647266666666E-2</v>
      </c>
      <c r="I1328" s="42">
        <f t="shared" si="345"/>
        <v>7.2199372371111112E-2</v>
      </c>
      <c r="J1328" s="42">
        <f t="shared" si="345"/>
        <v>2.0399727555555532E-3</v>
      </c>
      <c r="K1328" s="42">
        <f t="shared" si="345"/>
        <v>3.9045790111111112E-3</v>
      </c>
      <c r="L1328" s="34">
        <f t="shared" si="347"/>
        <v>6.2500982844772394E-3</v>
      </c>
      <c r="M1328" s="34">
        <f t="shared" si="348"/>
        <v>0.11557025024026946</v>
      </c>
      <c r="N1328" s="34">
        <f t="shared" si="349"/>
        <v>8.4894685714966722E-2</v>
      </c>
      <c r="O1328" s="34">
        <f t="shared" si="350"/>
        <v>1</v>
      </c>
      <c r="P1328" s="34">
        <f t="shared" si="351"/>
        <v>6.7792654433238946E-3</v>
      </c>
      <c r="Q1328" s="34"/>
      <c r="R1328" s="34">
        <f t="shared" si="352"/>
        <v>0.11993813802459813</v>
      </c>
      <c r="S1328" s="34">
        <f t="shared" si="353"/>
        <v>8.6472840387916111E-2</v>
      </c>
      <c r="T1328" s="34">
        <f t="shared" si="359"/>
        <v>1</v>
      </c>
      <c r="U1328" s="34">
        <f t="shared" si="354"/>
        <v>1.2131902438558382</v>
      </c>
      <c r="V1328" s="22">
        <f t="shared" si="355"/>
        <v>5.5879656778129068E-3</v>
      </c>
      <c r="W1328" s="22">
        <f t="shared" si="356"/>
        <v>9.8861772613174942E-2</v>
      </c>
      <c r="X1328" s="22">
        <f t="shared" si="360"/>
        <v>7.1277230282599899E-2</v>
      </c>
      <c r="Y1328" s="22">
        <f t="shared" si="357"/>
        <v>0.82427303142641217</v>
      </c>
      <c r="Z1328" s="22">
        <f t="shared" si="361"/>
        <v>0.99999999999999989</v>
      </c>
      <c r="AA1328" s="22">
        <f t="array" ref="AA1328:AD1328">LINEST(V1328:Y1328,$AB$2:$AE$5,0,0)</f>
        <v>5.0413505543351576E-3</v>
      </c>
      <c r="AB1328" s="22">
        <v>4.6274907274702475E-4</v>
      </c>
      <c r="AC1328" s="22">
        <v>-2.103489611362893E-6</v>
      </c>
      <c r="AD1328" s="22">
        <v>0.99813633730261142</v>
      </c>
      <c r="AE1328" s="35">
        <f t="shared" si="346"/>
        <v>-219.99113770150754</v>
      </c>
      <c r="AF1328" s="17"/>
      <c r="AG1328" s="31" t="str">
        <f t="shared" si="358"/>
        <v/>
      </c>
      <c r="AH1328" s="34"/>
      <c r="AI1328" s="17"/>
    </row>
    <row r="1329" spans="1:35">
      <c r="A1329" s="1">
        <v>262.39999999999998</v>
      </c>
      <c r="B1329" s="41">
        <v>0.6387041</v>
      </c>
      <c r="C1329" s="41">
        <v>4.7229300000000002E-2</v>
      </c>
      <c r="D1329" s="41">
        <v>7.2666939999999999E-2</v>
      </c>
      <c r="E1329" s="41">
        <v>-4.1425000000000003E-3</v>
      </c>
      <c r="F1329" s="41">
        <v>-3.4750949999999998E-4</v>
      </c>
      <c r="G1329" s="42">
        <f t="shared" si="345"/>
        <v>0.64039271768888884</v>
      </c>
      <c r="H1329" s="42">
        <f t="shared" si="345"/>
        <v>5.3779317266666668E-2</v>
      </c>
      <c r="I1329" s="42">
        <f t="shared" si="345"/>
        <v>7.3793232371111114E-2</v>
      </c>
      <c r="J1329" s="42">
        <f t="shared" si="345"/>
        <v>1.9632587555555529E-3</v>
      </c>
      <c r="K1329" s="42">
        <f t="shared" si="345"/>
        <v>3.9558568111111112E-3</v>
      </c>
      <c r="L1329" s="34">
        <f t="shared" si="347"/>
        <v>6.1772357833602323E-3</v>
      </c>
      <c r="M1329" s="34">
        <f t="shared" si="348"/>
        <v>0.11523121724029478</v>
      </c>
      <c r="N1329" s="34">
        <f t="shared" si="349"/>
        <v>8.3978652132008419E-2</v>
      </c>
      <c r="O1329" s="34">
        <f t="shared" si="350"/>
        <v>1</v>
      </c>
      <c r="P1329" s="34">
        <f t="shared" si="351"/>
        <v>6.7002340083841486E-3</v>
      </c>
      <c r="Q1329" s="34"/>
      <c r="R1329" s="34">
        <f t="shared" si="352"/>
        <v>0.11958629153589262</v>
      </c>
      <c r="S1329" s="34">
        <f t="shared" si="353"/>
        <v>8.5539778145656581E-2</v>
      </c>
      <c r="T1329" s="34">
        <f t="shared" si="359"/>
        <v>1</v>
      </c>
      <c r="U1329" s="34">
        <f t="shared" si="354"/>
        <v>1.2118263036899333</v>
      </c>
      <c r="V1329" s="22">
        <f t="shared" si="355"/>
        <v>5.5290382689188759E-3</v>
      </c>
      <c r="W1329" s="22">
        <f t="shared" si="356"/>
        <v>9.8682699964310103E-2</v>
      </c>
      <c r="X1329" s="22">
        <f t="shared" si="360"/>
        <v>7.0587490868281574E-2</v>
      </c>
      <c r="Y1329" s="22">
        <f t="shared" si="357"/>
        <v>0.82520077089848953</v>
      </c>
      <c r="Z1329" s="22">
        <f t="shared" si="361"/>
        <v>1</v>
      </c>
      <c r="AA1329" s="22">
        <f t="array" ref="AA1329:AD1329">LINEST(V1329:Y1329,$AB$2:$AE$5,0,0)</f>
        <v>2.2905037529681472E-3</v>
      </c>
      <c r="AB1329" s="22">
        <v>1.6309195420715893E-4</v>
      </c>
      <c r="AC1329" s="22">
        <v>-8.7660806199078644E-5</v>
      </c>
      <c r="AD1329" s="22">
        <v>0.99928711839570206</v>
      </c>
      <c r="AE1329" s="35">
        <f t="shared" si="346"/>
        <v>-1.8604888692989581</v>
      </c>
      <c r="AF1329" s="17"/>
      <c r="AG1329" s="31" t="str">
        <f t="shared" si="358"/>
        <v/>
      </c>
      <c r="AH1329" s="34"/>
      <c r="AI1329" s="17"/>
    </row>
    <row r="1330" spans="1:35">
      <c r="A1330" s="1">
        <v>262.60000000000002</v>
      </c>
      <c r="B1330" s="41">
        <v>0.60092719999999999</v>
      </c>
      <c r="C1330" s="41">
        <v>4.4299770000000002E-2</v>
      </c>
      <c r="D1330" s="41">
        <v>6.8098619999999999E-2</v>
      </c>
      <c r="E1330" s="41">
        <v>-4.3762200000000001E-3</v>
      </c>
      <c r="F1330" s="41">
        <v>-3.549011E-4</v>
      </c>
      <c r="G1330" s="42">
        <f t="shared" si="345"/>
        <v>0.60261581768888883</v>
      </c>
      <c r="H1330" s="42">
        <f t="shared" si="345"/>
        <v>5.0849787266666668E-2</v>
      </c>
      <c r="I1330" s="42">
        <f t="shared" si="345"/>
        <v>6.9224912371111114E-2</v>
      </c>
      <c r="J1330" s="42">
        <f t="shared" si="345"/>
        <v>1.7295387555555531E-3</v>
      </c>
      <c r="K1330" s="42">
        <f t="shared" si="345"/>
        <v>3.9484652111111112E-3</v>
      </c>
      <c r="L1330" s="34">
        <f t="shared" si="347"/>
        <v>6.5522097084241768E-3</v>
      </c>
      <c r="M1330" s="34">
        <f t="shared" si="348"/>
        <v>0.11487403805064027</v>
      </c>
      <c r="N1330" s="34">
        <f t="shared" si="349"/>
        <v>8.4381766581704265E-2</v>
      </c>
      <c r="O1330" s="34">
        <f t="shared" si="350"/>
        <v>1</v>
      </c>
      <c r="P1330" s="34">
        <f t="shared" si="351"/>
        <v>7.1069552560558795E-3</v>
      </c>
      <c r="Q1330" s="34"/>
      <c r="R1330" s="34">
        <f t="shared" si="352"/>
        <v>0.1192156130363719</v>
      </c>
      <c r="S1330" s="34">
        <f t="shared" si="353"/>
        <v>8.5950386314743263E-2</v>
      </c>
      <c r="T1330" s="34">
        <f t="shared" si="359"/>
        <v>1</v>
      </c>
      <c r="U1330" s="34">
        <f t="shared" si="354"/>
        <v>1.2122729546071711</v>
      </c>
      <c r="V1330" s="22">
        <f t="shared" si="355"/>
        <v>5.8625041737063585E-3</v>
      </c>
      <c r="W1330" s="22">
        <f t="shared" si="356"/>
        <v>9.8340569739925374E-2</v>
      </c>
      <c r="X1330" s="22">
        <f t="shared" si="360"/>
        <v>7.0900192888156036E-2</v>
      </c>
      <c r="Y1330" s="22">
        <f t="shared" si="357"/>
        <v>0.82489673319821222</v>
      </c>
      <c r="Z1330" s="22">
        <f t="shared" si="361"/>
        <v>1</v>
      </c>
      <c r="AA1330" s="22">
        <f t="array" ref="AA1330:AD1330">LINEST(V1330:Y1330,$AB$2:$AE$5,0,0)</f>
        <v>3.5079416288346502E-3</v>
      </c>
      <c r="AB1330" s="22">
        <v>-1.6750514938031712E-4</v>
      </c>
      <c r="AC1330" s="22">
        <v>3.5210513328315661E-4</v>
      </c>
      <c r="AD1330" s="22">
        <v>0.99883914321089529</v>
      </c>
      <c r="AE1330" s="35">
        <f t="shared" si="346"/>
        <v>-0.47572481496772867</v>
      </c>
      <c r="AF1330" s="17"/>
      <c r="AG1330" s="31">
        <f t="shared" si="358"/>
        <v>-0.47572481496772867</v>
      </c>
      <c r="AH1330" s="34"/>
      <c r="AI1330" s="17"/>
    </row>
    <row r="1331" spans="1:35">
      <c r="A1331" s="1">
        <v>262.8</v>
      </c>
      <c r="B1331" s="41">
        <v>0.61463120000000004</v>
      </c>
      <c r="C1331" s="41">
        <v>4.5604069999999997E-2</v>
      </c>
      <c r="D1331" s="41">
        <v>6.9733760000000006E-2</v>
      </c>
      <c r="E1331" s="41">
        <v>-4.1668460000000001E-3</v>
      </c>
      <c r="F1331" s="41">
        <v>-4.4954910000000002E-4</v>
      </c>
      <c r="G1331" s="42">
        <f t="shared" si="345"/>
        <v>0.61631981768888888</v>
      </c>
      <c r="H1331" s="42">
        <f t="shared" si="345"/>
        <v>5.2154087266666663E-2</v>
      </c>
      <c r="I1331" s="42">
        <f t="shared" si="345"/>
        <v>7.0860052371111121E-2</v>
      </c>
      <c r="J1331" s="42">
        <f t="shared" si="345"/>
        <v>1.9389127555555531E-3</v>
      </c>
      <c r="K1331" s="42">
        <f t="shared" si="345"/>
        <v>3.8538172111111111E-3</v>
      </c>
      <c r="L1331" s="34">
        <f t="shared" si="347"/>
        <v>6.2529503360160867E-3</v>
      </c>
      <c r="M1331" s="34">
        <f t="shared" si="348"/>
        <v>0.11497286041657102</v>
      </c>
      <c r="N1331" s="34">
        <f t="shared" si="349"/>
        <v>8.4621791754542347E-2</v>
      </c>
      <c r="O1331" s="34">
        <f t="shared" si="350"/>
        <v>1</v>
      </c>
      <c r="P1331" s="34">
        <f t="shared" si="351"/>
        <v>6.78235896498705E-3</v>
      </c>
      <c r="Q1331" s="34"/>
      <c r="R1331" s="34">
        <f t="shared" si="352"/>
        <v>0.1193181703168163</v>
      </c>
      <c r="S1331" s="34">
        <f t="shared" si="353"/>
        <v>8.619487344942206E-2</v>
      </c>
      <c r="T1331" s="34">
        <f t="shared" si="359"/>
        <v>1</v>
      </c>
      <c r="U1331" s="34">
        <f t="shared" si="354"/>
        <v>1.2122954027312254</v>
      </c>
      <c r="V1331" s="22">
        <f t="shared" si="355"/>
        <v>5.5946421554571779E-3</v>
      </c>
      <c r="W1331" s="22">
        <f t="shared" si="356"/>
        <v>9.8423346362610922E-2</v>
      </c>
      <c r="X1331" s="22">
        <f t="shared" si="360"/>
        <v>7.1100552930606215E-2</v>
      </c>
      <c r="Y1331" s="22">
        <f t="shared" si="357"/>
        <v>0.82488145855132566</v>
      </c>
      <c r="Z1331" s="22">
        <f t="shared" si="361"/>
        <v>1</v>
      </c>
      <c r="AA1331" s="22">
        <f t="array" ref="AA1331:AD1331">LINEST(V1331:Y1331,$AB$2:$AE$5,0,0)</f>
        <v>4.2362987875144984E-3</v>
      </c>
      <c r="AB1331" s="22">
        <v>-6.981639777246496E-5</v>
      </c>
      <c r="AC1331" s="22">
        <v>1.1270557390361048E-6</v>
      </c>
      <c r="AD1331" s="22">
        <v>0.99888972878579607</v>
      </c>
      <c r="AE1331" s="35">
        <f t="shared" si="346"/>
        <v>-61.945825174692992</v>
      </c>
      <c r="AF1331" s="17"/>
      <c r="AG1331" s="31" t="str">
        <f t="shared" si="358"/>
        <v/>
      </c>
      <c r="AH1331" s="34"/>
      <c r="AI1331" s="17"/>
    </row>
    <row r="1332" spans="1:35">
      <c r="A1332" s="1">
        <v>263</v>
      </c>
      <c r="B1332" s="41">
        <v>0.60948840000000004</v>
      </c>
      <c r="C1332" s="41">
        <v>4.4769259999999998E-2</v>
      </c>
      <c r="D1332" s="41">
        <v>6.9282029999999994E-2</v>
      </c>
      <c r="E1332" s="41">
        <v>-4.2567760000000003E-3</v>
      </c>
      <c r="F1332" s="41">
        <v>-3.1285360000000002E-4</v>
      </c>
      <c r="G1332" s="42">
        <f t="shared" si="345"/>
        <v>0.61117701768888888</v>
      </c>
      <c r="H1332" s="42">
        <f t="shared" si="345"/>
        <v>5.1319277266666664E-2</v>
      </c>
      <c r="I1332" s="42">
        <f t="shared" si="345"/>
        <v>7.0408322371111109E-2</v>
      </c>
      <c r="J1332" s="42">
        <f t="shared" si="345"/>
        <v>1.8489827555555529E-3</v>
      </c>
      <c r="K1332" s="42">
        <f t="shared" si="345"/>
        <v>3.9905127111111108E-3</v>
      </c>
      <c r="L1332" s="34">
        <f t="shared" si="347"/>
        <v>6.5292257326705072E-3</v>
      </c>
      <c r="M1332" s="34">
        <f t="shared" si="348"/>
        <v>0.11520119430759009</v>
      </c>
      <c r="N1332" s="34">
        <f t="shared" si="349"/>
        <v>8.3967943462150973E-2</v>
      </c>
      <c r="O1332" s="34">
        <f t="shared" si="350"/>
        <v>1</v>
      </c>
      <c r="P1332" s="34">
        <f t="shared" si="351"/>
        <v>7.0820253324794724E-3</v>
      </c>
      <c r="Q1332" s="34"/>
      <c r="R1332" s="34">
        <f t="shared" si="352"/>
        <v>0.11955513390978077</v>
      </c>
      <c r="S1332" s="34">
        <f t="shared" si="353"/>
        <v>8.5528870406361118E-2</v>
      </c>
      <c r="T1332" s="34">
        <f t="shared" si="359"/>
        <v>1</v>
      </c>
      <c r="U1332" s="34">
        <f t="shared" si="354"/>
        <v>1.2121660296486214</v>
      </c>
      <c r="V1332" s="22">
        <f t="shared" si="355"/>
        <v>5.8424548776807297E-3</v>
      </c>
      <c r="W1332" s="22">
        <f t="shared" si="356"/>
        <v>9.8629338709019104E-2</v>
      </c>
      <c r="X1332" s="22">
        <f t="shared" si="360"/>
        <v>7.0558709215068446E-2</v>
      </c>
      <c r="Y1332" s="22">
        <f t="shared" si="357"/>
        <v>0.82496949719823165</v>
      </c>
      <c r="Z1332" s="22">
        <f t="shared" si="361"/>
        <v>1</v>
      </c>
      <c r="AA1332" s="22">
        <f t="array" ref="AA1332:AD1332">LINEST(V1332:Y1332,$AB$2:$AE$5,0,0)</f>
        <v>2.2509113435643488E-3</v>
      </c>
      <c r="AB1332" s="22">
        <v>1.2503730767725663E-4</v>
      </c>
      <c r="AC1332" s="22">
        <v>3.2523813313881946E-4</v>
      </c>
      <c r="AD1332" s="22">
        <v>0.99892329343152375</v>
      </c>
      <c r="AE1332" s="35">
        <f t="shared" si="346"/>
        <v>0.38444848539297111</v>
      </c>
      <c r="AF1332" s="17"/>
      <c r="AG1332" s="31">
        <f t="shared" si="358"/>
        <v>0.38444848539297111</v>
      </c>
      <c r="AH1332" s="34"/>
      <c r="AI1332" s="17"/>
    </row>
    <row r="1333" spans="1:35">
      <c r="A1333" s="1">
        <v>263.2</v>
      </c>
      <c r="B1333" s="41">
        <v>0.63105800000000001</v>
      </c>
      <c r="C1333" s="41">
        <v>4.6874319999999997E-2</v>
      </c>
      <c r="D1333" s="41">
        <v>7.1730210000000003E-2</v>
      </c>
      <c r="E1333" s="41">
        <v>-3.9817389999999998E-3</v>
      </c>
      <c r="F1333" s="41">
        <v>-2.0563290000000001E-4</v>
      </c>
      <c r="G1333" s="42">
        <f t="shared" si="345"/>
        <v>0.63274661768888885</v>
      </c>
      <c r="H1333" s="42">
        <f t="shared" si="345"/>
        <v>5.3424337266666663E-2</v>
      </c>
      <c r="I1333" s="42">
        <f t="shared" si="345"/>
        <v>7.2856502371111118E-2</v>
      </c>
      <c r="J1333" s="42">
        <f t="shared" si="345"/>
        <v>2.1240197555555534E-3</v>
      </c>
      <c r="K1333" s="42">
        <f t="shared" si="345"/>
        <v>4.0977334111111114E-3</v>
      </c>
      <c r="L1333" s="34">
        <f t="shared" si="347"/>
        <v>6.4761048049187678E-3</v>
      </c>
      <c r="M1333" s="34">
        <f t="shared" si="348"/>
        <v>0.11514325060672781</v>
      </c>
      <c r="N1333" s="34">
        <f t="shared" si="349"/>
        <v>8.4432434363378189E-2</v>
      </c>
      <c r="O1333" s="34">
        <f t="shared" si="350"/>
        <v>1</v>
      </c>
      <c r="P1333" s="34">
        <f t="shared" si="351"/>
        <v>7.0244068993871372E-3</v>
      </c>
      <c r="Q1333" s="34"/>
      <c r="R1333" s="34">
        <f t="shared" si="352"/>
        <v>0.11949500027177941</v>
      </c>
      <c r="S1333" s="34">
        <f t="shared" si="353"/>
        <v>8.6001995988076757E-2</v>
      </c>
      <c r="T1333" s="34">
        <f t="shared" si="359"/>
        <v>1</v>
      </c>
      <c r="U1333" s="34">
        <f t="shared" si="354"/>
        <v>1.2125214031592433</v>
      </c>
      <c r="V1333" s="22">
        <f t="shared" si="355"/>
        <v>5.7932230153504398E-3</v>
      </c>
      <c r="W1333" s="22">
        <f t="shared" si="356"/>
        <v>9.8550837915465525E-2</v>
      </c>
      <c r="X1333" s="22">
        <f t="shared" si="360"/>
        <v>7.0928229195787576E-2</v>
      </c>
      <c r="Y1333" s="22">
        <f t="shared" si="357"/>
        <v>0.8247277098733965</v>
      </c>
      <c r="Z1333" s="22">
        <f t="shared" si="361"/>
        <v>1</v>
      </c>
      <c r="AA1333" s="22">
        <f t="array" ref="AA1333:AD1333">LINEST(V1333:Y1333,$AB$2:$AE$5,0,0)</f>
        <v>3.6549204833346643E-3</v>
      </c>
      <c r="AB1333" s="22">
        <v>7.5023962253898947E-5</v>
      </c>
      <c r="AC1333" s="22">
        <v>2.6283989706949904E-4</v>
      </c>
      <c r="AD1333" s="22">
        <v>0.99864497026968557</v>
      </c>
      <c r="AE1333" s="35">
        <f t="shared" si="346"/>
        <v>0.28543597486671296</v>
      </c>
      <c r="AF1333" s="17"/>
      <c r="AG1333" s="31">
        <f t="shared" si="358"/>
        <v>0.28543597486671296</v>
      </c>
      <c r="AH1333" s="34"/>
      <c r="AI1333" s="17"/>
    </row>
    <row r="1334" spans="1:35">
      <c r="A1334" s="1">
        <v>263.39999999999998</v>
      </c>
      <c r="B1334" s="41">
        <v>0.61052589999999995</v>
      </c>
      <c r="C1334" s="41">
        <v>4.4842890000000003E-2</v>
      </c>
      <c r="D1334" s="41">
        <v>6.9149909999999995E-2</v>
      </c>
      <c r="E1334" s="41">
        <v>-4.262386E-3</v>
      </c>
      <c r="F1334" s="41">
        <v>-5.4816100000000003E-4</v>
      </c>
      <c r="G1334" s="42">
        <f t="shared" si="345"/>
        <v>0.61221451768888879</v>
      </c>
      <c r="H1334" s="42">
        <f t="shared" si="345"/>
        <v>5.1392907266666669E-2</v>
      </c>
      <c r="I1334" s="42">
        <f t="shared" si="345"/>
        <v>7.027620237111111E-2</v>
      </c>
      <c r="J1334" s="42">
        <f t="shared" si="345"/>
        <v>1.8433727555555533E-3</v>
      </c>
      <c r="K1334" s="42">
        <f t="shared" si="345"/>
        <v>3.755205311111111E-3</v>
      </c>
      <c r="L1334" s="34">
        <f t="shared" si="347"/>
        <v>6.1338063744176136E-3</v>
      </c>
      <c r="M1334" s="34">
        <f t="shared" si="348"/>
        <v>0.11479015988775297</v>
      </c>
      <c r="N1334" s="34">
        <f t="shared" si="349"/>
        <v>8.3945914024833992E-2</v>
      </c>
      <c r="O1334" s="34">
        <f t="shared" si="350"/>
        <v>1</v>
      </c>
      <c r="P1334" s="34">
        <f t="shared" si="351"/>
        <v>6.6531276305532763E-3</v>
      </c>
      <c r="Q1334" s="34"/>
      <c r="R1334" s="34">
        <f t="shared" si="352"/>
        <v>0.11912856476351005</v>
      </c>
      <c r="S1334" s="34">
        <f t="shared" si="353"/>
        <v>8.5506431451544282E-2</v>
      </c>
      <c r="T1334" s="34">
        <f t="shared" si="359"/>
        <v>1</v>
      </c>
      <c r="U1334" s="34">
        <f t="shared" si="354"/>
        <v>1.2112881238456077</v>
      </c>
      <c r="V1334" s="22">
        <f t="shared" si="355"/>
        <v>5.4926053509307682E-3</v>
      </c>
      <c r="W1334" s="22">
        <f t="shared" si="356"/>
        <v>9.8348660750754893E-2</v>
      </c>
      <c r="X1334" s="22">
        <f t="shared" si="360"/>
        <v>7.0591323210598106E-2</v>
      </c>
      <c r="Y1334" s="22">
        <f t="shared" si="357"/>
        <v>0.82556741068771611</v>
      </c>
      <c r="Z1334" s="22">
        <f t="shared" si="361"/>
        <v>0.99999999999999989</v>
      </c>
      <c r="AA1334" s="22">
        <f t="array" ref="AA1334:AD1334">LINEST(V1334:Y1334,$AB$2:$AE$5,0,0)</f>
        <v>2.2047283878430446E-3</v>
      </c>
      <c r="AB1334" s="22">
        <v>-2.2915838752337133E-4</v>
      </c>
      <c r="AC1334" s="22">
        <v>-1.3876233312159851E-4</v>
      </c>
      <c r="AD1334" s="22">
        <v>0.99975434939347596</v>
      </c>
      <c r="AE1334" s="35">
        <f t="shared" si="346"/>
        <v>1.6514451895425977</v>
      </c>
      <c r="AF1334" s="17"/>
      <c r="AG1334" s="31" t="str">
        <f t="shared" si="358"/>
        <v/>
      </c>
      <c r="AH1334" s="34"/>
      <c r="AI1334" s="17"/>
    </row>
    <row r="1335" spans="1:35">
      <c r="A1335" s="1">
        <v>263.60000000000002</v>
      </c>
      <c r="B1335" s="41">
        <v>0.60556310000000002</v>
      </c>
      <c r="C1335" s="41">
        <v>4.4715390000000001E-2</v>
      </c>
      <c r="D1335" s="41">
        <v>6.8621929999999998E-2</v>
      </c>
      <c r="E1335" s="41">
        <v>-4.2490610000000002E-3</v>
      </c>
      <c r="F1335" s="41">
        <v>-3.9385880000000002E-4</v>
      </c>
      <c r="G1335" s="42">
        <f t="shared" si="345"/>
        <v>0.60725171768888886</v>
      </c>
      <c r="H1335" s="42">
        <f t="shared" si="345"/>
        <v>5.1265407266666667E-2</v>
      </c>
      <c r="I1335" s="42">
        <f t="shared" si="345"/>
        <v>6.9748222371111113E-2</v>
      </c>
      <c r="J1335" s="42">
        <f t="shared" si="345"/>
        <v>1.8566977555555531E-3</v>
      </c>
      <c r="K1335" s="42">
        <f t="shared" si="345"/>
        <v>3.9095075111111113E-3</v>
      </c>
      <c r="L1335" s="34">
        <f t="shared" si="347"/>
        <v>6.4380345040276291E-3</v>
      </c>
      <c r="M1335" s="34">
        <f t="shared" si="348"/>
        <v>0.11485883092527534</v>
      </c>
      <c r="N1335" s="34">
        <f t="shared" si="349"/>
        <v>8.4422004538373813E-2</v>
      </c>
      <c r="O1335" s="34">
        <f t="shared" si="350"/>
        <v>1</v>
      </c>
      <c r="P1335" s="34">
        <f t="shared" si="351"/>
        <v>6.9831133607096366E-3</v>
      </c>
      <c r="Q1335" s="34"/>
      <c r="R1335" s="34">
        <f t="shared" si="352"/>
        <v>0.11919983116952308</v>
      </c>
      <c r="S1335" s="34">
        <f t="shared" si="353"/>
        <v>8.5991372277236883E-2</v>
      </c>
      <c r="T1335" s="34">
        <f t="shared" si="359"/>
        <v>1</v>
      </c>
      <c r="U1335" s="34">
        <f t="shared" si="354"/>
        <v>1.2121743168074697</v>
      </c>
      <c r="V1335" s="22">
        <f t="shared" si="355"/>
        <v>5.7608161333604366E-3</v>
      </c>
      <c r="W1335" s="22">
        <f t="shared" si="356"/>
        <v>9.8335552499959178E-2</v>
      </c>
      <c r="X1335" s="22">
        <f t="shared" si="360"/>
        <v>7.0939774160299202E-2</v>
      </c>
      <c r="Y1335" s="22">
        <f t="shared" si="357"/>
        <v>0.8249638572063811</v>
      </c>
      <c r="Z1335" s="22">
        <f t="shared" si="361"/>
        <v>0.99999999999999989</v>
      </c>
      <c r="AA1335" s="22">
        <f t="array" ref="AA1335:AD1335">LINEST(V1335:Y1335,$AB$2:$AE$5,0,0)</f>
        <v>3.632501808877715E-3</v>
      </c>
      <c r="AB1335" s="22">
        <v>-1.7744132870686755E-4</v>
      </c>
      <c r="AC1335" s="22">
        <v>2.1820565966788817E-4</v>
      </c>
      <c r="AD1335" s="22">
        <v>0.99894831396445516</v>
      </c>
      <c r="AE1335" s="35">
        <f t="shared" si="346"/>
        <v>-0.81318389714059447</v>
      </c>
      <c r="AF1335" s="17"/>
      <c r="AG1335" s="31">
        <f t="shared" si="358"/>
        <v>-0.81318389714059447</v>
      </c>
      <c r="AH1335" s="34"/>
      <c r="AI1335" s="17"/>
    </row>
    <row r="1336" spans="1:35">
      <c r="A1336" s="1">
        <v>263.8</v>
      </c>
      <c r="B1336" s="41">
        <v>0.61151920000000004</v>
      </c>
      <c r="C1336" s="41">
        <v>4.5221299999999999E-2</v>
      </c>
      <c r="D1336" s="41">
        <v>6.9264619999999999E-2</v>
      </c>
      <c r="E1336" s="41">
        <v>-4.1093299999999996E-3</v>
      </c>
      <c r="F1336" s="41">
        <v>-3.1412170000000002E-4</v>
      </c>
      <c r="G1336" s="42">
        <f t="shared" si="345"/>
        <v>0.61320781768888888</v>
      </c>
      <c r="H1336" s="42">
        <f t="shared" si="345"/>
        <v>5.1771317266666665E-2</v>
      </c>
      <c r="I1336" s="42">
        <f t="shared" si="345"/>
        <v>7.0390912371111114E-2</v>
      </c>
      <c r="J1336" s="42">
        <f t="shared" si="345"/>
        <v>1.9964287555555536E-3</v>
      </c>
      <c r="K1336" s="42">
        <f t="shared" si="345"/>
        <v>3.9892446111111108E-3</v>
      </c>
      <c r="L1336" s="34">
        <f t="shared" si="347"/>
        <v>6.5055344958681776E-3</v>
      </c>
      <c r="M1336" s="34">
        <f t="shared" si="348"/>
        <v>0.11479128337992579</v>
      </c>
      <c r="N1336" s="34">
        <f t="shared" si="349"/>
        <v>8.4427033989532163E-2</v>
      </c>
      <c r="O1336" s="34">
        <f t="shared" si="350"/>
        <v>1</v>
      </c>
      <c r="P1336" s="34">
        <f t="shared" si="351"/>
        <v>7.0563282673049097E-3</v>
      </c>
      <c r="Q1336" s="34">
        <f>AVERAGE(P1327:P1336)</f>
        <v>6.9034393082849227E-3</v>
      </c>
      <c r="R1336" s="34">
        <f t="shared" si="352"/>
        <v>0.11912973071719635</v>
      </c>
      <c r="S1336" s="34">
        <f t="shared" si="353"/>
        <v>8.5996495223668604E-2</v>
      </c>
      <c r="T1336" s="34">
        <f t="shared" si="359"/>
        <v>1</v>
      </c>
      <c r="U1336" s="34">
        <f t="shared" si="354"/>
        <v>1.2121825542081699</v>
      </c>
      <c r="V1336" s="22">
        <f t="shared" si="355"/>
        <v>5.8211762269704433E-3</v>
      </c>
      <c r="W1336" s="22">
        <f t="shared" si="356"/>
        <v>9.82770543130074E-2</v>
      </c>
      <c r="X1336" s="22">
        <f t="shared" si="360"/>
        <v>7.0943518305164696E-2</v>
      </c>
      <c r="Y1336" s="22">
        <f t="shared" si="357"/>
        <v>0.82495825115485744</v>
      </c>
      <c r="Z1336" s="22">
        <f t="shared" si="361"/>
        <v>1</v>
      </c>
      <c r="AA1336" s="22">
        <f t="array" ref="AA1336:AD1336">LINEST(V1336:Y1336,$AB$2:$AE$5,0,0)</f>
        <v>3.6479645329136716E-3</v>
      </c>
      <c r="AB1336" s="22">
        <v>-2.3984505871804245E-4</v>
      </c>
      <c r="AC1336" s="22">
        <v>2.9736701535537153E-4</v>
      </c>
      <c r="AD1336" s="22">
        <v>0.99892725431075413</v>
      </c>
      <c r="AE1336" s="35">
        <f t="shared" si="346"/>
        <v>-0.80656241725873035</v>
      </c>
      <c r="AF1336" s="17"/>
      <c r="AG1336" s="31">
        <f t="shared" si="358"/>
        <v>-0.80656241725873035</v>
      </c>
      <c r="AH1336" s="34">
        <f>AVERAGE(AG1327:AG1336)</f>
        <v>-0.28511733382147392</v>
      </c>
      <c r="AI1336" s="17"/>
    </row>
    <row r="1337" spans="1:35">
      <c r="A1337" s="1">
        <v>264</v>
      </c>
      <c r="B1337" s="41">
        <v>0.57765469999999997</v>
      </c>
      <c r="C1337" s="41">
        <v>4.2099770000000002E-2</v>
      </c>
      <c r="D1337" s="41">
        <v>6.5412509999999993E-2</v>
      </c>
      <c r="E1337" s="41">
        <v>-4.0213849999999997E-3</v>
      </c>
      <c r="F1337" s="41">
        <v>-7.9487950000000003E-4</v>
      </c>
      <c r="G1337" s="42">
        <f t="shared" si="345"/>
        <v>0.5793433176888888</v>
      </c>
      <c r="H1337" s="42">
        <f t="shared" si="345"/>
        <v>4.8649787266666668E-2</v>
      </c>
      <c r="I1337" s="42">
        <f t="shared" si="345"/>
        <v>6.6538802371111108E-2</v>
      </c>
      <c r="J1337" s="42">
        <f t="shared" si="345"/>
        <v>2.0843737555555535E-3</v>
      </c>
      <c r="K1337" s="42">
        <f t="shared" si="345"/>
        <v>3.5084868111111113E-3</v>
      </c>
      <c r="L1337" s="34">
        <f t="shared" si="347"/>
        <v>6.0559718287718162E-3</v>
      </c>
      <c r="M1337" s="34">
        <f t="shared" si="348"/>
        <v>0.11485210986215756</v>
      </c>
      <c r="N1337" s="34">
        <f t="shared" si="349"/>
        <v>8.3974019862246729E-2</v>
      </c>
      <c r="O1337" s="34">
        <f t="shared" si="350"/>
        <v>1</v>
      </c>
      <c r="P1337" s="34">
        <f t="shared" si="351"/>
        <v>6.568703190876244E-3</v>
      </c>
      <c r="Q1337" s="34"/>
      <c r="R1337" s="34">
        <f t="shared" si="352"/>
        <v>0.11919285608904852</v>
      </c>
      <c r="S1337" s="34">
        <f t="shared" si="353"/>
        <v>8.5535059764048085E-2</v>
      </c>
      <c r="T1337" s="34">
        <f t="shared" si="359"/>
        <v>1</v>
      </c>
      <c r="U1337" s="34">
        <f t="shared" si="354"/>
        <v>1.2112966190439729</v>
      </c>
      <c r="V1337" s="22">
        <f t="shared" si="355"/>
        <v>5.4228692523394092E-3</v>
      </c>
      <c r="W1337" s="22">
        <f t="shared" si="356"/>
        <v>9.8401047452045712E-2</v>
      </c>
      <c r="X1337" s="22">
        <f t="shared" si="360"/>
        <v>7.0614462567853462E-2</v>
      </c>
      <c r="Y1337" s="22">
        <f t="shared" si="357"/>
        <v>0.8255616207277614</v>
      </c>
      <c r="Z1337" s="22">
        <f t="shared" si="361"/>
        <v>1</v>
      </c>
      <c r="AA1337" s="22">
        <f t="array" ref="AA1337:AD1337">LINEST(V1337:Y1337,$AB$2:$AE$5,0,0)</f>
        <v>2.2896946247737966E-3</v>
      </c>
      <c r="AB1337" s="22">
        <v>-1.7137292323865145E-4</v>
      </c>
      <c r="AC1337" s="22">
        <v>-2.3011416730899271E-4</v>
      </c>
      <c r="AD1337" s="22">
        <v>0.99976426850393163</v>
      </c>
      <c r="AE1337" s="35">
        <f t="shared" si="346"/>
        <v>0.74472999747353807</v>
      </c>
      <c r="AF1337" s="17"/>
      <c r="AG1337" s="31" t="str">
        <f t="shared" si="358"/>
        <v/>
      </c>
      <c r="AH1337" s="34"/>
      <c r="AI1337" s="17"/>
    </row>
    <row r="1338" spans="1:35">
      <c r="A1338" s="1">
        <v>264.2</v>
      </c>
      <c r="B1338" s="41">
        <v>0.57432729999999999</v>
      </c>
      <c r="C1338" s="41">
        <v>4.2015219999999999E-2</v>
      </c>
      <c r="D1338" s="41">
        <v>6.5241560000000004E-2</v>
      </c>
      <c r="E1338" s="41">
        <v>-4.2533249999999996E-3</v>
      </c>
      <c r="F1338" s="41">
        <v>-6.3929830000000005E-4</v>
      </c>
      <c r="G1338" s="42">
        <f t="shared" si="345"/>
        <v>0.57601591768888882</v>
      </c>
      <c r="H1338" s="42">
        <f t="shared" si="345"/>
        <v>4.8565237266666665E-2</v>
      </c>
      <c r="I1338" s="42">
        <f t="shared" si="345"/>
        <v>6.6367852371111119E-2</v>
      </c>
      <c r="J1338" s="42">
        <f t="shared" si="345"/>
        <v>1.8524337555555536E-3</v>
      </c>
      <c r="K1338" s="42">
        <f t="shared" si="345"/>
        <v>3.6640680111111111E-3</v>
      </c>
      <c r="L1338" s="34">
        <f t="shared" si="347"/>
        <v>6.3610533990314235E-3</v>
      </c>
      <c r="M1338" s="34">
        <f t="shared" si="348"/>
        <v>0.11521878186525562</v>
      </c>
      <c r="N1338" s="34">
        <f t="shared" si="349"/>
        <v>8.4312318071906422E-2</v>
      </c>
      <c r="O1338" s="34">
        <f t="shared" si="350"/>
        <v>1</v>
      </c>
      <c r="P1338" s="34">
        <f t="shared" si="351"/>
        <v>6.8996146185881261E-3</v>
      </c>
      <c r="Q1338" s="34"/>
      <c r="R1338" s="34">
        <f t="shared" si="352"/>
        <v>0.11957338617551888</v>
      </c>
      <c r="S1338" s="34">
        <f t="shared" si="353"/>
        <v>8.587964678785355E-2</v>
      </c>
      <c r="T1338" s="34">
        <f t="shared" si="359"/>
        <v>1</v>
      </c>
      <c r="U1338" s="34">
        <f t="shared" si="354"/>
        <v>1.2123526475819606</v>
      </c>
      <c r="V1338" s="22">
        <f t="shared" si="355"/>
        <v>5.691095435267469E-3</v>
      </c>
      <c r="W1338" s="22">
        <f t="shared" si="356"/>
        <v>9.8629211899696187E-2</v>
      </c>
      <c r="X1338" s="22">
        <f t="shared" si="360"/>
        <v>7.0837183355140637E-2</v>
      </c>
      <c r="Y1338" s="22">
        <f t="shared" si="357"/>
        <v>0.82484250930989567</v>
      </c>
      <c r="Z1338" s="22">
        <f t="shared" si="361"/>
        <v>1</v>
      </c>
      <c r="AA1338" s="22">
        <f t="array" ref="AA1338:AD1338">LINEST(V1338:Y1338,$AB$2:$AE$5,0,0)</f>
        <v>3.2932955724878704E-3</v>
      </c>
      <c r="AB1338" s="22">
        <v>1.4606762662233079E-4</v>
      </c>
      <c r="AC1338" s="22">
        <v>1.2795760056359334E-4</v>
      </c>
      <c r="AD1338" s="22">
        <v>0.99880944769363822</v>
      </c>
      <c r="AE1338" s="35">
        <f t="shared" si="346"/>
        <v>1.1415314602569231</v>
      </c>
      <c r="AF1338" s="17"/>
      <c r="AG1338" s="31" t="str">
        <f t="shared" si="358"/>
        <v/>
      </c>
      <c r="AH1338" s="34"/>
      <c r="AI1338" s="17"/>
    </row>
    <row r="1339" spans="1:35">
      <c r="A1339" s="1">
        <v>264.39999999999998</v>
      </c>
      <c r="B1339" s="41">
        <v>0.53196279999999996</v>
      </c>
      <c r="C1339" s="41">
        <v>3.8481550000000003E-2</v>
      </c>
      <c r="D1339" s="41">
        <v>6.0199009999999997E-2</v>
      </c>
      <c r="E1339" s="41">
        <v>-4.1374760000000002E-3</v>
      </c>
      <c r="F1339" s="41">
        <v>-8.7451719999999996E-4</v>
      </c>
      <c r="G1339" s="42">
        <f t="shared" si="345"/>
        <v>0.5336514176888888</v>
      </c>
      <c r="H1339" s="42">
        <f t="shared" si="345"/>
        <v>4.5031567266666669E-2</v>
      </c>
      <c r="I1339" s="42">
        <f t="shared" si="345"/>
        <v>6.1325302371111105E-2</v>
      </c>
      <c r="J1339" s="42">
        <f t="shared" si="345"/>
        <v>1.968282755555553E-3</v>
      </c>
      <c r="K1339" s="42">
        <f t="shared" si="345"/>
        <v>3.4288491111111111E-3</v>
      </c>
      <c r="L1339" s="34">
        <f t="shared" si="347"/>
        <v>6.4252600057929229E-3</v>
      </c>
      <c r="M1339" s="34">
        <f t="shared" si="348"/>
        <v>0.11491640486348878</v>
      </c>
      <c r="N1339" s="34">
        <f t="shared" si="349"/>
        <v>8.4383861400925644E-2</v>
      </c>
      <c r="O1339" s="34">
        <f t="shared" si="350"/>
        <v>1</v>
      </c>
      <c r="P1339" s="34">
        <f t="shared" si="351"/>
        <v>6.9692573042931432E-3</v>
      </c>
      <c r="Q1339" s="34"/>
      <c r="R1339" s="34">
        <f t="shared" si="352"/>
        <v>0.11925958106998369</v>
      </c>
      <c r="S1339" s="34">
        <f t="shared" si="353"/>
        <v>8.595252007572779E-2</v>
      </c>
      <c r="T1339" s="34">
        <f t="shared" si="359"/>
        <v>1</v>
      </c>
      <c r="U1339" s="34">
        <f t="shared" si="354"/>
        <v>1.2121813584500045</v>
      </c>
      <c r="V1339" s="22">
        <f t="shared" si="355"/>
        <v>5.7493519890494046E-3</v>
      </c>
      <c r="W1339" s="22">
        <f t="shared" si="356"/>
        <v>9.8384272484175861E-2</v>
      </c>
      <c r="X1339" s="22">
        <f t="shared" si="360"/>
        <v>7.0907310590581765E-2</v>
      </c>
      <c r="Y1339" s="22">
        <f t="shared" si="357"/>
        <v>0.82495906493619309</v>
      </c>
      <c r="Z1339" s="22">
        <f t="shared" si="361"/>
        <v>1</v>
      </c>
      <c r="AA1339" s="22">
        <f t="array" ref="AA1339:AD1339">LINEST(V1339:Y1339,$AB$2:$AE$5,0,0)</f>
        <v>3.5161165007653711E-3</v>
      </c>
      <c r="AB1339" s="22">
        <v>-1.2567737798561596E-4</v>
      </c>
      <c r="AC1339" s="22">
        <v>2.0323113455762839E-4</v>
      </c>
      <c r="AD1339" s="22">
        <v>0.9989439135348126</v>
      </c>
      <c r="AE1339" s="35">
        <f t="shared" si="346"/>
        <v>-0.61839628194359553</v>
      </c>
      <c r="AF1339" s="17"/>
      <c r="AG1339" s="31">
        <f t="shared" si="358"/>
        <v>-0.61839628194359553</v>
      </c>
      <c r="AH1339" s="34"/>
      <c r="AI1339" s="17"/>
    </row>
    <row r="1340" spans="1:35">
      <c r="A1340" s="1">
        <v>264.60000000000002</v>
      </c>
      <c r="B1340" s="41">
        <v>0.53581509999999999</v>
      </c>
      <c r="C1340" s="41">
        <v>3.8943419999999999E-2</v>
      </c>
      <c r="D1340" s="41">
        <v>6.0825440000000001E-2</v>
      </c>
      <c r="E1340" s="41">
        <v>-4.161728E-3</v>
      </c>
      <c r="F1340" s="41">
        <v>-1.0091029999999999E-3</v>
      </c>
      <c r="G1340" s="42">
        <f t="shared" si="345"/>
        <v>0.53750371768888883</v>
      </c>
      <c r="H1340" s="42">
        <f t="shared" si="345"/>
        <v>4.5493437266666666E-2</v>
      </c>
      <c r="I1340" s="42">
        <f t="shared" si="345"/>
        <v>6.195173237111111E-2</v>
      </c>
      <c r="J1340" s="42">
        <f t="shared" si="345"/>
        <v>1.9440307555555533E-3</v>
      </c>
      <c r="K1340" s="42">
        <f t="shared" si="345"/>
        <v>3.2942633111111112E-3</v>
      </c>
      <c r="L1340" s="34">
        <f t="shared" si="347"/>
        <v>6.1288195833798034E-3</v>
      </c>
      <c r="M1340" s="34">
        <f t="shared" si="348"/>
        <v>0.11525823977085352</v>
      </c>
      <c r="N1340" s="34">
        <f t="shared" si="349"/>
        <v>8.4638367641949236E-2</v>
      </c>
      <c r="O1340" s="34">
        <f t="shared" si="350"/>
        <v>1</v>
      </c>
      <c r="P1340" s="34">
        <f t="shared" si="351"/>
        <v>6.6477186307876777E-3</v>
      </c>
      <c r="Q1340" s="34"/>
      <c r="R1340" s="34">
        <f t="shared" si="352"/>
        <v>0.11961433536199137</v>
      </c>
      <c r="S1340" s="34">
        <f t="shared" si="353"/>
        <v>8.6211757475247147E-2</v>
      </c>
      <c r="T1340" s="34">
        <f t="shared" si="359"/>
        <v>1</v>
      </c>
      <c r="U1340" s="34">
        <f t="shared" si="354"/>
        <v>1.2124738114680262</v>
      </c>
      <c r="V1340" s="22">
        <f t="shared" si="355"/>
        <v>5.482772962113568E-3</v>
      </c>
      <c r="W1340" s="22">
        <f t="shared" si="356"/>
        <v>9.8653129024837236E-2</v>
      </c>
      <c r="X1340" s="22">
        <f t="shared" si="360"/>
        <v>7.1104016152616592E-2</v>
      </c>
      <c r="Y1340" s="22">
        <f t="shared" si="357"/>
        <v>0.82476008186043259</v>
      </c>
      <c r="Z1340" s="22">
        <f t="shared" si="361"/>
        <v>1</v>
      </c>
      <c r="AA1340" s="22">
        <f t="array" ref="AA1340:AD1340">LINEST(V1340:Y1340,$AB$2:$AE$5,0,0)</f>
        <v>4.281063005749158E-3</v>
      </c>
      <c r="AB1340" s="22">
        <v>1.8864696701973138E-4</v>
      </c>
      <c r="AC1340" s="22">
        <v>-1.4438609653060695E-4</v>
      </c>
      <c r="AD1340" s="22">
        <v>0.99876431552207157</v>
      </c>
      <c r="AE1340" s="35">
        <f t="shared" si="346"/>
        <v>-1.306545239137634</v>
      </c>
      <c r="AF1340" s="17"/>
      <c r="AG1340" s="31" t="str">
        <f t="shared" si="358"/>
        <v/>
      </c>
      <c r="AH1340" s="34"/>
      <c r="AI1340" s="17"/>
    </row>
    <row r="1341" spans="1:35">
      <c r="A1341" s="1">
        <v>264.8</v>
      </c>
      <c r="B1341" s="41">
        <v>0.50749679999999997</v>
      </c>
      <c r="C1341" s="41">
        <v>3.6533990000000002E-2</v>
      </c>
      <c r="D1341" s="41">
        <v>5.7233449999999998E-2</v>
      </c>
      <c r="E1341" s="41">
        <v>-4.277505E-3</v>
      </c>
      <c r="F1341" s="41">
        <v>-1.2260999999999999E-3</v>
      </c>
      <c r="G1341" s="42">
        <f t="shared" si="345"/>
        <v>0.50918541768888881</v>
      </c>
      <c r="H1341" s="42">
        <f t="shared" si="345"/>
        <v>4.3084007266666668E-2</v>
      </c>
      <c r="I1341" s="42">
        <f t="shared" si="345"/>
        <v>5.8359742371111106E-2</v>
      </c>
      <c r="J1341" s="42">
        <f t="shared" si="345"/>
        <v>1.8282537555555532E-3</v>
      </c>
      <c r="K1341" s="42">
        <f t="shared" si="345"/>
        <v>3.0772663111111112E-3</v>
      </c>
      <c r="L1341" s="34">
        <f t="shared" si="347"/>
        <v>6.0435083256671629E-3</v>
      </c>
      <c r="M1341" s="34">
        <f t="shared" si="348"/>
        <v>0.11461393108230916</v>
      </c>
      <c r="N1341" s="34">
        <f t="shared" si="349"/>
        <v>8.4613592161020809E-2</v>
      </c>
      <c r="O1341" s="34">
        <f t="shared" si="350"/>
        <v>1</v>
      </c>
      <c r="P1341" s="34">
        <f t="shared" si="351"/>
        <v>6.5551844601212435E-3</v>
      </c>
      <c r="Q1341" s="34"/>
      <c r="R1341" s="34">
        <f t="shared" si="352"/>
        <v>0.11894567552733304</v>
      </c>
      <c r="S1341" s="34">
        <f t="shared" si="353"/>
        <v>8.6186521429082244E-2</v>
      </c>
      <c r="T1341" s="34">
        <f t="shared" si="359"/>
        <v>1</v>
      </c>
      <c r="U1341" s="34">
        <f t="shared" si="354"/>
        <v>1.2116873814165365</v>
      </c>
      <c r="V1341" s="22">
        <f t="shared" si="355"/>
        <v>5.4099634614151321E-3</v>
      </c>
      <c r="W1341" s="22">
        <f t="shared" si="356"/>
        <v>9.8165316691074464E-2</v>
      </c>
      <c r="X1341" s="22">
        <f t="shared" si="360"/>
        <v>7.1129338103962866E-2</v>
      </c>
      <c r="Y1341" s="22">
        <f t="shared" si="357"/>
        <v>0.82529538174354755</v>
      </c>
      <c r="Z1341" s="22">
        <f t="shared" si="361"/>
        <v>1</v>
      </c>
      <c r="AA1341" s="22">
        <f t="array" ref="AA1341:AD1341">LINEST(V1341:Y1341,$AB$2:$AE$5,0,0)</f>
        <v>4.2271752469175269E-3</v>
      </c>
      <c r="AB1341" s="22">
        <v>-3.8345979820275075E-4</v>
      </c>
      <c r="AC1341" s="22">
        <v>-2.4471033640222837E-4</v>
      </c>
      <c r="AD1341" s="22">
        <v>0.99945175493258387</v>
      </c>
      <c r="AE1341" s="35">
        <f t="shared" si="346"/>
        <v>1.5669946919302216</v>
      </c>
      <c r="AF1341" s="17"/>
      <c r="AG1341" s="31" t="str">
        <f t="shared" si="358"/>
        <v/>
      </c>
      <c r="AH1341" s="34"/>
      <c r="AI1341" s="17"/>
    </row>
    <row r="1342" spans="1:35">
      <c r="A1342" s="1">
        <v>265</v>
      </c>
      <c r="B1342" s="41">
        <v>0.48384100000000002</v>
      </c>
      <c r="C1342" s="41">
        <v>3.4464059999999998E-2</v>
      </c>
      <c r="D1342" s="41">
        <v>5.4830709999999998E-2</v>
      </c>
      <c r="E1342" s="41">
        <v>-4.3834240000000003E-3</v>
      </c>
      <c r="F1342" s="41">
        <v>-1.1675100000000001E-3</v>
      </c>
      <c r="G1342" s="42">
        <f t="shared" si="345"/>
        <v>0.48552961768888891</v>
      </c>
      <c r="H1342" s="42">
        <f t="shared" si="345"/>
        <v>4.1014077266666664E-2</v>
      </c>
      <c r="I1342" s="42">
        <f t="shared" si="345"/>
        <v>5.5957002371111106E-2</v>
      </c>
      <c r="J1342" s="42">
        <f t="shared" si="345"/>
        <v>1.7223347555555529E-3</v>
      </c>
      <c r="K1342" s="42">
        <f t="shared" si="345"/>
        <v>3.1358563111111111E-3</v>
      </c>
      <c r="L1342" s="34">
        <f t="shared" si="347"/>
        <v>6.4586303221577362E-3</v>
      </c>
      <c r="M1342" s="34">
        <f t="shared" si="348"/>
        <v>0.11524941081342328</v>
      </c>
      <c r="N1342" s="34">
        <f t="shared" si="349"/>
        <v>8.4472863801579881E-2</v>
      </c>
      <c r="O1342" s="34">
        <f t="shared" si="350"/>
        <v>1</v>
      </c>
      <c r="P1342" s="34">
        <f t="shared" si="351"/>
        <v>7.0054529323085651E-3</v>
      </c>
      <c r="Q1342" s="34"/>
      <c r="R1342" s="34">
        <f t="shared" si="352"/>
        <v>0.11960517272097711</v>
      </c>
      <c r="S1342" s="34">
        <f t="shared" si="353"/>
        <v>8.6043176991659545E-2</v>
      </c>
      <c r="T1342" s="34">
        <f t="shared" si="359"/>
        <v>1</v>
      </c>
      <c r="U1342" s="34">
        <f t="shared" si="354"/>
        <v>1.2126538026449452</v>
      </c>
      <c r="V1342" s="22">
        <f t="shared" si="355"/>
        <v>5.7769603468267872E-3</v>
      </c>
      <c r="W1342" s="22">
        <f t="shared" si="356"/>
        <v>9.8630930328263269E-2</v>
      </c>
      <c r="X1342" s="22">
        <f t="shared" si="360"/>
        <v>7.0954444544674602E-2</v>
      </c>
      <c r="Y1342" s="22">
        <f t="shared" si="357"/>
        <v>0.82463766478023537</v>
      </c>
      <c r="Z1342" s="22">
        <f t="shared" si="361"/>
        <v>1</v>
      </c>
      <c r="AA1342" s="22">
        <f t="array" ref="AA1342:AD1342">LINEST(V1342:Y1342,$AB$2:$AE$5,0,0)</f>
        <v>3.7742151159792722E-3</v>
      </c>
      <c r="AB1342" s="22">
        <v>1.7023001073445711E-4</v>
      </c>
      <c r="AC1342" s="22">
        <v>2.4234215206547457E-4</v>
      </c>
      <c r="AD1342" s="22">
        <v>0.99853706036582301</v>
      </c>
      <c r="AE1342" s="35">
        <f t="shared" si="346"/>
        <v>0.70243665529744648</v>
      </c>
      <c r="AF1342" s="17"/>
      <c r="AG1342" s="31">
        <f t="shared" si="358"/>
        <v>0.70243665529744648</v>
      </c>
      <c r="AH1342" s="34"/>
      <c r="AI1342" s="17"/>
    </row>
    <row r="1343" spans="1:35">
      <c r="A1343" s="1">
        <v>265.2</v>
      </c>
      <c r="B1343" s="41">
        <v>0.48188639999999999</v>
      </c>
      <c r="C1343" s="41">
        <v>3.4376770000000001E-2</v>
      </c>
      <c r="D1343" s="41">
        <v>5.4441299999999998E-2</v>
      </c>
      <c r="E1343" s="41">
        <v>-4.3077769999999996E-3</v>
      </c>
      <c r="F1343" s="41">
        <v>-1.286309E-3</v>
      </c>
      <c r="G1343" s="42">
        <f t="shared" si="345"/>
        <v>0.48357501768888889</v>
      </c>
      <c r="H1343" s="42">
        <f t="shared" si="345"/>
        <v>4.0926787266666667E-2</v>
      </c>
      <c r="I1343" s="42">
        <f t="shared" si="345"/>
        <v>5.5567592371111106E-2</v>
      </c>
      <c r="J1343" s="42">
        <f t="shared" si="345"/>
        <v>1.7979817555555536E-3</v>
      </c>
      <c r="K1343" s="42">
        <f t="shared" si="345"/>
        <v>3.0170573111111109E-3</v>
      </c>
      <c r="L1343" s="34">
        <f t="shared" si="347"/>
        <v>6.2390677780053442E-3</v>
      </c>
      <c r="M1343" s="34">
        <f t="shared" si="348"/>
        <v>0.11490997329986322</v>
      </c>
      <c r="N1343" s="34">
        <f t="shared" si="349"/>
        <v>8.4633791593008184E-2</v>
      </c>
      <c r="O1343" s="34">
        <f t="shared" si="350"/>
        <v>1</v>
      </c>
      <c r="P1343" s="34">
        <f t="shared" si="351"/>
        <v>6.7673010344548364E-3</v>
      </c>
      <c r="Q1343" s="34"/>
      <c r="R1343" s="34">
        <f t="shared" si="352"/>
        <v>0.11925290643040964</v>
      </c>
      <c r="S1343" s="34">
        <f t="shared" si="353"/>
        <v>8.6207096359579488E-2</v>
      </c>
      <c r="T1343" s="34">
        <f t="shared" si="359"/>
        <v>1</v>
      </c>
      <c r="U1343" s="34">
        <f t="shared" si="354"/>
        <v>1.212227303824444</v>
      </c>
      <c r="V1343" s="22">
        <f t="shared" si="355"/>
        <v>5.5825347384147713E-3</v>
      </c>
      <c r="W1343" s="22">
        <f t="shared" si="356"/>
        <v>9.8375037465481777E-2</v>
      </c>
      <c r="X1343" s="22">
        <f t="shared" si="360"/>
        <v>7.1114630142057988E-2</v>
      </c>
      <c r="Y1343" s="22">
        <f t="shared" si="357"/>
        <v>0.82492779765404545</v>
      </c>
      <c r="Z1343" s="22">
        <f t="shared" si="361"/>
        <v>1</v>
      </c>
      <c r="AA1343" s="22">
        <f t="array" ref="AA1343:AD1343">LINEST(V1343:Y1343,$AB$2:$AE$5,0,0)</f>
        <v>4.2746567537723266E-3</v>
      </c>
      <c r="AB1343" s="22">
        <v>-1.2547009169671793E-4</v>
      </c>
      <c r="AC1343" s="22">
        <v>-1.5168027019912164E-5</v>
      </c>
      <c r="AD1343" s="22">
        <v>0.99895100365354361</v>
      </c>
      <c r="AE1343" s="35">
        <f t="shared" si="346"/>
        <v>8.2720113520370369</v>
      </c>
      <c r="AF1343" s="17"/>
      <c r="AG1343" s="31" t="str">
        <f t="shared" si="358"/>
        <v/>
      </c>
      <c r="AH1343" s="34"/>
      <c r="AI1343" s="17"/>
    </row>
    <row r="1344" spans="1:35">
      <c r="A1344" s="1">
        <v>265.39999999999998</v>
      </c>
      <c r="B1344" s="41">
        <v>0.48919430000000003</v>
      </c>
      <c r="C1344" s="41">
        <v>3.5005109999999999E-2</v>
      </c>
      <c r="D1344" s="41">
        <v>5.5584040000000001E-2</v>
      </c>
      <c r="E1344" s="41">
        <v>-3.898706E-3</v>
      </c>
      <c r="F1344" s="41">
        <v>-1.238346E-3</v>
      </c>
      <c r="G1344" s="42">
        <f t="shared" ref="G1344:K1394" si="362">B1344-AVERAGE(B$17:B$106)</f>
        <v>0.49088291768888892</v>
      </c>
      <c r="H1344" s="42">
        <f t="shared" si="362"/>
        <v>4.1555127266666665E-2</v>
      </c>
      <c r="I1344" s="42">
        <f t="shared" si="362"/>
        <v>5.6710332371111109E-2</v>
      </c>
      <c r="J1344" s="42">
        <f t="shared" si="362"/>
        <v>2.2070527555555532E-3</v>
      </c>
      <c r="K1344" s="42">
        <f t="shared" si="362"/>
        <v>3.0650203111111112E-3</v>
      </c>
      <c r="L1344" s="34">
        <f t="shared" si="347"/>
        <v>6.2438927912615927E-3</v>
      </c>
      <c r="M1344" s="34">
        <f t="shared" si="348"/>
        <v>0.11552720685027566</v>
      </c>
      <c r="N1344" s="34">
        <f t="shared" si="349"/>
        <v>8.4653846710150582E-2</v>
      </c>
      <c r="O1344" s="34">
        <f t="shared" si="350"/>
        <v>1</v>
      </c>
      <c r="P1344" s="34">
        <f t="shared" si="351"/>
        <v>6.7725345594560199E-3</v>
      </c>
      <c r="Q1344" s="34"/>
      <c r="R1344" s="34">
        <f t="shared" si="352"/>
        <v>0.11989346784313371</v>
      </c>
      <c r="S1344" s="34">
        <f t="shared" si="353"/>
        <v>8.6227524292482594E-2</v>
      </c>
      <c r="T1344" s="34">
        <f t="shared" si="359"/>
        <v>1</v>
      </c>
      <c r="U1344" s="34">
        <f t="shared" si="354"/>
        <v>1.2128935266950722</v>
      </c>
      <c r="V1344" s="22">
        <f t="shared" si="355"/>
        <v>5.5837832508761264E-3</v>
      </c>
      <c r="W1344" s="22">
        <f t="shared" si="356"/>
        <v>9.8849128307101228E-2</v>
      </c>
      <c r="X1344" s="22">
        <f t="shared" si="360"/>
        <v>7.1092410335009265E-2</v>
      </c>
      <c r="Y1344" s="22">
        <f t="shared" si="357"/>
        <v>0.82447467810701347</v>
      </c>
      <c r="Z1344" s="22">
        <f t="shared" si="361"/>
        <v>1</v>
      </c>
      <c r="AA1344" s="22">
        <f t="array" ref="AA1344:AD1344">LINEST(V1344:Y1344,$AB$2:$AE$5,0,0)</f>
        <v>4.3170485979037946E-3</v>
      </c>
      <c r="AB1344" s="22">
        <v>4.2468835094163762E-4</v>
      </c>
      <c r="AC1344" s="22">
        <v>-9.3867440160547707E-6</v>
      </c>
      <c r="AD1344" s="22">
        <v>0.99838325527451066</v>
      </c>
      <c r="AE1344" s="35">
        <f t="shared" si="346"/>
        <v>-45.243414565824416</v>
      </c>
      <c r="AF1344" s="17"/>
      <c r="AG1344" s="31" t="str">
        <f t="shared" si="358"/>
        <v/>
      </c>
      <c r="AH1344" s="34"/>
      <c r="AI1344" s="17"/>
    </row>
    <row r="1345" spans="1:35">
      <c r="A1345" s="1">
        <v>265.60000000000002</v>
      </c>
      <c r="B1345" s="41">
        <v>0.48963519999999999</v>
      </c>
      <c r="C1345" s="41">
        <v>3.4751520000000001E-2</v>
      </c>
      <c r="D1345" s="41">
        <v>5.5469739999999997E-2</v>
      </c>
      <c r="E1345" s="41">
        <v>-4.1442379999999997E-3</v>
      </c>
      <c r="F1345" s="41">
        <v>-1.253887E-3</v>
      </c>
      <c r="G1345" s="42">
        <f t="shared" si="362"/>
        <v>0.49132381768888889</v>
      </c>
      <c r="H1345" s="42">
        <f t="shared" si="362"/>
        <v>4.1301537266666667E-2</v>
      </c>
      <c r="I1345" s="42">
        <f t="shared" si="362"/>
        <v>5.6596032371111105E-2</v>
      </c>
      <c r="J1345" s="42">
        <f t="shared" si="362"/>
        <v>1.9615207555555535E-3</v>
      </c>
      <c r="K1345" s="42">
        <f t="shared" si="362"/>
        <v>3.0494793111111112E-3</v>
      </c>
      <c r="L1345" s="34">
        <f t="shared" si="347"/>
        <v>6.2066588293142174E-3</v>
      </c>
      <c r="M1345" s="34">
        <f t="shared" si="348"/>
        <v>0.11519089922676672</v>
      </c>
      <c r="N1345" s="34">
        <f t="shared" si="349"/>
        <v>8.4061744575996133E-2</v>
      </c>
      <c r="O1345" s="34">
        <f t="shared" si="350"/>
        <v>1</v>
      </c>
      <c r="P1345" s="34">
        <f t="shared" si="351"/>
        <v>6.7321481687052081E-3</v>
      </c>
      <c r="Q1345" s="34"/>
      <c r="R1345" s="34">
        <f t="shared" si="352"/>
        <v>0.11954444973437922</v>
      </c>
      <c r="S1345" s="34">
        <f t="shared" si="353"/>
        <v>8.5624415241440363E-2</v>
      </c>
      <c r="T1345" s="34">
        <f t="shared" si="359"/>
        <v>1</v>
      </c>
      <c r="U1345" s="34">
        <f t="shared" si="354"/>
        <v>1.2119010131445247</v>
      </c>
      <c r="V1345" s="22">
        <f t="shared" si="355"/>
        <v>5.5550313892693878E-3</v>
      </c>
      <c r="W1345" s="22">
        <f t="shared" si="356"/>
        <v>9.8642090763004425E-2</v>
      </c>
      <c r="X1345" s="22">
        <f t="shared" si="360"/>
        <v>7.0652977687732377E-2</v>
      </c>
      <c r="Y1345" s="22">
        <f t="shared" si="357"/>
        <v>0.8251499001599939</v>
      </c>
      <c r="Z1345" s="22">
        <f t="shared" si="361"/>
        <v>1</v>
      </c>
      <c r="AA1345" s="22">
        <f t="array" ref="AA1345:AD1345">LINEST(V1345:Y1345,$AB$2:$AE$5,0,0)</f>
        <v>2.5417165378161461E-3</v>
      </c>
      <c r="AB1345" s="22">
        <v>1.2617148995792152E-4</v>
      </c>
      <c r="AC1345" s="22">
        <v>-5.3142596644780979E-5</v>
      </c>
      <c r="AD1345" s="22">
        <v>0.99921960887078332</v>
      </c>
      <c r="AE1345" s="35">
        <f t="shared" si="346"/>
        <v>-2.3742063415019925</v>
      </c>
      <c r="AF1345" s="17"/>
      <c r="AG1345" s="31" t="str">
        <f t="shared" si="358"/>
        <v/>
      </c>
      <c r="AH1345" s="34"/>
      <c r="AI1345" s="17"/>
    </row>
    <row r="1346" spans="1:35">
      <c r="A1346" s="1">
        <v>265.8</v>
      </c>
      <c r="B1346" s="41">
        <v>0.45965329999999999</v>
      </c>
      <c r="C1346" s="41">
        <v>3.2437189999999998E-2</v>
      </c>
      <c r="D1346" s="41">
        <v>5.1800779999999998E-2</v>
      </c>
      <c r="E1346" s="41">
        <v>-4.0392079999999999E-3</v>
      </c>
      <c r="F1346" s="41">
        <v>-1.504151E-3</v>
      </c>
      <c r="G1346" s="42">
        <f t="shared" si="362"/>
        <v>0.46134191768888888</v>
      </c>
      <c r="H1346" s="42">
        <f t="shared" si="362"/>
        <v>3.8987207266666664E-2</v>
      </c>
      <c r="I1346" s="42">
        <f t="shared" si="362"/>
        <v>5.2927072371111106E-2</v>
      </c>
      <c r="J1346" s="42">
        <f t="shared" si="362"/>
        <v>2.0665507555555533E-3</v>
      </c>
      <c r="K1346" s="42">
        <f t="shared" si="362"/>
        <v>2.7992153111111111E-3</v>
      </c>
      <c r="L1346" s="34">
        <f t="shared" si="347"/>
        <v>6.0675503434283497E-3</v>
      </c>
      <c r="M1346" s="34">
        <f t="shared" si="348"/>
        <v>0.11472417818925154</v>
      </c>
      <c r="N1346" s="34">
        <f t="shared" si="349"/>
        <v>8.450826983590537E-2</v>
      </c>
      <c r="O1346" s="34">
        <f t="shared" si="350"/>
        <v>1</v>
      </c>
      <c r="P1346" s="34">
        <f t="shared" si="351"/>
        <v>6.5812620052697716E-3</v>
      </c>
      <c r="Q1346" s="34">
        <f>AVERAGE(P1337:P1346)</f>
        <v>6.7499176904860844E-3</v>
      </c>
      <c r="R1346" s="34">
        <f t="shared" si="352"/>
        <v>0.11906008933799606</v>
      </c>
      <c r="S1346" s="34">
        <f t="shared" si="353"/>
        <v>8.6079241208509072E-2</v>
      </c>
      <c r="T1346" s="34">
        <f t="shared" si="359"/>
        <v>1</v>
      </c>
      <c r="U1346" s="34">
        <f t="shared" si="354"/>
        <v>1.2117205925517749</v>
      </c>
      <c r="V1346" s="22">
        <f t="shared" si="355"/>
        <v>5.4313362715163764E-3</v>
      </c>
      <c r="W1346" s="22">
        <f t="shared" si="356"/>
        <v>9.8257048753513529E-2</v>
      </c>
      <c r="X1346" s="22">
        <f t="shared" si="360"/>
        <v>7.1038853129692145E-2</v>
      </c>
      <c r="Y1346" s="22">
        <f t="shared" si="357"/>
        <v>0.82527276184527798</v>
      </c>
      <c r="Z1346" s="22">
        <f t="shared" si="361"/>
        <v>1</v>
      </c>
      <c r="AA1346" s="22">
        <f t="array" ref="AA1346:AD1346">LINEST(V1346:Y1346,$AB$2:$AE$5,0,0)</f>
        <v>3.905622678743548E-3</v>
      </c>
      <c r="AB1346" s="22">
        <v>-2.858397118279524E-4</v>
      </c>
      <c r="AC1346" s="22">
        <v>-2.1647140197431108E-4</v>
      </c>
      <c r="AD1346" s="22">
        <v>0.99941538203910218</v>
      </c>
      <c r="AE1346" s="35">
        <f t="shared" si="346"/>
        <v>1.3204502267781004</v>
      </c>
      <c r="AF1346" s="17"/>
      <c r="AG1346" s="31" t="str">
        <f t="shared" si="358"/>
        <v/>
      </c>
      <c r="AH1346" s="34">
        <f>AVERAGE(AG1337:AG1346)</f>
        <v>4.2020186676925475E-2</v>
      </c>
      <c r="AI1346" s="17"/>
    </row>
    <row r="1347" spans="1:35">
      <c r="A1347" s="1">
        <v>266</v>
      </c>
      <c r="B1347" s="41">
        <v>0.44855669999999997</v>
      </c>
      <c r="C1347" s="41">
        <v>3.1654210000000002E-2</v>
      </c>
      <c r="D1347" s="41">
        <v>5.0805030000000001E-2</v>
      </c>
      <c r="E1347" s="41">
        <v>-4.0397419999999998E-3</v>
      </c>
      <c r="F1347" s="41">
        <v>-1.5035210000000001E-3</v>
      </c>
      <c r="G1347" s="42">
        <f t="shared" si="362"/>
        <v>0.45024531768888887</v>
      </c>
      <c r="H1347" s="42">
        <f t="shared" si="362"/>
        <v>3.8204227266666668E-2</v>
      </c>
      <c r="I1347" s="42">
        <f t="shared" si="362"/>
        <v>5.1931322371111109E-2</v>
      </c>
      <c r="J1347" s="42">
        <f t="shared" si="362"/>
        <v>2.0660167555555534E-3</v>
      </c>
      <c r="K1347" s="42">
        <f t="shared" si="362"/>
        <v>2.7998453111111113E-3</v>
      </c>
      <c r="L1347" s="34">
        <f t="shared" si="347"/>
        <v>6.218488457542944E-3</v>
      </c>
      <c r="M1347" s="34">
        <f t="shared" si="348"/>
        <v>0.11534006091984433</v>
      </c>
      <c r="N1347" s="34">
        <f t="shared" si="349"/>
        <v>8.4852025697388991E-2</v>
      </c>
      <c r="O1347" s="34">
        <f t="shared" si="350"/>
        <v>1</v>
      </c>
      <c r="P1347" s="34">
        <f t="shared" si="351"/>
        <v>6.744979357305482E-3</v>
      </c>
      <c r="Q1347" s="34"/>
      <c r="R1347" s="34">
        <f t="shared" si="352"/>
        <v>0.11969924887771527</v>
      </c>
      <c r="S1347" s="34">
        <f t="shared" si="353"/>
        <v>8.6429387339472877E-2</v>
      </c>
      <c r="T1347" s="34">
        <f t="shared" si="359"/>
        <v>1</v>
      </c>
      <c r="U1347" s="34">
        <f t="shared" si="354"/>
        <v>1.2128736155744937</v>
      </c>
      <c r="V1347" s="22">
        <f t="shared" si="355"/>
        <v>5.5611559775835609E-3</v>
      </c>
      <c r="W1347" s="22">
        <f t="shared" si="356"/>
        <v>9.869061981451227E-2</v>
      </c>
      <c r="X1347" s="22">
        <f t="shared" si="360"/>
        <v>7.1260011125342568E-2</v>
      </c>
      <c r="Y1347" s="22">
        <f t="shared" si="357"/>
        <v>0.82448821308256159</v>
      </c>
      <c r="Z1347" s="22">
        <f t="shared" si="361"/>
        <v>1</v>
      </c>
      <c r="AA1347" s="22">
        <f t="array" ref="AA1347:AD1347">LINEST(V1347:Y1347,$AB$2:$AE$5,0,0)</f>
        <v>4.9204423313332175E-3</v>
      </c>
      <c r="AB1347" s="22">
        <v>2.5866808186113472E-4</v>
      </c>
      <c r="AC1347" s="22">
        <v>-3.9203869441359434E-5</v>
      </c>
      <c r="AD1347" s="22">
        <v>0.99841117151340841</v>
      </c>
      <c r="AE1347" s="35">
        <f t="shared" si="346"/>
        <v>-6.5980242651314454</v>
      </c>
      <c r="AF1347" s="17"/>
      <c r="AG1347" s="31" t="str">
        <f t="shared" si="358"/>
        <v/>
      </c>
      <c r="AH1347" s="34"/>
      <c r="AI1347" s="17"/>
    </row>
    <row r="1348" spans="1:35">
      <c r="A1348" s="1">
        <v>266.2</v>
      </c>
      <c r="B1348" s="41">
        <v>0.43774980000000002</v>
      </c>
      <c r="C1348" s="41">
        <v>3.0564899999999999E-2</v>
      </c>
      <c r="D1348" s="41">
        <v>4.9321509999999999E-2</v>
      </c>
      <c r="E1348" s="41">
        <v>-4.2946920000000001E-3</v>
      </c>
      <c r="F1348" s="41">
        <v>-1.5346190000000001E-3</v>
      </c>
      <c r="G1348" s="42">
        <f t="shared" si="362"/>
        <v>0.43943841768888892</v>
      </c>
      <c r="H1348" s="42">
        <f t="shared" si="362"/>
        <v>3.7114917266666665E-2</v>
      </c>
      <c r="I1348" s="42">
        <f t="shared" si="362"/>
        <v>5.0447802371111107E-2</v>
      </c>
      <c r="J1348" s="42">
        <f t="shared" si="362"/>
        <v>1.8110667555555531E-3</v>
      </c>
      <c r="K1348" s="42">
        <f t="shared" si="362"/>
        <v>2.7687473111111111E-3</v>
      </c>
      <c r="L1348" s="34">
        <f t="shared" si="347"/>
        <v>6.3006491914671713E-3</v>
      </c>
      <c r="M1348" s="34">
        <f t="shared" si="348"/>
        <v>0.11480061901830999</v>
      </c>
      <c r="N1348" s="34">
        <f t="shared" si="349"/>
        <v>8.4459882824680726E-2</v>
      </c>
      <c r="O1348" s="34">
        <f t="shared" si="350"/>
        <v>1</v>
      </c>
      <c r="P1348" s="34">
        <f t="shared" si="351"/>
        <v>6.8340962637826142E-3</v>
      </c>
      <c r="Q1348" s="34"/>
      <c r="R1348" s="34">
        <f t="shared" si="352"/>
        <v>0.11913941918877743</v>
      </c>
      <c r="S1348" s="34">
        <f t="shared" si="353"/>
        <v>8.6029954704139114E-2</v>
      </c>
      <c r="T1348" s="34">
        <f t="shared" si="359"/>
        <v>1</v>
      </c>
      <c r="U1348" s="34">
        <f t="shared" si="354"/>
        <v>1.2120034701566991</v>
      </c>
      <c r="V1348" s="22">
        <f t="shared" si="355"/>
        <v>5.6386771424829655E-3</v>
      </c>
      <c r="W1348" s="22">
        <f t="shared" si="356"/>
        <v>9.829956936787812E-2</v>
      </c>
      <c r="X1348" s="22">
        <f t="shared" si="360"/>
        <v>7.0981607579899395E-2</v>
      </c>
      <c r="Y1348" s="22">
        <f t="shared" si="357"/>
        <v>0.82508014590973966</v>
      </c>
      <c r="Z1348" s="22">
        <f t="shared" si="361"/>
        <v>1.0000000000000002</v>
      </c>
      <c r="AA1348" s="22">
        <f t="array" ref="AA1348:AD1348">LINEST(V1348:Y1348,$AB$2:$AE$5,0,0)</f>
        <v>3.7517600866979889E-3</v>
      </c>
      <c r="AB1348" s="22">
        <v>-2.2501528889895417E-4</v>
      </c>
      <c r="AC1348" s="22">
        <v>5.7052445977491348E-5</v>
      </c>
      <c r="AD1348" s="22">
        <v>0.9991238525110997</v>
      </c>
      <c r="AE1348" s="35">
        <f t="shared" si="346"/>
        <v>-3.9440077466219146</v>
      </c>
      <c r="AF1348" s="17"/>
      <c r="AG1348" s="31" t="str">
        <f t="shared" si="358"/>
        <v/>
      </c>
      <c r="AH1348" s="34"/>
      <c r="AI1348" s="17"/>
    </row>
    <row r="1349" spans="1:35">
      <c r="A1349" s="1">
        <v>266.39999999999998</v>
      </c>
      <c r="B1349" s="41">
        <v>0.43196699999999999</v>
      </c>
      <c r="C1349" s="41">
        <v>3.0236249999999999E-2</v>
      </c>
      <c r="D1349" s="41">
        <v>4.864048E-2</v>
      </c>
      <c r="E1349" s="41">
        <v>-3.9805049999999996E-3</v>
      </c>
      <c r="F1349" s="41">
        <v>-1.381167E-3</v>
      </c>
      <c r="G1349" s="42">
        <f t="shared" si="362"/>
        <v>0.43365561768888888</v>
      </c>
      <c r="H1349" s="42">
        <f t="shared" si="362"/>
        <v>3.6786267266666665E-2</v>
      </c>
      <c r="I1349" s="42">
        <f t="shared" si="362"/>
        <v>4.9766772371111108E-2</v>
      </c>
      <c r="J1349" s="42">
        <f t="shared" si="362"/>
        <v>2.1252537555555536E-3</v>
      </c>
      <c r="K1349" s="42">
        <f t="shared" si="362"/>
        <v>2.9221993111111112E-3</v>
      </c>
      <c r="L1349" s="34">
        <f t="shared" si="347"/>
        <v>6.7385252073629111E-3</v>
      </c>
      <c r="M1349" s="34">
        <f t="shared" si="348"/>
        <v>0.11476104618760997</v>
      </c>
      <c r="N1349" s="34">
        <f t="shared" si="349"/>
        <v>8.4828296385768692E-2</v>
      </c>
      <c r="O1349" s="34">
        <f t="shared" si="350"/>
        <v>1</v>
      </c>
      <c r="P1349" s="34">
        <f t="shared" si="351"/>
        <v>7.3090452338483896E-3</v>
      </c>
      <c r="Q1349" s="34"/>
      <c r="R1349" s="34">
        <f t="shared" si="352"/>
        <v>0.1190983507336979</v>
      </c>
      <c r="S1349" s="34">
        <f t="shared" si="353"/>
        <v>8.6405216910441007E-2</v>
      </c>
      <c r="T1349" s="34">
        <f t="shared" si="359"/>
        <v>1</v>
      </c>
      <c r="U1349" s="34">
        <f t="shared" si="354"/>
        <v>1.2128126128779873</v>
      </c>
      <c r="V1349" s="22">
        <f t="shared" si="355"/>
        <v>6.0265247543098421E-3</v>
      </c>
      <c r="W1349" s="22">
        <f t="shared" si="356"/>
        <v>9.8200125451432432E-2</v>
      </c>
      <c r="X1349" s="22">
        <f t="shared" si="360"/>
        <v>7.1243666163235755E-2</v>
      </c>
      <c r="Y1349" s="22">
        <f t="shared" si="357"/>
        <v>0.82452968363102197</v>
      </c>
      <c r="Z1349" s="22">
        <f t="shared" si="361"/>
        <v>1</v>
      </c>
      <c r="AA1349" s="22">
        <f t="array" ref="AA1349:AD1349">LINEST(V1349:Y1349,$AB$2:$AE$5,0,0)</f>
        <v>4.8528902416780546E-3</v>
      </c>
      <c r="AB1349" s="22">
        <v>-2.7410611898107373E-4</v>
      </c>
      <c r="AC1349" s="22">
        <v>5.7035646604684201E-4</v>
      </c>
      <c r="AD1349" s="22">
        <v>0.99835319578079762</v>
      </c>
      <c r="AE1349" s="35">
        <f t="shared" si="346"/>
        <v>-0.4805873787684245</v>
      </c>
      <c r="AF1349" s="17"/>
      <c r="AG1349" s="31">
        <f t="shared" si="358"/>
        <v>-0.4805873787684245</v>
      </c>
      <c r="AH1349" s="34"/>
      <c r="AI1349" s="17"/>
    </row>
    <row r="1350" spans="1:35">
      <c r="A1350" s="1">
        <v>266.60000000000002</v>
      </c>
      <c r="B1350" s="41">
        <v>0.41547770000000001</v>
      </c>
      <c r="C1350" s="41">
        <v>2.8771439999999999E-2</v>
      </c>
      <c r="D1350" s="41">
        <v>4.6850280000000001E-2</v>
      </c>
      <c r="E1350" s="41">
        <v>-4.0199850000000002E-3</v>
      </c>
      <c r="F1350" s="41">
        <v>-1.4958669999999999E-3</v>
      </c>
      <c r="G1350" s="42">
        <f t="shared" si="362"/>
        <v>0.4171663176888889</v>
      </c>
      <c r="H1350" s="42">
        <f t="shared" si="362"/>
        <v>3.5321457266666668E-2</v>
      </c>
      <c r="I1350" s="42">
        <f t="shared" si="362"/>
        <v>4.7976572371111109E-2</v>
      </c>
      <c r="J1350" s="42">
        <f t="shared" si="362"/>
        <v>2.085773755555553E-3</v>
      </c>
      <c r="K1350" s="42">
        <f t="shared" si="362"/>
        <v>2.8074993111111115E-3</v>
      </c>
      <c r="L1350" s="34">
        <f t="shared" si="347"/>
        <v>6.7299280696119547E-3</v>
      </c>
      <c r="M1350" s="34">
        <f t="shared" si="348"/>
        <v>0.1150058629778704</v>
      </c>
      <c r="N1350" s="34">
        <f t="shared" si="349"/>
        <v>8.4669964397769124E-2</v>
      </c>
      <c r="O1350" s="34">
        <f t="shared" si="350"/>
        <v>1</v>
      </c>
      <c r="P1350" s="34">
        <f t="shared" si="351"/>
        <v>7.299720215870463E-3</v>
      </c>
      <c r="Q1350" s="34"/>
      <c r="R1350" s="34">
        <f t="shared" si="352"/>
        <v>0.11935242018426973</v>
      </c>
      <c r="S1350" s="34">
        <f t="shared" si="353"/>
        <v>8.6243941600787855E-2</v>
      </c>
      <c r="T1350" s="34">
        <f t="shared" si="359"/>
        <v>1</v>
      </c>
      <c r="U1350" s="34">
        <f t="shared" si="354"/>
        <v>1.212896082000928</v>
      </c>
      <c r="V1350" s="22">
        <f t="shared" si="355"/>
        <v>6.0184217957304584E-3</v>
      </c>
      <c r="W1350" s="22">
        <f t="shared" si="356"/>
        <v>9.8402840899092292E-2</v>
      </c>
      <c r="X1350" s="22">
        <f t="shared" si="360"/>
        <v>7.1105796185366749E-2</v>
      </c>
      <c r="Y1350" s="22">
        <f t="shared" si="357"/>
        <v>0.82447294111981051</v>
      </c>
      <c r="Z1350" s="22">
        <f t="shared" si="361"/>
        <v>1</v>
      </c>
      <c r="AA1350" s="22">
        <f t="array" ref="AA1350:AD1350">LINEST(V1350:Y1350,$AB$2:$AE$5,0,0)</f>
        <v>4.3687346893177261E-3</v>
      </c>
      <c r="AB1350" s="22">
        <v>-5.5567540706156225E-5</v>
      </c>
      <c r="AC1350" s="22">
        <v>5.6028521659861794E-4</v>
      </c>
      <c r="AD1350" s="22">
        <v>0.99827946457142125</v>
      </c>
      <c r="AE1350" s="35">
        <f t="shared" si="346"/>
        <v>-9.9177238770453216E-2</v>
      </c>
      <c r="AF1350" s="17"/>
      <c r="AG1350" s="31">
        <f t="shared" si="358"/>
        <v>-9.9177238770453216E-2</v>
      </c>
      <c r="AH1350" s="34"/>
      <c r="AI1350" s="17"/>
    </row>
    <row r="1351" spans="1:35">
      <c r="A1351" s="1">
        <v>266.8</v>
      </c>
      <c r="B1351" s="41">
        <v>0.39341110000000001</v>
      </c>
      <c r="C1351" s="41">
        <v>2.6860350000000002E-2</v>
      </c>
      <c r="D1351" s="41">
        <v>4.42701E-2</v>
      </c>
      <c r="E1351" s="41">
        <v>-4.1743129999999998E-3</v>
      </c>
      <c r="F1351" s="41">
        <v>-1.8784450000000001E-3</v>
      </c>
      <c r="G1351" s="42">
        <f t="shared" si="362"/>
        <v>0.39509971768888891</v>
      </c>
      <c r="H1351" s="42">
        <f t="shared" si="362"/>
        <v>3.3410367266666671E-2</v>
      </c>
      <c r="I1351" s="42">
        <f t="shared" si="362"/>
        <v>4.5396392371111108E-2</v>
      </c>
      <c r="J1351" s="42">
        <f t="shared" si="362"/>
        <v>1.9314457555555534E-3</v>
      </c>
      <c r="K1351" s="42">
        <f t="shared" si="362"/>
        <v>2.4249213111111109E-3</v>
      </c>
      <c r="L1351" s="34">
        <f t="shared" si="347"/>
        <v>6.1374918850753335E-3</v>
      </c>
      <c r="M1351" s="34">
        <f t="shared" si="348"/>
        <v>0.11489856949697273</v>
      </c>
      <c r="N1351" s="34">
        <f t="shared" si="349"/>
        <v>8.4561860641405986E-2</v>
      </c>
      <c r="O1351" s="34">
        <f t="shared" si="350"/>
        <v>1</v>
      </c>
      <c r="P1351" s="34">
        <f t="shared" si="351"/>
        <v>6.6571251764966626E-3</v>
      </c>
      <c r="Q1351" s="34"/>
      <c r="R1351" s="34">
        <f t="shared" si="352"/>
        <v>0.11924107162965217</v>
      </c>
      <c r="S1351" s="34">
        <f t="shared" si="353"/>
        <v>8.6133828243389846E-2</v>
      </c>
      <c r="T1351" s="34">
        <f t="shared" si="359"/>
        <v>1</v>
      </c>
      <c r="U1351" s="34">
        <f t="shared" si="354"/>
        <v>1.2120320250495387</v>
      </c>
      <c r="V1351" s="22">
        <f t="shared" si="355"/>
        <v>5.4925324074869804E-3</v>
      </c>
      <c r="W1351" s="22">
        <f t="shared" si="356"/>
        <v>9.8381122911977925E-2</v>
      </c>
      <c r="X1351" s="22">
        <f t="shared" si="360"/>
        <v>7.1065637263066E-2</v>
      </c>
      <c r="Y1351" s="22">
        <f t="shared" si="357"/>
        <v>0.82506070741746906</v>
      </c>
      <c r="Z1351" s="22">
        <f t="shared" si="361"/>
        <v>1</v>
      </c>
      <c r="AA1351" s="22">
        <f t="array" ref="AA1351:AD1351">LINEST(V1351:Y1351,$AB$2:$AE$5,0,0)</f>
        <v>4.0605511605300865E-3</v>
      </c>
      <c r="AB1351" s="22">
        <v>-1.3242303482249732E-4</v>
      </c>
      <c r="AC1351" s="22">
        <v>-1.3433312250269095E-4</v>
      </c>
      <c r="AD1351" s="22">
        <v>0.99913670741781035</v>
      </c>
      <c r="AE1351" s="35">
        <f t="shared" si="346"/>
        <v>0.98578096269477122</v>
      </c>
      <c r="AF1351" s="17"/>
      <c r="AG1351" s="31" t="str">
        <f t="shared" si="358"/>
        <v/>
      </c>
      <c r="AH1351" s="34"/>
      <c r="AI1351" s="17"/>
    </row>
    <row r="1352" spans="1:35">
      <c r="A1352" s="1">
        <v>267</v>
      </c>
      <c r="B1352" s="41">
        <v>0.3577361</v>
      </c>
      <c r="C1352" s="41">
        <v>2.3822320000000001E-2</v>
      </c>
      <c r="D1352" s="41">
        <v>4.0275320000000003E-2</v>
      </c>
      <c r="E1352" s="41">
        <v>-4.2150570000000004E-3</v>
      </c>
      <c r="F1352" s="41">
        <v>-2.0247239999999999E-3</v>
      </c>
      <c r="G1352" s="42">
        <f t="shared" si="362"/>
        <v>0.3594247176888889</v>
      </c>
      <c r="H1352" s="42">
        <f t="shared" si="362"/>
        <v>3.0372337266666667E-2</v>
      </c>
      <c r="I1352" s="42">
        <f t="shared" si="362"/>
        <v>4.1401612371111111E-2</v>
      </c>
      <c r="J1352" s="42">
        <f t="shared" si="362"/>
        <v>1.8907017555555529E-3</v>
      </c>
      <c r="K1352" s="42">
        <f t="shared" si="362"/>
        <v>2.2786423111111113E-3</v>
      </c>
      <c r="L1352" s="34">
        <f t="shared" si="347"/>
        <v>6.3396928451744938E-3</v>
      </c>
      <c r="M1352" s="34">
        <f t="shared" si="348"/>
        <v>0.11518855085238615</v>
      </c>
      <c r="N1352" s="34">
        <f t="shared" si="349"/>
        <v>8.4502639278571753E-2</v>
      </c>
      <c r="O1352" s="34">
        <f t="shared" si="350"/>
        <v>1</v>
      </c>
      <c r="P1352" s="34">
        <f t="shared" si="351"/>
        <v>6.8764455645954565E-3</v>
      </c>
      <c r="Q1352" s="34"/>
      <c r="R1352" s="34">
        <f t="shared" si="352"/>
        <v>0.11954201260501415</v>
      </c>
      <c r="S1352" s="34">
        <f t="shared" si="353"/>
        <v>8.607350598160407E-2</v>
      </c>
      <c r="T1352" s="34">
        <f t="shared" si="359"/>
        <v>1</v>
      </c>
      <c r="U1352" s="34">
        <f t="shared" si="354"/>
        <v>1.2124919641512137</v>
      </c>
      <c r="V1352" s="22">
        <f t="shared" si="355"/>
        <v>5.6713328977888991E-3</v>
      </c>
      <c r="W1352" s="22">
        <f t="shared" si="356"/>
        <v>9.8592004020989693E-2</v>
      </c>
      <c r="X1352" s="22">
        <f t="shared" si="360"/>
        <v>7.098892902095108E-2</v>
      </c>
      <c r="Y1352" s="22">
        <f t="shared" si="357"/>
        <v>0.82474773406027024</v>
      </c>
      <c r="Z1352" s="22">
        <f t="shared" si="361"/>
        <v>0.99999999999999989</v>
      </c>
      <c r="AA1352" s="22">
        <f t="array" ref="AA1352:AD1352">LINEST(V1352:Y1352,$AB$2:$AE$5,0,0)</f>
        <v>3.868638671187159E-3</v>
      </c>
      <c r="AB1352" s="22">
        <v>1.1977318203821541E-4</v>
      </c>
      <c r="AC1352" s="22">
        <v>1.0288824044772278E-4</v>
      </c>
      <c r="AD1352" s="22">
        <v>0.99870069403985895</v>
      </c>
      <c r="AE1352" s="35">
        <f t="shared" si="346"/>
        <v>1.1641095378540547</v>
      </c>
      <c r="AF1352" s="17"/>
      <c r="AG1352" s="31" t="str">
        <f t="shared" si="358"/>
        <v/>
      </c>
      <c r="AH1352" s="34"/>
      <c r="AI1352" s="17"/>
    </row>
    <row r="1353" spans="1:35">
      <c r="A1353" s="1">
        <v>267.2</v>
      </c>
      <c r="B1353" s="41">
        <v>0.35729689999999997</v>
      </c>
      <c r="C1353" s="41">
        <v>2.4208199999999999E-2</v>
      </c>
      <c r="D1353" s="41">
        <v>4.0275949999999998E-2</v>
      </c>
      <c r="E1353" s="41">
        <v>-4.1977560000000004E-3</v>
      </c>
      <c r="F1353" s="41">
        <v>-1.953691E-3</v>
      </c>
      <c r="G1353" s="42">
        <f t="shared" si="362"/>
        <v>0.35898551768888887</v>
      </c>
      <c r="H1353" s="42">
        <f t="shared" si="362"/>
        <v>3.0758217266666665E-2</v>
      </c>
      <c r="I1353" s="42">
        <f t="shared" si="362"/>
        <v>4.1402242371111106E-2</v>
      </c>
      <c r="J1353" s="42">
        <f t="shared" si="362"/>
        <v>1.9080027555555528E-3</v>
      </c>
      <c r="K1353" s="42">
        <f t="shared" si="362"/>
        <v>2.3496753111111111E-3</v>
      </c>
      <c r="L1353" s="34">
        <f t="shared" si="347"/>
        <v>6.5453206197232539E-3</v>
      </c>
      <c r="M1353" s="34">
        <f t="shared" si="348"/>
        <v>0.11533123296353123</v>
      </c>
      <c r="N1353" s="34">
        <f t="shared" si="349"/>
        <v>8.5680941851595693E-2</v>
      </c>
      <c r="O1353" s="34">
        <f t="shared" si="350"/>
        <v>1</v>
      </c>
      <c r="P1353" s="34">
        <f t="shared" si="351"/>
        <v>7.0994828998079537E-3</v>
      </c>
      <c r="Q1353" s="34"/>
      <c r="R1353" s="34">
        <f t="shared" si="352"/>
        <v>0.11969008727565458</v>
      </c>
      <c r="S1353" s="34">
        <f t="shared" si="353"/>
        <v>8.7273712678497539E-2</v>
      </c>
      <c r="T1353" s="34">
        <f t="shared" si="359"/>
        <v>1</v>
      </c>
      <c r="U1353" s="34">
        <f t="shared" si="354"/>
        <v>1.2140632828539601</v>
      </c>
      <c r="V1353" s="22">
        <f t="shared" si="355"/>
        <v>5.8477041518946518E-3</v>
      </c>
      <c r="W1353" s="22">
        <f t="shared" si="356"/>
        <v>9.8586366103003309E-2</v>
      </c>
      <c r="X1353" s="22">
        <f t="shared" si="360"/>
        <v>7.1885637191282811E-2</v>
      </c>
      <c r="Y1353" s="22">
        <f t="shared" si="357"/>
        <v>0.82368029255381914</v>
      </c>
      <c r="Z1353" s="22">
        <f t="shared" si="361"/>
        <v>0.99999999999999989</v>
      </c>
      <c r="AA1353" s="22">
        <f t="array" ref="AA1353:AD1353">LINEST(V1353:Y1353,$AB$2:$AE$5,0,0)</f>
        <v>7.4079403299643397E-3</v>
      </c>
      <c r="AB1353" s="22">
        <v>2.4014276377708646E-4</v>
      </c>
      <c r="AC1353" s="22">
        <v>3.4360403778753218E-4</v>
      </c>
      <c r="AD1353" s="22">
        <v>0.99735461860175101</v>
      </c>
      <c r="AE1353" s="35">
        <f t="shared" si="346"/>
        <v>0.69889389345761688</v>
      </c>
      <c r="AF1353" s="17"/>
      <c r="AG1353" s="31">
        <f t="shared" si="358"/>
        <v>0.69889389345761688</v>
      </c>
      <c r="AH1353" s="34"/>
      <c r="AI1353" s="17"/>
    </row>
    <row r="1354" spans="1:35">
      <c r="A1354" s="1">
        <v>267.39999999999998</v>
      </c>
      <c r="B1354" s="41">
        <v>0.34129510000000002</v>
      </c>
      <c r="C1354" s="41">
        <v>2.2988189999999999E-2</v>
      </c>
      <c r="D1354" s="41">
        <v>3.8229039999999999E-2</v>
      </c>
      <c r="E1354" s="41">
        <v>-4.2294200000000002E-3</v>
      </c>
      <c r="F1354" s="41">
        <v>-2.1411590000000001E-3</v>
      </c>
      <c r="G1354" s="42">
        <f t="shared" si="362"/>
        <v>0.34298371768888891</v>
      </c>
      <c r="H1354" s="42">
        <f t="shared" si="362"/>
        <v>2.9538207266666665E-2</v>
      </c>
      <c r="I1354" s="42">
        <f t="shared" si="362"/>
        <v>3.9355332371111107E-2</v>
      </c>
      <c r="J1354" s="42">
        <f t="shared" si="362"/>
        <v>1.876338755555553E-3</v>
      </c>
      <c r="K1354" s="42">
        <f t="shared" si="362"/>
        <v>2.162207311111111E-3</v>
      </c>
      <c r="L1354" s="34">
        <f t="shared" si="347"/>
        <v>6.3041106606477153E-3</v>
      </c>
      <c r="M1354" s="34">
        <f t="shared" si="348"/>
        <v>0.11474402527413632</v>
      </c>
      <c r="N1354" s="34">
        <f t="shared" si="349"/>
        <v>8.6121310555797165E-2</v>
      </c>
      <c r="O1354" s="34">
        <f t="shared" si="350"/>
        <v>1</v>
      </c>
      <c r="P1354" s="34">
        <f t="shared" si="351"/>
        <v>6.837850799684405E-3</v>
      </c>
      <c r="Q1354" s="34"/>
      <c r="R1354" s="34">
        <f t="shared" si="352"/>
        <v>0.11908068652802851</v>
      </c>
      <c r="S1354" s="34">
        <f t="shared" si="353"/>
        <v>8.7722267642209875E-2</v>
      </c>
      <c r="T1354" s="34">
        <f t="shared" si="359"/>
        <v>1</v>
      </c>
      <c r="U1354" s="34">
        <f t="shared" si="354"/>
        <v>1.2136408049699228</v>
      </c>
      <c r="V1354" s="22">
        <f t="shared" si="355"/>
        <v>5.6341635611484447E-3</v>
      </c>
      <c r="W1354" s="22">
        <f t="shared" si="356"/>
        <v>9.8118558671055595E-2</v>
      </c>
      <c r="X1354" s="22">
        <f t="shared" si="360"/>
        <v>7.2280255643171018E-2</v>
      </c>
      <c r="Y1354" s="22">
        <f t="shared" si="357"/>
        <v>0.82396702212462491</v>
      </c>
      <c r="Z1354" s="22">
        <f t="shared" si="361"/>
        <v>1</v>
      </c>
      <c r="AA1354" s="22">
        <f t="array" ref="AA1354:AD1354">LINEST(V1354:Y1354,$AB$2:$AE$5,0,0)</f>
        <v>8.7585191825612814E-3</v>
      </c>
      <c r="AB1354" s="22">
        <v>-2.7524239605083355E-4</v>
      </c>
      <c r="AC1354" s="22">
        <v>6.102011435527044E-5</v>
      </c>
      <c r="AD1354" s="22">
        <v>0.99777673189803695</v>
      </c>
      <c r="AE1354" s="35">
        <f t="shared" si="346"/>
        <v>-4.5106830585128241</v>
      </c>
      <c r="AF1354" s="17"/>
      <c r="AG1354" s="31" t="str">
        <f t="shared" si="358"/>
        <v/>
      </c>
      <c r="AH1354" s="34"/>
      <c r="AI1354" s="17"/>
    </row>
    <row r="1355" spans="1:35">
      <c r="A1355" s="1">
        <v>267.60000000000002</v>
      </c>
      <c r="B1355" s="41">
        <v>0.33552070000000001</v>
      </c>
      <c r="C1355" s="41">
        <v>2.2302599999999999E-2</v>
      </c>
      <c r="D1355" s="41">
        <v>3.7791419999999999E-2</v>
      </c>
      <c r="E1355" s="41">
        <v>-4.0573220000000004E-3</v>
      </c>
      <c r="F1355" s="41">
        <v>-2.042009E-3</v>
      </c>
      <c r="G1355" s="42">
        <f t="shared" si="362"/>
        <v>0.3372093176888889</v>
      </c>
      <c r="H1355" s="42">
        <f t="shared" si="362"/>
        <v>2.8852617266666665E-2</v>
      </c>
      <c r="I1355" s="42">
        <f t="shared" si="362"/>
        <v>3.8917712371111107E-2</v>
      </c>
      <c r="J1355" s="42">
        <f t="shared" si="362"/>
        <v>2.0484367555555529E-3</v>
      </c>
      <c r="K1355" s="42">
        <f t="shared" si="362"/>
        <v>2.2613573111111111E-3</v>
      </c>
      <c r="L1355" s="34">
        <f t="shared" si="347"/>
        <v>6.7060937894884961E-3</v>
      </c>
      <c r="M1355" s="34">
        <f t="shared" si="348"/>
        <v>0.11541114177342156</v>
      </c>
      <c r="N1355" s="34">
        <f t="shared" si="349"/>
        <v>8.5562930064958173E-2</v>
      </c>
      <c r="O1355" s="34">
        <f t="shared" si="350"/>
        <v>1</v>
      </c>
      <c r="P1355" s="34">
        <f t="shared" si="351"/>
        <v>7.2738679965527672E-3</v>
      </c>
      <c r="Q1355" s="34"/>
      <c r="R1355" s="34">
        <f t="shared" si="352"/>
        <v>0.11977301617690798</v>
      </c>
      <c r="S1355" s="34">
        <f t="shared" si="353"/>
        <v>8.7153507104922992E-2</v>
      </c>
      <c r="T1355" s="34">
        <f t="shared" si="359"/>
        <v>1</v>
      </c>
      <c r="U1355" s="34">
        <f t="shared" si="354"/>
        <v>1.2142003912783839</v>
      </c>
      <c r="V1355" s="22">
        <f t="shared" si="355"/>
        <v>5.9906651725704007E-3</v>
      </c>
      <c r="W1355" s="22">
        <f t="shared" si="356"/>
        <v>9.8643532844527981E-2</v>
      </c>
      <c r="X1355" s="22">
        <f t="shared" si="360"/>
        <v>7.1778520029270043E-2</v>
      </c>
      <c r="Y1355" s="22">
        <f t="shared" si="357"/>
        <v>0.82358728195363151</v>
      </c>
      <c r="Z1355" s="22">
        <f t="shared" si="361"/>
        <v>1</v>
      </c>
      <c r="AA1355" s="22">
        <f t="array" ref="AA1355:AD1355">LINEST(V1355:Y1355,$AB$2:$AE$5,0,0)</f>
        <v>7.0459809196822994E-3</v>
      </c>
      <c r="AB1355" s="22">
        <v>3.0615499765000048E-4</v>
      </c>
      <c r="AC1355" s="22">
        <v>5.3184938303060185E-4</v>
      </c>
      <c r="AD1355" s="22">
        <v>0.9972010930062718</v>
      </c>
      <c r="AE1355" s="35">
        <f t="shared" si="346"/>
        <v>0.57564229163049485</v>
      </c>
      <c r="AF1355" s="17"/>
      <c r="AG1355" s="31">
        <f t="shared" si="358"/>
        <v>0.57564229163049485</v>
      </c>
      <c r="AH1355" s="34"/>
      <c r="AI1355" s="17"/>
    </row>
    <row r="1356" spans="1:35">
      <c r="A1356" s="1">
        <v>267.8</v>
      </c>
      <c r="B1356" s="41">
        <v>0.33526060000000002</v>
      </c>
      <c r="C1356" s="41">
        <v>2.225019E-2</v>
      </c>
      <c r="D1356" s="41">
        <v>3.7763190000000002E-2</v>
      </c>
      <c r="E1356" s="41">
        <v>-4.0031809999999998E-3</v>
      </c>
      <c r="F1356" s="41">
        <v>-2.2635009999999998E-3</v>
      </c>
      <c r="G1356" s="42">
        <f t="shared" si="362"/>
        <v>0.33694921768888891</v>
      </c>
      <c r="H1356" s="42">
        <f t="shared" si="362"/>
        <v>2.8800207266666666E-2</v>
      </c>
      <c r="I1356" s="42">
        <f t="shared" si="362"/>
        <v>3.888948237111111E-2</v>
      </c>
      <c r="J1356" s="42">
        <f t="shared" si="362"/>
        <v>2.1025777555555535E-3</v>
      </c>
      <c r="K1356" s="42">
        <f t="shared" si="362"/>
        <v>2.0398653111111113E-3</v>
      </c>
      <c r="L1356" s="34">
        <f t="shared" si="347"/>
        <v>6.0539250546489017E-3</v>
      </c>
      <c r="M1356" s="34">
        <f t="shared" si="348"/>
        <v>0.11541644951085314</v>
      </c>
      <c r="N1356" s="34">
        <f t="shared" si="349"/>
        <v>8.5473435623935473E-2</v>
      </c>
      <c r="O1356" s="34">
        <f t="shared" si="350"/>
        <v>1</v>
      </c>
      <c r="P1356" s="34">
        <f t="shared" si="351"/>
        <v>6.5664831257748321E-3</v>
      </c>
      <c r="Q1356" s="34">
        <f>AVERAGE(P1347:P1356)</f>
        <v>6.9499096633719015E-3</v>
      </c>
      <c r="R1356" s="34">
        <f t="shared" si="352"/>
        <v>0.11977852451615052</v>
      </c>
      <c r="S1356" s="34">
        <f t="shared" si="353"/>
        <v>8.7062349001809855E-2</v>
      </c>
      <c r="T1356" s="34">
        <f t="shared" si="359"/>
        <v>1</v>
      </c>
      <c r="U1356" s="34">
        <f t="shared" si="354"/>
        <v>1.2134073566437351</v>
      </c>
      <c r="V1356" s="22">
        <f t="shared" si="355"/>
        <v>5.4116064896273719E-3</v>
      </c>
      <c r="W1356" s="22">
        <f t="shared" si="356"/>
        <v>9.8712541884908259E-2</v>
      </c>
      <c r="X1356" s="22">
        <f t="shared" si="360"/>
        <v>7.1750305884598298E-2</v>
      </c>
      <c r="Y1356" s="22">
        <f t="shared" si="357"/>
        <v>0.82412554574086616</v>
      </c>
      <c r="Z1356" s="22">
        <f t="shared" si="361"/>
        <v>1</v>
      </c>
      <c r="AA1356" s="22">
        <f t="array" ref="AA1356:AD1356">LINEST(V1356:Y1356,$AB$2:$AE$5,0,0)</f>
        <v>6.7941648180195177E-3</v>
      </c>
      <c r="AB1356" s="22">
        <v>3.3186754858104649E-4</v>
      </c>
      <c r="AC1356" s="22">
        <v>-2.320056464883681E-4</v>
      </c>
      <c r="AD1356" s="22">
        <v>0.99800931539170157</v>
      </c>
      <c r="AE1356" s="35">
        <f t="shared" si="346"/>
        <v>-1.4304287572487382</v>
      </c>
      <c r="AF1356" s="17"/>
      <c r="AG1356" s="31" t="str">
        <f t="shared" si="358"/>
        <v/>
      </c>
      <c r="AH1356" s="34">
        <f>AVERAGE(AG1347:AG1356)</f>
        <v>0.17369289188730849</v>
      </c>
      <c r="AI1356" s="17"/>
    </row>
    <row r="1357" spans="1:35">
      <c r="A1357" s="1">
        <v>268</v>
      </c>
      <c r="B1357" s="41">
        <v>0.33259050000000001</v>
      </c>
      <c r="C1357" s="41">
        <v>2.1801359999999999E-2</v>
      </c>
      <c r="D1357" s="41">
        <v>3.7267479999999999E-2</v>
      </c>
      <c r="E1357" s="41">
        <v>-4.039656E-3</v>
      </c>
      <c r="F1357" s="41">
        <v>-2.0591699999999999E-3</v>
      </c>
      <c r="G1357" s="42">
        <f t="shared" si="362"/>
        <v>0.3342791176888889</v>
      </c>
      <c r="H1357" s="42">
        <f t="shared" si="362"/>
        <v>2.8351377266666665E-2</v>
      </c>
      <c r="I1357" s="42">
        <f t="shared" si="362"/>
        <v>3.8393772371111107E-2</v>
      </c>
      <c r="J1357" s="42">
        <f t="shared" si="362"/>
        <v>2.0661027555555532E-3</v>
      </c>
      <c r="K1357" s="42">
        <f t="shared" si="362"/>
        <v>2.2441963111111112E-3</v>
      </c>
      <c r="L1357" s="34">
        <f t="shared" si="347"/>
        <v>6.7135402493187389E-3</v>
      </c>
      <c r="M1357" s="34">
        <f t="shared" si="348"/>
        <v>0.11485543170197041</v>
      </c>
      <c r="N1357" s="34">
        <f t="shared" si="349"/>
        <v>8.4813485995416202E-2</v>
      </c>
      <c r="O1357" s="34">
        <f t="shared" si="350"/>
        <v>1</v>
      </c>
      <c r="P1357" s="34">
        <f t="shared" si="351"/>
        <v>7.281944913987432E-3</v>
      </c>
      <c r="Q1357" s="34"/>
      <c r="R1357" s="34">
        <f t="shared" si="352"/>
        <v>0.11919630347521529</v>
      </c>
      <c r="S1357" s="34">
        <f t="shared" si="353"/>
        <v>8.639013120147998E-2</v>
      </c>
      <c r="T1357" s="34">
        <f t="shared" si="359"/>
        <v>1</v>
      </c>
      <c r="U1357" s="34">
        <f t="shared" si="354"/>
        <v>1.2128683795906827</v>
      </c>
      <c r="V1357" s="22">
        <f t="shared" si="355"/>
        <v>6.003903668792927E-3</v>
      </c>
      <c r="W1357" s="22">
        <f t="shared" si="356"/>
        <v>9.8276371518104463E-2</v>
      </c>
      <c r="X1357" s="22">
        <f t="shared" si="360"/>
        <v>7.1227952393840804E-2</v>
      </c>
      <c r="Y1357" s="22">
        <f t="shared" si="357"/>
        <v>0.82449177241926175</v>
      </c>
      <c r="Z1357" s="22">
        <f t="shared" si="361"/>
        <v>1</v>
      </c>
      <c r="AA1357" s="22">
        <f t="array" ref="AA1357:AD1357">LINEST(V1357:Y1357,$AB$2:$AE$5,0,0)</f>
        <v>4.8061002627656467E-3</v>
      </c>
      <c r="AB1357" s="22">
        <v>-1.8915364435062698E-4</v>
      </c>
      <c r="AC1357" s="22">
        <v>5.4105799236525156E-4</v>
      </c>
      <c r="AD1357" s="22">
        <v>0.99831056173193056</v>
      </c>
      <c r="AE1357" s="35">
        <f t="shared" si="346"/>
        <v>-0.34959957531305663</v>
      </c>
      <c r="AF1357" s="17"/>
      <c r="AG1357" s="31">
        <f t="shared" si="358"/>
        <v>-0.34959957531305663</v>
      </c>
      <c r="AH1357" s="34"/>
      <c r="AI1357" s="17"/>
    </row>
    <row r="1358" spans="1:35">
      <c r="A1358" s="1">
        <v>268.2</v>
      </c>
      <c r="B1358" s="41">
        <v>0.3302156</v>
      </c>
      <c r="C1358" s="41">
        <v>2.1848030000000001E-2</v>
      </c>
      <c r="D1358" s="41">
        <v>3.7010620000000001E-2</v>
      </c>
      <c r="E1358" s="41">
        <v>-3.8301469999999999E-3</v>
      </c>
      <c r="F1358" s="41">
        <v>-2.4645959999999999E-3</v>
      </c>
      <c r="G1358" s="42">
        <f t="shared" si="362"/>
        <v>0.33190421768888889</v>
      </c>
      <c r="H1358" s="42">
        <f t="shared" si="362"/>
        <v>2.8398047266666667E-2</v>
      </c>
      <c r="I1358" s="42">
        <f t="shared" si="362"/>
        <v>3.8136912371111109E-2</v>
      </c>
      <c r="J1358" s="42">
        <f t="shared" si="362"/>
        <v>2.2756117555555533E-3</v>
      </c>
      <c r="K1358" s="42">
        <f t="shared" si="362"/>
        <v>1.8387703111111113E-3</v>
      </c>
      <c r="L1358" s="34">
        <f t="shared" si="347"/>
        <v>5.5400631059008909E-3</v>
      </c>
      <c r="M1358" s="34">
        <f t="shared" si="348"/>
        <v>0.11490336771453391</v>
      </c>
      <c r="N1358" s="34">
        <f t="shared" si="349"/>
        <v>8.5560971368208505E-2</v>
      </c>
      <c r="O1358" s="34">
        <f t="shared" si="350"/>
        <v>1</v>
      </c>
      <c r="P1358" s="34">
        <f t="shared" si="351"/>
        <v>6.0091148423930558E-3</v>
      </c>
      <c r="Q1358" s="34"/>
      <c r="R1358" s="34">
        <f t="shared" si="352"/>
        <v>0.1192460511921168</v>
      </c>
      <c r="S1358" s="34">
        <f t="shared" si="353"/>
        <v>8.7151511996866743E-2</v>
      </c>
      <c r="T1358" s="34">
        <f t="shared" si="359"/>
        <v>1</v>
      </c>
      <c r="U1358" s="34">
        <f t="shared" si="354"/>
        <v>1.2124066780313767</v>
      </c>
      <c r="V1358" s="22">
        <f t="shared" si="355"/>
        <v>4.9563524774956262E-3</v>
      </c>
      <c r="W1358" s="22">
        <f t="shared" si="356"/>
        <v>9.8354828749162293E-2</v>
      </c>
      <c r="X1358" s="22">
        <f t="shared" si="360"/>
        <v>7.1883068260872193E-2</v>
      </c>
      <c r="Y1358" s="22">
        <f t="shared" si="357"/>
        <v>0.82480575051246985</v>
      </c>
      <c r="Z1358" s="22">
        <f t="shared" si="361"/>
        <v>1</v>
      </c>
      <c r="AA1358" s="22">
        <f t="array" ref="AA1358:AD1358">LINEST(V1358:Y1358,$AB$2:$AE$5,0,0)</f>
        <v>7.0878358641638722E-3</v>
      </c>
      <c r="AB1358" s="22">
        <v>-1.0904884805708693E-4</v>
      </c>
      <c r="AC1358" s="22">
        <v>-8.3492850323365687E-4</v>
      </c>
      <c r="AD1358" s="22">
        <v>0.99897143481127082</v>
      </c>
      <c r="AE1358" s="35">
        <f t="shared" ref="AE1358:AE1421" si="363">AB1358/AC1358</f>
        <v>0.13060860616776587</v>
      </c>
      <c r="AF1358" s="17"/>
      <c r="AG1358" s="31" t="str">
        <f t="shared" si="358"/>
        <v/>
      </c>
      <c r="AH1358" s="34"/>
      <c r="AI1358" s="17"/>
    </row>
    <row r="1359" spans="1:35">
      <c r="A1359" s="1">
        <v>268.39999999999998</v>
      </c>
      <c r="B1359" s="41">
        <v>0.3177606</v>
      </c>
      <c r="C1359" s="41">
        <v>2.0727490000000001E-2</v>
      </c>
      <c r="D1359" s="41">
        <v>3.5760670000000001E-2</v>
      </c>
      <c r="E1359" s="41">
        <v>-4.089741E-3</v>
      </c>
      <c r="F1359" s="41">
        <v>-2.2838929999999999E-3</v>
      </c>
      <c r="G1359" s="42">
        <f t="shared" si="362"/>
        <v>0.3194492176888889</v>
      </c>
      <c r="H1359" s="42">
        <f t="shared" si="362"/>
        <v>2.7277507266666667E-2</v>
      </c>
      <c r="I1359" s="42">
        <f t="shared" si="362"/>
        <v>3.6886962371111109E-2</v>
      </c>
      <c r="J1359" s="42">
        <f t="shared" si="362"/>
        <v>2.0160177555555532E-3</v>
      </c>
      <c r="K1359" s="42">
        <f t="shared" si="362"/>
        <v>2.0194733111111112E-3</v>
      </c>
      <c r="L1359" s="34">
        <f t="shared" si="347"/>
        <v>6.3217350341983718E-3</v>
      </c>
      <c r="M1359" s="34">
        <f t="shared" si="348"/>
        <v>0.11547050463286865</v>
      </c>
      <c r="N1359" s="34">
        <f t="shared" si="349"/>
        <v>8.5389181617067503E-2</v>
      </c>
      <c r="O1359" s="34">
        <f t="shared" si="350"/>
        <v>1</v>
      </c>
      <c r="P1359" s="34">
        <f t="shared" si="351"/>
        <v>6.8569673481183617E-3</v>
      </c>
      <c r="Q1359" s="34"/>
      <c r="R1359" s="34">
        <f t="shared" si="352"/>
        <v>0.11983462260948989</v>
      </c>
      <c r="S1359" s="34">
        <f t="shared" si="353"/>
        <v>8.6976528750205437E-2</v>
      </c>
      <c r="T1359" s="34">
        <f t="shared" si="359"/>
        <v>1</v>
      </c>
      <c r="U1359" s="34">
        <f t="shared" si="354"/>
        <v>1.2136681187078138</v>
      </c>
      <c r="V1359" s="22">
        <f t="shared" si="355"/>
        <v>5.6497878146613426E-3</v>
      </c>
      <c r="W1359" s="22">
        <f t="shared" si="356"/>
        <v>9.8737554989149087E-2</v>
      </c>
      <c r="X1359" s="22">
        <f t="shared" si="360"/>
        <v>7.1664178542325804E-2</v>
      </c>
      <c r="Y1359" s="22">
        <f t="shared" si="357"/>
        <v>0.82394847865386367</v>
      </c>
      <c r="Z1359" s="22">
        <f t="shared" si="361"/>
        <v>0.99999999999999989</v>
      </c>
      <c r="AA1359" s="22">
        <f t="array" ref="AA1359:AD1359">LINEST(V1359:Y1359,$AB$2:$AE$5,0,0)</f>
        <v>6.5316416382712912E-3</v>
      </c>
      <c r="AB1359" s="22">
        <v>3.7142132810922082E-4</v>
      </c>
      <c r="AC1359" s="22">
        <v>8.1803560300360026E-5</v>
      </c>
      <c r="AD1359" s="22">
        <v>0.99772901181523288</v>
      </c>
      <c r="AE1359" s="35">
        <f t="shared" si="363"/>
        <v>4.5404054144521888</v>
      </c>
      <c r="AF1359" s="17"/>
      <c r="AG1359" s="31" t="str">
        <f t="shared" si="358"/>
        <v/>
      </c>
      <c r="AH1359" s="34"/>
      <c r="AI1359" s="17"/>
    </row>
    <row r="1360" spans="1:35">
      <c r="A1360" s="1">
        <v>268.60000000000002</v>
      </c>
      <c r="B1360" s="41">
        <v>0.30694759999999999</v>
      </c>
      <c r="C1360" s="41">
        <v>1.9887149999999999E-2</v>
      </c>
      <c r="D1360" s="41">
        <v>3.4221290000000001E-2</v>
      </c>
      <c r="E1360" s="41">
        <v>-4.0755660000000001E-3</v>
      </c>
      <c r="F1360" s="41">
        <v>-2.4133119999999999E-3</v>
      </c>
      <c r="G1360" s="42">
        <f t="shared" si="362"/>
        <v>0.30863621768888888</v>
      </c>
      <c r="H1360" s="42">
        <f t="shared" si="362"/>
        <v>2.6437167266666665E-2</v>
      </c>
      <c r="I1360" s="42">
        <f t="shared" si="362"/>
        <v>3.534758237111111E-2</v>
      </c>
      <c r="J1360" s="42">
        <f t="shared" si="362"/>
        <v>2.0301927555555531E-3</v>
      </c>
      <c r="K1360" s="42">
        <f t="shared" si="362"/>
        <v>1.8900543111111112E-3</v>
      </c>
      <c r="L1360" s="34">
        <f t="shared" si="347"/>
        <v>6.123890207261163E-3</v>
      </c>
      <c r="M1360" s="34">
        <f t="shared" si="348"/>
        <v>0.11452830337216657</v>
      </c>
      <c r="N1360" s="34">
        <f t="shared" si="349"/>
        <v>8.5658019867635327E-2</v>
      </c>
      <c r="O1360" s="34">
        <f t="shared" si="350"/>
        <v>1</v>
      </c>
      <c r="P1360" s="34">
        <f t="shared" si="351"/>
        <v>6.6423719069991505E-3</v>
      </c>
      <c r="Q1360" s="34"/>
      <c r="R1360" s="34">
        <f t="shared" si="352"/>
        <v>0.11885681158443717</v>
      </c>
      <c r="S1360" s="34">
        <f t="shared" si="353"/>
        <v>8.7250364584989845E-2</v>
      </c>
      <c r="T1360" s="34">
        <f t="shared" si="359"/>
        <v>1</v>
      </c>
      <c r="U1360" s="34">
        <f t="shared" si="354"/>
        <v>1.2127495480764261</v>
      </c>
      <c r="V1360" s="22">
        <f t="shared" si="355"/>
        <v>5.4771176105856238E-3</v>
      </c>
      <c r="W1360" s="22">
        <f t="shared" si="356"/>
        <v>9.8006065450990346E-2</v>
      </c>
      <c r="X1360" s="22">
        <f t="shared" si="360"/>
        <v>7.194425652302236E-2</v>
      </c>
      <c r="Y1360" s="22">
        <f t="shared" si="357"/>
        <v>0.82457256041540172</v>
      </c>
      <c r="Z1360" s="22">
        <f t="shared" si="361"/>
        <v>1</v>
      </c>
      <c r="AA1360" s="22">
        <f t="array" ref="AA1360:AD1360">LINEST(V1360:Y1360,$AB$2:$AE$5,0,0)</f>
        <v>7.3760150220997297E-3</v>
      </c>
      <c r="AB1360" s="22">
        <v>-4.62030227479747E-4</v>
      </c>
      <c r="AC1360" s="22">
        <v>-1.5027056690322175E-4</v>
      </c>
      <c r="AD1360" s="22">
        <v>0.99855956505433729</v>
      </c>
      <c r="AE1360" s="35">
        <f t="shared" si="363"/>
        <v>3.0746555163880283</v>
      </c>
      <c r="AF1360" s="17"/>
      <c r="AG1360" s="31" t="str">
        <f t="shared" si="358"/>
        <v/>
      </c>
      <c r="AH1360" s="34"/>
      <c r="AI1360" s="17"/>
    </row>
    <row r="1361" spans="1:35">
      <c r="A1361" s="1">
        <v>268.8</v>
      </c>
      <c r="B1361" s="41">
        <v>0.29770720000000001</v>
      </c>
      <c r="C1361" s="41">
        <v>1.926342E-2</v>
      </c>
      <c r="D1361" s="41">
        <v>3.3322480000000002E-2</v>
      </c>
      <c r="E1361" s="41">
        <v>-4.0446650000000002E-3</v>
      </c>
      <c r="F1361" s="41">
        <v>-2.1510320000000002E-3</v>
      </c>
      <c r="G1361" s="42">
        <f t="shared" si="362"/>
        <v>0.2993958176888889</v>
      </c>
      <c r="H1361" s="42">
        <f t="shared" si="362"/>
        <v>2.5813437266666666E-2</v>
      </c>
      <c r="I1361" s="42">
        <f t="shared" si="362"/>
        <v>3.444877237111111E-2</v>
      </c>
      <c r="J1361" s="42">
        <f t="shared" si="362"/>
        <v>2.061093755555553E-3</v>
      </c>
      <c r="K1361" s="42">
        <f t="shared" si="362"/>
        <v>2.1523343111111109E-3</v>
      </c>
      <c r="L1361" s="34">
        <f t="shared" ref="L1361:L1424" si="364">K1361/$G1361</f>
        <v>7.1889257763368807E-3</v>
      </c>
      <c r="M1361" s="34">
        <f t="shared" ref="M1361:M1424" si="365">I1361/$G1361</f>
        <v>0.1150609672407243</v>
      </c>
      <c r="N1361" s="34">
        <f t="shared" ref="N1361:N1424" si="366">H1361/$G1361</f>
        <v>8.621842972265624E-2</v>
      </c>
      <c r="O1361" s="34">
        <f t="shared" ref="O1361:O1424" si="367">G1361/$G1361</f>
        <v>1</v>
      </c>
      <c r="P1361" s="34">
        <f t="shared" ref="P1361:P1424" si="368">L1361*($I$4/$I$7)^$P$3</f>
        <v>7.7975791534640295E-3</v>
      </c>
      <c r="Q1361" s="34"/>
      <c r="R1361" s="34">
        <f t="shared" ref="R1361:R1424" si="369">M1361*($I$5/$I$7)^$R$3</f>
        <v>0.11940960706991006</v>
      </c>
      <c r="S1361" s="34">
        <f t="shared" ref="S1361:S1424" si="370">N1361*($I$6/$I$7)^$S$3</f>
        <v>8.7821192211441565E-2</v>
      </c>
      <c r="T1361" s="34">
        <f t="shared" si="359"/>
        <v>1</v>
      </c>
      <c r="U1361" s="34">
        <f t="shared" ref="U1361:U1424" si="371">SUM(P1361,R1361,S1361,T1361)</f>
        <v>1.2150283784348157</v>
      </c>
      <c r="V1361" s="22">
        <f t="shared" ref="V1361:V1424" si="372">P1361/U1361</f>
        <v>6.417610725692492E-3</v>
      </c>
      <c r="W1361" s="22">
        <f t="shared" ref="W1361:W1424" si="373">R1361/U1361</f>
        <v>9.8277216556647035E-2</v>
      </c>
      <c r="X1361" s="22">
        <f t="shared" si="360"/>
        <v>7.2279128430376025E-2</v>
      </c>
      <c r="Y1361" s="22">
        <f t="shared" ref="Y1361:Y1424" si="374">T1361/U1361</f>
        <v>0.82302604428728443</v>
      </c>
      <c r="Z1361" s="22">
        <f t="shared" si="361"/>
        <v>1</v>
      </c>
      <c r="AA1361" s="22">
        <f t="array" ref="AA1361:AD1361">LINEST(V1361:Y1361,$AB$2:$AE$5,0,0)</f>
        <v>9.0145272197135785E-3</v>
      </c>
      <c r="AB1361" s="22">
        <v>-2.1040159784652522E-5</v>
      </c>
      <c r="AC1361" s="22">
        <v>1.0964428792535497E-3</v>
      </c>
      <c r="AD1361" s="22">
        <v>0.99641585477608807</v>
      </c>
      <c r="AE1361" s="35">
        <f t="shared" si="363"/>
        <v>-1.9189471866492953E-2</v>
      </c>
      <c r="AF1361" s="17"/>
      <c r="AG1361" s="31">
        <f t="shared" ref="AG1361:AG1424" si="375">IF((P1361&gt;$Q$11),AE1361,"")</f>
        <v>-1.9189471866492953E-2</v>
      </c>
      <c r="AH1361" s="34"/>
      <c r="AI1361" s="17"/>
    </row>
    <row r="1362" spans="1:35">
      <c r="A1362" s="1">
        <v>269</v>
      </c>
      <c r="B1362" s="41">
        <v>0.29623569999999999</v>
      </c>
      <c r="C1362" s="41">
        <v>1.8922060000000001E-2</v>
      </c>
      <c r="D1362" s="41">
        <v>3.3150079999999998E-2</v>
      </c>
      <c r="E1362" s="41">
        <v>-3.999224E-3</v>
      </c>
      <c r="F1362" s="41">
        <v>-2.4882939999999998E-3</v>
      </c>
      <c r="G1362" s="42">
        <f t="shared" si="362"/>
        <v>0.29792431768888888</v>
      </c>
      <c r="H1362" s="42">
        <f t="shared" si="362"/>
        <v>2.5472077266666667E-2</v>
      </c>
      <c r="I1362" s="42">
        <f t="shared" si="362"/>
        <v>3.4276372371111107E-2</v>
      </c>
      <c r="J1362" s="42">
        <f t="shared" si="362"/>
        <v>2.1065347555555532E-3</v>
      </c>
      <c r="K1362" s="42">
        <f t="shared" si="362"/>
        <v>1.8150723111111113E-3</v>
      </c>
      <c r="L1362" s="34">
        <f t="shared" si="364"/>
        <v>6.0923939515622983E-3</v>
      </c>
      <c r="M1362" s="34">
        <f t="shared" si="365"/>
        <v>0.11505060290816753</v>
      </c>
      <c r="N1362" s="34">
        <f t="shared" si="366"/>
        <v>8.5498483186143254E-2</v>
      </c>
      <c r="O1362" s="34">
        <f t="shared" si="367"/>
        <v>1</v>
      </c>
      <c r="P1362" s="34">
        <f t="shared" si="368"/>
        <v>6.6082090077718364E-3</v>
      </c>
      <c r="Q1362" s="34"/>
      <c r="R1362" s="34">
        <f t="shared" si="369"/>
        <v>0.11939885102545968</v>
      </c>
      <c r="S1362" s="34">
        <f t="shared" si="370"/>
        <v>8.7087862187124804E-2</v>
      </c>
      <c r="T1362" s="34">
        <f t="shared" ref="T1362:T1425" si="376">O1362</f>
        <v>1</v>
      </c>
      <c r="U1362" s="34">
        <f t="shared" si="371"/>
        <v>1.2130949222203564</v>
      </c>
      <c r="V1362" s="22">
        <f t="shared" si="372"/>
        <v>5.4473964788152559E-3</v>
      </c>
      <c r="W1362" s="22">
        <f t="shared" si="373"/>
        <v>9.8424986238439718E-2</v>
      </c>
      <c r="X1362" s="22">
        <f t="shared" ref="X1362:X1425" si="377">S1362/U1362</f>
        <v>7.178981676695656E-2</v>
      </c>
      <c r="Y1362" s="22">
        <f t="shared" si="374"/>
        <v>0.82433780051578842</v>
      </c>
      <c r="Z1362" s="22">
        <f t="shared" ref="Z1362:Z1425" si="378">SUM(V1362:Y1362)</f>
        <v>1</v>
      </c>
      <c r="AA1362" s="22">
        <f t="array" ref="AA1362:AD1362">LINEST(V1362:Y1362,$AB$2:$AE$5,0,0)</f>
        <v>6.8799709347151803E-3</v>
      </c>
      <c r="AB1362" s="22">
        <v>4.6407772969086693E-6</v>
      </c>
      <c r="AC1362" s="22">
        <v>-1.8704552745953115E-4</v>
      </c>
      <c r="AD1362" s="22">
        <v>0.99826770874621595</v>
      </c>
      <c r="AE1362" s="35">
        <f t="shared" si="363"/>
        <v>-2.4810950360268518E-2</v>
      </c>
      <c r="AF1362" s="17"/>
      <c r="AG1362" s="31" t="str">
        <f t="shared" si="375"/>
        <v/>
      </c>
      <c r="AH1362" s="34"/>
      <c r="AI1362" s="17"/>
    </row>
    <row r="1363" spans="1:35">
      <c r="A1363" s="1">
        <v>269.2</v>
      </c>
      <c r="B1363" s="41">
        <v>0.29563879999999998</v>
      </c>
      <c r="C1363" s="41">
        <v>1.9206419999999998E-2</v>
      </c>
      <c r="D1363" s="41">
        <v>3.332574E-2</v>
      </c>
      <c r="E1363" s="41">
        <v>-4.0040930000000002E-3</v>
      </c>
      <c r="F1363" s="41">
        <v>-2.4846550000000001E-3</v>
      </c>
      <c r="G1363" s="42">
        <f t="shared" si="362"/>
        <v>0.29732741768888887</v>
      </c>
      <c r="H1363" s="42">
        <f t="shared" si="362"/>
        <v>2.5756437266666665E-2</v>
      </c>
      <c r="I1363" s="42">
        <f t="shared" si="362"/>
        <v>3.4452032371111108E-2</v>
      </c>
      <c r="J1363" s="42">
        <f t="shared" si="362"/>
        <v>2.101665755555553E-3</v>
      </c>
      <c r="K1363" s="42">
        <f t="shared" si="362"/>
        <v>1.818711311111111E-3</v>
      </c>
      <c r="L1363" s="34">
        <f t="shared" si="364"/>
        <v>6.1168637768015573E-3</v>
      </c>
      <c r="M1363" s="34">
        <f t="shared" si="365"/>
        <v>0.11587236938626458</v>
      </c>
      <c r="N1363" s="34">
        <f t="shared" si="366"/>
        <v>8.6626512505540737E-2</v>
      </c>
      <c r="O1363" s="34">
        <f t="shared" si="367"/>
        <v>1</v>
      </c>
      <c r="P1363" s="34">
        <f t="shared" si="368"/>
        <v>6.6347505808956831E-3</v>
      </c>
      <c r="Q1363" s="34"/>
      <c r="R1363" s="34">
        <f t="shared" si="369"/>
        <v>0.12025167552890312</v>
      </c>
      <c r="S1363" s="34">
        <f t="shared" si="370"/>
        <v>8.8236861072834225E-2</v>
      </c>
      <c r="T1363" s="34">
        <f t="shared" si="376"/>
        <v>1</v>
      </c>
      <c r="U1363" s="34">
        <f t="shared" si="371"/>
        <v>1.215123287182633</v>
      </c>
      <c r="V1363" s="22">
        <f t="shared" si="372"/>
        <v>5.4601460204741189E-3</v>
      </c>
      <c r="W1363" s="22">
        <f t="shared" si="373"/>
        <v>9.8962530631535248E-2</v>
      </c>
      <c r="X1363" s="22">
        <f t="shared" si="377"/>
        <v>7.2615562555318078E-2</v>
      </c>
      <c r="Y1363" s="22">
        <f t="shared" si="374"/>
        <v>0.82296176079267258</v>
      </c>
      <c r="Z1363" s="22">
        <f t="shared" si="378"/>
        <v>1</v>
      </c>
      <c r="AA1363" s="22">
        <f t="array" ref="AA1363:AD1363">LINEST(V1363:Y1363,$AB$2:$AE$5,0,0)</f>
        <v>1.0244848290849744E-2</v>
      </c>
      <c r="AB1363" s="22">
        <v>7.3508776788384857E-4</v>
      </c>
      <c r="AC1363" s="22">
        <v>-1.57945301011262E-4</v>
      </c>
      <c r="AD1363" s="22">
        <v>0.99657170155202845</v>
      </c>
      <c r="AE1363" s="35">
        <f t="shared" si="363"/>
        <v>-4.6540654465651654</v>
      </c>
      <c r="AF1363" s="17"/>
      <c r="AG1363" s="31" t="str">
        <f t="shared" si="375"/>
        <v/>
      </c>
      <c r="AH1363" s="34"/>
      <c r="AI1363" s="17"/>
    </row>
    <row r="1364" spans="1:35">
      <c r="A1364" s="1">
        <v>269.39999999999998</v>
      </c>
      <c r="B1364" s="41">
        <v>0.29281380000000001</v>
      </c>
      <c r="C1364" s="41">
        <v>1.856818E-2</v>
      </c>
      <c r="D1364" s="41">
        <v>3.281539E-2</v>
      </c>
      <c r="E1364" s="41">
        <v>-4.1655770000000002E-3</v>
      </c>
      <c r="F1364" s="41">
        <v>-2.4319659999999998E-3</v>
      </c>
      <c r="G1364" s="42">
        <f t="shared" si="362"/>
        <v>0.29450241768888891</v>
      </c>
      <c r="H1364" s="42">
        <f t="shared" si="362"/>
        <v>2.5118197266666666E-2</v>
      </c>
      <c r="I1364" s="42">
        <f t="shared" si="362"/>
        <v>3.3941682371111108E-2</v>
      </c>
      <c r="J1364" s="42">
        <f t="shared" si="362"/>
        <v>1.940181755555553E-3</v>
      </c>
      <c r="K1364" s="42">
        <f t="shared" si="362"/>
        <v>1.8714003111111113E-3</v>
      </c>
      <c r="L1364" s="34">
        <f t="shared" si="364"/>
        <v>6.3544480408580231E-3</v>
      </c>
      <c r="M1364" s="34">
        <f t="shared" si="365"/>
        <v>0.1152509464522188</v>
      </c>
      <c r="N1364" s="34">
        <f t="shared" si="366"/>
        <v>8.5290292228437398E-2</v>
      </c>
      <c r="O1364" s="34">
        <f t="shared" si="367"/>
        <v>1</v>
      </c>
      <c r="P1364" s="34">
        <f t="shared" si="368"/>
        <v>6.8924500150303021E-3</v>
      </c>
      <c r="Q1364" s="34"/>
      <c r="R1364" s="34">
        <f t="shared" si="369"/>
        <v>0.11960676639804736</v>
      </c>
      <c r="S1364" s="34">
        <f t="shared" si="370"/>
        <v>8.6875801051562673E-2</v>
      </c>
      <c r="T1364" s="34">
        <f t="shared" si="376"/>
        <v>1</v>
      </c>
      <c r="U1364" s="34">
        <f t="shared" si="371"/>
        <v>1.2133750174646403</v>
      </c>
      <c r="V1364" s="22">
        <f t="shared" si="372"/>
        <v>5.680395521437509E-3</v>
      </c>
      <c r="W1364" s="22">
        <f t="shared" si="373"/>
        <v>9.8573618771191571E-2</v>
      </c>
      <c r="X1364" s="22">
        <f t="shared" si="377"/>
        <v>7.1598475163177966E-2</v>
      </c>
      <c r="Y1364" s="22">
        <f t="shared" si="374"/>
        <v>0.824147510544193</v>
      </c>
      <c r="Z1364" s="22">
        <f t="shared" si="378"/>
        <v>1</v>
      </c>
      <c r="AA1364" s="22">
        <f t="array" ref="AA1364:AD1364">LINEST(V1364:Y1364,$AB$2:$AE$5,0,0)</f>
        <v>6.2398174399709606E-3</v>
      </c>
      <c r="AB1364" s="22">
        <v>1.748173422682693E-4</v>
      </c>
      <c r="AC1364" s="22">
        <v>1.2011557551522776E-4</v>
      </c>
      <c r="AD1364" s="22">
        <v>0.9979685223923257</v>
      </c>
      <c r="AE1364" s="35">
        <f t="shared" si="363"/>
        <v>1.4554094381049416</v>
      </c>
      <c r="AF1364" s="17"/>
      <c r="AG1364" s="31" t="str">
        <f t="shared" si="375"/>
        <v/>
      </c>
      <c r="AH1364" s="34"/>
      <c r="AI1364" s="17"/>
    </row>
    <row r="1365" spans="1:35">
      <c r="A1365" s="1">
        <v>269.60000000000002</v>
      </c>
      <c r="B1365" s="41">
        <v>0.29388720000000002</v>
      </c>
      <c r="C1365" s="41">
        <v>1.873909E-2</v>
      </c>
      <c r="D1365" s="41">
        <v>3.2743330000000001E-2</v>
      </c>
      <c r="E1365" s="41">
        <v>-4.0009770000000002E-3</v>
      </c>
      <c r="F1365" s="41">
        <v>-2.4595340000000002E-3</v>
      </c>
      <c r="G1365" s="42">
        <f t="shared" si="362"/>
        <v>0.29557581768888891</v>
      </c>
      <c r="H1365" s="42">
        <f t="shared" si="362"/>
        <v>2.5289107266666666E-2</v>
      </c>
      <c r="I1365" s="42">
        <f t="shared" si="362"/>
        <v>3.3869622371111109E-2</v>
      </c>
      <c r="J1365" s="42">
        <f t="shared" si="362"/>
        <v>2.104781755555553E-3</v>
      </c>
      <c r="K1365" s="42">
        <f t="shared" si="362"/>
        <v>1.8438323111111109E-3</v>
      </c>
      <c r="L1365" s="34">
        <f t="shared" si="364"/>
        <v>6.2381027160072133E-3</v>
      </c>
      <c r="M1365" s="34">
        <f t="shared" si="365"/>
        <v>0.11458861092202373</v>
      </c>
      <c r="N1365" s="34">
        <f t="shared" si="366"/>
        <v>8.5558783070964733E-2</v>
      </c>
      <c r="O1365" s="34">
        <f t="shared" si="367"/>
        <v>1</v>
      </c>
      <c r="P1365" s="34">
        <f t="shared" si="368"/>
        <v>6.7662542650830902E-3</v>
      </c>
      <c r="Q1365" s="34"/>
      <c r="R1365" s="34">
        <f t="shared" si="369"/>
        <v>0.11891939841126896</v>
      </c>
      <c r="S1365" s="34">
        <f t="shared" si="370"/>
        <v>8.7149283020144713E-2</v>
      </c>
      <c r="T1365" s="34">
        <f t="shared" si="376"/>
        <v>1</v>
      </c>
      <c r="U1365" s="34">
        <f t="shared" si="371"/>
        <v>1.2128349356964967</v>
      </c>
      <c r="V1365" s="22">
        <f t="shared" si="372"/>
        <v>5.5788748047543848E-3</v>
      </c>
      <c r="W1365" s="22">
        <f t="shared" si="373"/>
        <v>9.8050769244189789E-2</v>
      </c>
      <c r="X1365" s="22">
        <f t="shared" si="377"/>
        <v>7.1855848190996705E-2</v>
      </c>
      <c r="Y1365" s="22">
        <f t="shared" si="374"/>
        <v>0.82451450776005919</v>
      </c>
      <c r="Z1365" s="22">
        <f t="shared" si="378"/>
        <v>1</v>
      </c>
      <c r="AA1365" s="22">
        <f t="array" ref="AA1365:AD1365">LINEST(V1365:Y1365,$AB$2:$AE$5,0,0)</f>
        <v>7.0720981260309372E-3</v>
      </c>
      <c r="AB1365" s="22">
        <v>-4.1187426113155703E-4</v>
      </c>
      <c r="AC1365" s="22">
        <v>-1.6352553092237363E-5</v>
      </c>
      <c r="AD1365" s="22">
        <v>0.99846007014323468</v>
      </c>
      <c r="AE1365" s="35">
        <f t="shared" si="363"/>
        <v>25.187153272541629</v>
      </c>
      <c r="AF1365" s="17"/>
      <c r="AG1365" s="31" t="str">
        <f t="shared" si="375"/>
        <v/>
      </c>
      <c r="AH1365" s="34"/>
      <c r="AI1365" s="17"/>
    </row>
    <row r="1366" spans="1:35">
      <c r="A1366" s="1">
        <v>269.8</v>
      </c>
      <c r="B1366" s="41">
        <v>0.28759319999999999</v>
      </c>
      <c r="C1366" s="41">
        <v>1.838592E-2</v>
      </c>
      <c r="D1366" s="41">
        <v>3.236232E-2</v>
      </c>
      <c r="E1366" s="41">
        <v>-3.8811029999999999E-3</v>
      </c>
      <c r="F1366" s="41">
        <v>-2.5947560000000001E-3</v>
      </c>
      <c r="G1366" s="42">
        <f t="shared" si="362"/>
        <v>0.28928181768888889</v>
      </c>
      <c r="H1366" s="42">
        <f t="shared" si="362"/>
        <v>2.4935937266666666E-2</v>
      </c>
      <c r="I1366" s="42">
        <f t="shared" si="362"/>
        <v>3.3488612371111108E-2</v>
      </c>
      <c r="J1366" s="42">
        <f t="shared" si="362"/>
        <v>2.2246557555555533E-3</v>
      </c>
      <c r="K1366" s="42">
        <f t="shared" si="362"/>
        <v>1.708610311111111E-3</v>
      </c>
      <c r="L1366" s="34">
        <f t="shared" si="364"/>
        <v>5.9063868056465742E-3</v>
      </c>
      <c r="M1366" s="34">
        <f t="shared" si="365"/>
        <v>0.11576466381003862</v>
      </c>
      <c r="N1366" s="34">
        <f t="shared" si="366"/>
        <v>8.6199462744956462E-2</v>
      </c>
      <c r="O1366" s="34">
        <f t="shared" si="367"/>
        <v>1</v>
      </c>
      <c r="P1366" s="34">
        <f t="shared" si="368"/>
        <v>6.4064534898386899E-3</v>
      </c>
      <c r="Q1366" s="34">
        <f>AVERAGE(P1357:P1366)</f>
        <v>6.7896095523581629E-3</v>
      </c>
      <c r="R1366" s="34">
        <f t="shared" si="369"/>
        <v>0.12013989930413463</v>
      </c>
      <c r="S1366" s="34">
        <f t="shared" si="370"/>
        <v>8.7801872646012219E-2</v>
      </c>
      <c r="T1366" s="34">
        <f t="shared" si="376"/>
        <v>1</v>
      </c>
      <c r="U1366" s="34">
        <f t="shared" si="371"/>
        <v>1.2143482254399856</v>
      </c>
      <c r="V1366" s="22">
        <f t="shared" si="372"/>
        <v>5.2756312856779512E-3</v>
      </c>
      <c r="W1366" s="22">
        <f t="shared" si="373"/>
        <v>9.8933647521579113E-2</v>
      </c>
      <c r="X1366" s="22">
        <f t="shared" si="377"/>
        <v>7.2303702353745877E-2</v>
      </c>
      <c r="Y1366" s="22">
        <f t="shared" si="374"/>
        <v>0.823487018838997</v>
      </c>
      <c r="Z1366" s="22">
        <f t="shared" si="378"/>
        <v>1</v>
      </c>
      <c r="AA1366" s="22">
        <f t="array" ref="AA1366:AD1366">LINEST(V1366:Y1366,$AB$2:$AE$5,0,0)</f>
        <v>8.9713976962193607E-3</v>
      </c>
      <c r="AB1366" s="22">
        <v>6.4635810667921308E-4</v>
      </c>
      <c r="AC1366" s="22">
        <v>-4.0450978350876389E-4</v>
      </c>
      <c r="AD1366" s="22">
        <v>0.99726139877080955</v>
      </c>
      <c r="AE1366" s="35">
        <f t="shared" si="363"/>
        <v>-1.5978800341307677</v>
      </c>
      <c r="AF1366" s="17"/>
      <c r="AG1366" s="31" t="str">
        <f t="shared" si="375"/>
        <v/>
      </c>
      <c r="AH1366" s="34">
        <f>AVERAGE(AG1357:AG1366)</f>
        <v>-0.18439452358977479</v>
      </c>
      <c r="AI1366" s="17"/>
    </row>
    <row r="1367" spans="1:35">
      <c r="A1367" s="1">
        <v>270</v>
      </c>
      <c r="B1367" s="41">
        <v>0.27049089999999998</v>
      </c>
      <c r="C1367" s="41">
        <v>1.689421E-2</v>
      </c>
      <c r="D1367" s="41">
        <v>3.0252810000000002E-2</v>
      </c>
      <c r="E1367" s="41">
        <v>-3.8811980000000002E-3</v>
      </c>
      <c r="F1367" s="41">
        <v>-2.5904589999999998E-3</v>
      </c>
      <c r="G1367" s="42">
        <f t="shared" si="362"/>
        <v>0.27217951768888887</v>
      </c>
      <c r="H1367" s="42">
        <f t="shared" si="362"/>
        <v>2.3444227266666666E-2</v>
      </c>
      <c r="I1367" s="42">
        <f t="shared" si="362"/>
        <v>3.1379102371111113E-2</v>
      </c>
      <c r="J1367" s="42">
        <f t="shared" si="362"/>
        <v>2.224560755555553E-3</v>
      </c>
      <c r="K1367" s="42">
        <f t="shared" si="362"/>
        <v>1.7129073111111113E-3</v>
      </c>
      <c r="L1367" s="34">
        <f t="shared" si="364"/>
        <v>6.2932998252610136E-3</v>
      </c>
      <c r="M1367" s="34">
        <f t="shared" si="365"/>
        <v>0.11528825768211763</v>
      </c>
      <c r="N1367" s="34">
        <f t="shared" si="366"/>
        <v>8.6135163533739054E-2</v>
      </c>
      <c r="O1367" s="34">
        <f t="shared" si="367"/>
        <v>1</v>
      </c>
      <c r="P1367" s="34">
        <f t="shared" si="368"/>
        <v>6.8261246604439151E-3</v>
      </c>
      <c r="Q1367" s="34"/>
      <c r="R1367" s="34">
        <f t="shared" si="369"/>
        <v>0.11964548777688119</v>
      </c>
      <c r="S1367" s="34">
        <f t="shared" si="370"/>
        <v>8.7736378140886889E-2</v>
      </c>
      <c r="T1367" s="34">
        <f t="shared" si="376"/>
        <v>1</v>
      </c>
      <c r="U1367" s="34">
        <f t="shared" si="371"/>
        <v>1.2142079905782119</v>
      </c>
      <c r="V1367" s="22">
        <f t="shared" si="372"/>
        <v>5.6218742698219935E-3</v>
      </c>
      <c r="W1367" s="22">
        <f t="shared" si="373"/>
        <v>9.8537885358426447E-2</v>
      </c>
      <c r="X1367" s="22">
        <f t="shared" si="377"/>
        <v>7.2258112960619195E-2</v>
      </c>
      <c r="Y1367" s="22">
        <f t="shared" si="374"/>
        <v>0.82358212741113246</v>
      </c>
      <c r="Z1367" s="22">
        <f t="shared" si="378"/>
        <v>1</v>
      </c>
      <c r="AA1367" s="22">
        <f t="array" ref="AA1367:AD1367">LINEST(V1367:Y1367,$AB$2:$AE$5,0,0)</f>
        <v>8.7826033561351213E-3</v>
      </c>
      <c r="AB1367" s="22">
        <v>2.0987047375024205E-4</v>
      </c>
      <c r="AC1367" s="22">
        <v>4.8434707607497686E-5</v>
      </c>
      <c r="AD1367" s="22">
        <v>0.99729749210722063</v>
      </c>
      <c r="AE1367" s="35">
        <f t="shared" si="363"/>
        <v>4.3330595789072985</v>
      </c>
      <c r="AF1367" s="17"/>
      <c r="AG1367" s="31" t="str">
        <f t="shared" si="375"/>
        <v/>
      </c>
      <c r="AH1367" s="34"/>
      <c r="AI1367" s="17"/>
    </row>
    <row r="1368" spans="1:35">
      <c r="A1368" s="1">
        <v>270.2</v>
      </c>
      <c r="B1368" s="41">
        <v>0.2575923</v>
      </c>
      <c r="C1368" s="41">
        <v>1.5851319999999999E-2</v>
      </c>
      <c r="D1368" s="41">
        <v>2.8586830000000001E-2</v>
      </c>
      <c r="E1368" s="41">
        <v>-4.0724990000000003E-3</v>
      </c>
      <c r="F1368" s="41">
        <v>-2.5257579999999999E-3</v>
      </c>
      <c r="G1368" s="42">
        <f t="shared" si="362"/>
        <v>0.25928091768888889</v>
      </c>
      <c r="H1368" s="42">
        <f t="shared" si="362"/>
        <v>2.2401337266666665E-2</v>
      </c>
      <c r="I1368" s="42">
        <f t="shared" si="362"/>
        <v>2.9713122371111112E-2</v>
      </c>
      <c r="J1368" s="42">
        <f t="shared" si="362"/>
        <v>2.033259755555553E-3</v>
      </c>
      <c r="K1368" s="42">
        <f t="shared" si="362"/>
        <v>1.7776083111111112E-3</v>
      </c>
      <c r="L1368" s="34">
        <f t="shared" si="364"/>
        <v>6.8559164590896084E-3</v>
      </c>
      <c r="M1368" s="34">
        <f t="shared" si="365"/>
        <v>0.11459818422412359</v>
      </c>
      <c r="N1368" s="34">
        <f t="shared" si="366"/>
        <v>8.6397940374254703E-2</v>
      </c>
      <c r="O1368" s="34">
        <f t="shared" si="367"/>
        <v>1</v>
      </c>
      <c r="P1368" s="34">
        <f t="shared" si="368"/>
        <v>7.4363754645034577E-3</v>
      </c>
      <c r="Q1368" s="34"/>
      <c r="R1368" s="34">
        <f t="shared" si="369"/>
        <v>0.11892933352888112</v>
      </c>
      <c r="S1368" s="34">
        <f t="shared" si="370"/>
        <v>8.8004039886686189E-2</v>
      </c>
      <c r="T1368" s="34">
        <f t="shared" si="376"/>
        <v>1</v>
      </c>
      <c r="U1368" s="34">
        <f t="shared" si="371"/>
        <v>1.2143697488800709</v>
      </c>
      <c r="V1368" s="22">
        <f t="shared" si="372"/>
        <v>6.1236501249817129E-3</v>
      </c>
      <c r="W1368" s="22">
        <f t="shared" si="373"/>
        <v>9.793502649301121E-2</v>
      </c>
      <c r="X1368" s="22">
        <f t="shared" si="377"/>
        <v>7.2468899993470864E-2</v>
      </c>
      <c r="Y1368" s="22">
        <f t="shared" si="374"/>
        <v>0.8234724233885361</v>
      </c>
      <c r="Z1368" s="22">
        <f t="shared" si="378"/>
        <v>0.99999999999999989</v>
      </c>
      <c r="AA1368" s="22">
        <f t="array" ref="AA1368:AD1368">LINEST(V1368:Y1368,$AB$2:$AE$5,0,0)</f>
        <v>9.5791604973384913E-3</v>
      </c>
      <c r="AB1368" s="22">
        <v>-4.2250218541533651E-4</v>
      </c>
      <c r="AC1368" s="22">
        <v>7.0704304525147897E-4</v>
      </c>
      <c r="AD1368" s="22">
        <v>0.997049587223798</v>
      </c>
      <c r="AE1368" s="35">
        <f t="shared" si="363"/>
        <v>-0.59756218274527007</v>
      </c>
      <c r="AF1368" s="17"/>
      <c r="AG1368" s="31">
        <f t="shared" si="375"/>
        <v>-0.59756218274527007</v>
      </c>
      <c r="AH1368" s="34"/>
      <c r="AI1368" s="17"/>
    </row>
    <row r="1369" spans="1:35">
      <c r="A1369" s="1">
        <v>270.39999999999998</v>
      </c>
      <c r="B1369" s="41">
        <v>0.24772920000000001</v>
      </c>
      <c r="C1369" s="41">
        <v>1.511735E-2</v>
      </c>
      <c r="D1369" s="41">
        <v>2.764291E-2</v>
      </c>
      <c r="E1369" s="41">
        <v>-3.9098900000000001E-3</v>
      </c>
      <c r="F1369" s="41">
        <v>-2.6926099999999998E-3</v>
      </c>
      <c r="G1369" s="42">
        <f t="shared" si="362"/>
        <v>0.2494178176888889</v>
      </c>
      <c r="H1369" s="42">
        <f t="shared" si="362"/>
        <v>2.1667367266666668E-2</v>
      </c>
      <c r="I1369" s="42">
        <f t="shared" si="362"/>
        <v>2.8769202371111111E-2</v>
      </c>
      <c r="J1369" s="42">
        <f t="shared" si="362"/>
        <v>2.1958687555555531E-3</v>
      </c>
      <c r="K1369" s="42">
        <f t="shared" si="362"/>
        <v>1.6107563111111113E-3</v>
      </c>
      <c r="L1369" s="34">
        <f t="shared" si="364"/>
        <v>6.4580643277068793E-3</v>
      </c>
      <c r="M1369" s="34">
        <f t="shared" si="365"/>
        <v>0.11534541773192944</v>
      </c>
      <c r="N1369" s="34">
        <f t="shared" si="366"/>
        <v>8.6871769897744186E-2</v>
      </c>
      <c r="O1369" s="34">
        <f t="shared" si="367"/>
        <v>1</v>
      </c>
      <c r="P1369" s="34">
        <f t="shared" si="368"/>
        <v>7.0048390177032006E-3</v>
      </c>
      <c r="Q1369" s="34"/>
      <c r="R1369" s="34">
        <f t="shared" si="369"/>
        <v>0.11970480814634971</v>
      </c>
      <c r="S1369" s="34">
        <f t="shared" si="370"/>
        <v>8.8486677691523075E-2</v>
      </c>
      <c r="T1369" s="34">
        <f t="shared" si="376"/>
        <v>1</v>
      </c>
      <c r="U1369" s="34">
        <f t="shared" si="371"/>
        <v>1.2151963248555759</v>
      </c>
      <c r="V1369" s="22">
        <f t="shared" si="372"/>
        <v>5.7643681719788892E-3</v>
      </c>
      <c r="W1369" s="22">
        <f t="shared" si="373"/>
        <v>9.8506558732866831E-2</v>
      </c>
      <c r="X1369" s="22">
        <f t="shared" si="377"/>
        <v>7.2816775266366582E-2</v>
      </c>
      <c r="Y1369" s="22">
        <f t="shared" si="374"/>
        <v>0.82291229782878772</v>
      </c>
      <c r="Z1369" s="22">
        <f t="shared" si="378"/>
        <v>1</v>
      </c>
      <c r="AA1369" s="22">
        <f t="array" ref="AA1369:AD1369">LINEST(V1369:Y1369,$AB$2:$AE$5,0,0)</f>
        <v>1.0989145253210746E-2</v>
      </c>
      <c r="AB1369" s="22">
        <v>2.553166665214517E-4</v>
      </c>
      <c r="AC1369" s="22">
        <v>2.4119096870750366E-4</v>
      </c>
      <c r="AD1369" s="22">
        <v>0.99644520813446902</v>
      </c>
      <c r="AE1369" s="35">
        <f t="shared" si="363"/>
        <v>1.0585664458733466</v>
      </c>
      <c r="AF1369" s="17"/>
      <c r="AG1369" s="31">
        <f t="shared" si="375"/>
        <v>1.0585664458733466</v>
      </c>
      <c r="AH1369" s="34"/>
      <c r="AI1369" s="17"/>
    </row>
    <row r="1370" spans="1:35">
      <c r="A1370" s="1">
        <v>270.60000000000002</v>
      </c>
      <c r="B1370" s="41">
        <v>0.25049850000000001</v>
      </c>
      <c r="C1370" s="41">
        <v>1.519561E-2</v>
      </c>
      <c r="D1370" s="41">
        <v>2.7974800000000001E-2</v>
      </c>
      <c r="E1370" s="41">
        <v>-3.7168689999999998E-3</v>
      </c>
      <c r="F1370" s="41">
        <v>-2.808956E-3</v>
      </c>
      <c r="G1370" s="42">
        <f t="shared" si="362"/>
        <v>0.25218711768888891</v>
      </c>
      <c r="H1370" s="42">
        <f t="shared" si="362"/>
        <v>2.1745627266666668E-2</v>
      </c>
      <c r="I1370" s="42">
        <f t="shared" si="362"/>
        <v>2.9101092371111113E-2</v>
      </c>
      <c r="J1370" s="42">
        <f t="shared" si="362"/>
        <v>2.3888897555555534E-3</v>
      </c>
      <c r="K1370" s="42">
        <f t="shared" si="362"/>
        <v>1.4944103111111111E-3</v>
      </c>
      <c r="L1370" s="34">
        <f t="shared" si="364"/>
        <v>5.9257995602879808E-3</v>
      </c>
      <c r="M1370" s="34">
        <f t="shared" si="365"/>
        <v>0.11539484109181075</v>
      </c>
      <c r="N1370" s="34">
        <f t="shared" si="366"/>
        <v>8.6228144664761183E-2</v>
      </c>
      <c r="O1370" s="34">
        <f t="shared" si="367"/>
        <v>1</v>
      </c>
      <c r="P1370" s="34">
        <f t="shared" si="368"/>
        <v>6.4275098333888498E-3</v>
      </c>
      <c r="Q1370" s="34"/>
      <c r="R1370" s="34">
        <f t="shared" si="369"/>
        <v>0.11975609942370492</v>
      </c>
      <c r="S1370" s="34">
        <f t="shared" si="370"/>
        <v>8.7831087750024975E-2</v>
      </c>
      <c r="T1370" s="34">
        <f t="shared" si="376"/>
        <v>1</v>
      </c>
      <c r="U1370" s="34">
        <f t="shared" si="371"/>
        <v>1.2140146970071188</v>
      </c>
      <c r="V1370" s="22">
        <f t="shared" si="372"/>
        <v>5.2944250586376218E-3</v>
      </c>
      <c r="W1370" s="22">
        <f t="shared" si="373"/>
        <v>9.8644686690314995E-2</v>
      </c>
      <c r="X1370" s="22">
        <f t="shared" si="377"/>
        <v>7.2347631347917649E-2</v>
      </c>
      <c r="Y1370" s="22">
        <f t="shared" si="374"/>
        <v>0.82371325690312969</v>
      </c>
      <c r="Z1370" s="22">
        <f t="shared" si="378"/>
        <v>1</v>
      </c>
      <c r="AA1370" s="22">
        <f t="array" ref="AA1370:AD1370">LINEST(V1370:Y1370,$AB$2:$AE$5,0,0)</f>
        <v>9.069311765814771E-3</v>
      </c>
      <c r="AB1370" s="22">
        <v>3.165370790702867E-4</v>
      </c>
      <c r="AC1370" s="22">
        <v>-3.819544936817263E-4</v>
      </c>
      <c r="AD1370" s="22">
        <v>0.99754142161944359</v>
      </c>
      <c r="AE1370" s="35">
        <f t="shared" si="363"/>
        <v>-0.82872982071536938</v>
      </c>
      <c r="AF1370" s="17"/>
      <c r="AG1370" s="31" t="str">
        <f t="shared" si="375"/>
        <v/>
      </c>
      <c r="AH1370" s="34"/>
      <c r="AI1370" s="17"/>
    </row>
    <row r="1371" spans="1:35">
      <c r="A1371" s="1">
        <v>270.8</v>
      </c>
      <c r="B1371" s="41">
        <v>0.2463553</v>
      </c>
      <c r="C1371" s="41">
        <v>1.50134E-2</v>
      </c>
      <c r="D1371" s="41">
        <v>2.7341859999999999E-2</v>
      </c>
      <c r="E1371" s="41">
        <v>-3.7290470000000001E-3</v>
      </c>
      <c r="F1371" s="41">
        <v>-2.819794E-3</v>
      </c>
      <c r="G1371" s="42">
        <f t="shared" si="362"/>
        <v>0.24804391768888889</v>
      </c>
      <c r="H1371" s="42">
        <f t="shared" si="362"/>
        <v>2.1563417266666666E-2</v>
      </c>
      <c r="I1371" s="42">
        <f t="shared" si="362"/>
        <v>2.8468152371111111E-2</v>
      </c>
      <c r="J1371" s="42">
        <f t="shared" si="362"/>
        <v>2.3767117555555531E-3</v>
      </c>
      <c r="K1371" s="42">
        <f t="shared" si="362"/>
        <v>1.4835723111111111E-3</v>
      </c>
      <c r="L1371" s="34">
        <f t="shared" si="364"/>
        <v>5.9810872402519212E-3</v>
      </c>
      <c r="M1371" s="34">
        <f t="shared" si="365"/>
        <v>0.11477061254457979</v>
      </c>
      <c r="N1371" s="34">
        <f t="shared" si="366"/>
        <v>8.6933868274539819E-2</v>
      </c>
      <c r="O1371" s="34">
        <f t="shared" si="367"/>
        <v>1</v>
      </c>
      <c r="P1371" s="34">
        <f t="shared" si="368"/>
        <v>6.487478467666485E-3</v>
      </c>
      <c r="Q1371" s="34"/>
      <c r="R1371" s="34">
        <f t="shared" si="369"/>
        <v>0.11910827864369423</v>
      </c>
      <c r="S1371" s="34">
        <f t="shared" si="370"/>
        <v>8.8549930449687772E-2</v>
      </c>
      <c r="T1371" s="34">
        <f t="shared" si="376"/>
        <v>1</v>
      </c>
      <c r="U1371" s="34">
        <f t="shared" si="371"/>
        <v>1.2141456875610486</v>
      </c>
      <c r="V1371" s="22">
        <f t="shared" si="372"/>
        <v>5.3432454886846413E-3</v>
      </c>
      <c r="W1371" s="22">
        <f t="shared" si="373"/>
        <v>9.8100483215450479E-2</v>
      </c>
      <c r="X1371" s="22">
        <f t="shared" si="377"/>
        <v>7.2931882357186548E-2</v>
      </c>
      <c r="Y1371" s="22">
        <f t="shared" si="374"/>
        <v>0.82362438893867829</v>
      </c>
      <c r="Z1371" s="22">
        <f t="shared" si="378"/>
        <v>1</v>
      </c>
      <c r="AA1371" s="22">
        <f t="array" ref="AA1371:AD1371">LINEST(V1371:Y1371,$AB$2:$AE$5,0,0)</f>
        <v>1.1210418463594538E-2</v>
      </c>
      <c r="AB1371" s="22">
        <v>-2.411631182883783E-4</v>
      </c>
      <c r="AC1371" s="22">
        <v>-3.1728509435455612E-4</v>
      </c>
      <c r="AD1371" s="22">
        <v>0.99743859357748699</v>
      </c>
      <c r="AE1371" s="35">
        <f t="shared" si="363"/>
        <v>0.76008335273035577</v>
      </c>
      <c r="AF1371" s="17"/>
      <c r="AG1371" s="31" t="str">
        <f t="shared" si="375"/>
        <v/>
      </c>
      <c r="AH1371" s="34"/>
      <c r="AI1371" s="17"/>
    </row>
    <row r="1372" spans="1:35">
      <c r="A1372" s="1">
        <v>271</v>
      </c>
      <c r="B1372" s="41">
        <v>0.24978059999999999</v>
      </c>
      <c r="C1372" s="41">
        <v>1.513489E-2</v>
      </c>
      <c r="D1372" s="41">
        <v>2.7730129999999999E-2</v>
      </c>
      <c r="E1372" s="41">
        <v>-3.7661629999999999E-3</v>
      </c>
      <c r="F1372" s="41">
        <v>-2.6752519999999999E-3</v>
      </c>
      <c r="G1372" s="42">
        <f t="shared" si="362"/>
        <v>0.25146921768888886</v>
      </c>
      <c r="H1372" s="42">
        <f t="shared" si="362"/>
        <v>2.1684907266666668E-2</v>
      </c>
      <c r="I1372" s="42">
        <f t="shared" si="362"/>
        <v>2.885642237111111E-2</v>
      </c>
      <c r="J1372" s="42">
        <f t="shared" si="362"/>
        <v>2.3395957555555533E-3</v>
      </c>
      <c r="K1372" s="42">
        <f t="shared" si="362"/>
        <v>1.6281143111111112E-3</v>
      </c>
      <c r="L1372" s="34">
        <f t="shared" si="364"/>
        <v>6.4744079854949553E-3</v>
      </c>
      <c r="M1372" s="34">
        <f t="shared" si="365"/>
        <v>0.11475131086148095</v>
      </c>
      <c r="N1372" s="34">
        <f t="shared" si="366"/>
        <v>8.6232849753780469E-2</v>
      </c>
      <c r="O1372" s="34">
        <f t="shared" si="367"/>
        <v>1</v>
      </c>
      <c r="P1372" s="34">
        <f t="shared" si="368"/>
        <v>7.022566418044311E-3</v>
      </c>
      <c r="Q1372" s="34"/>
      <c r="R1372" s="34">
        <f t="shared" si="369"/>
        <v>0.11908824746848433</v>
      </c>
      <c r="S1372" s="34">
        <f t="shared" si="370"/>
        <v>8.7835880304568861E-2</v>
      </c>
      <c r="T1372" s="34">
        <f t="shared" si="376"/>
        <v>1</v>
      </c>
      <c r="U1372" s="34">
        <f t="shared" si="371"/>
        <v>1.2139466941910975</v>
      </c>
      <c r="V1372" s="22">
        <f t="shared" si="372"/>
        <v>5.7849050964496719E-3</v>
      </c>
      <c r="W1372" s="22">
        <f t="shared" si="373"/>
        <v>9.8100063238639748E-2</v>
      </c>
      <c r="X1372" s="22">
        <f t="shared" si="377"/>
        <v>7.2355632026410779E-2</v>
      </c>
      <c r="Y1372" s="22">
        <f t="shared" si="374"/>
        <v>0.82375939963849987</v>
      </c>
      <c r="Z1372" s="22">
        <f t="shared" si="378"/>
        <v>1</v>
      </c>
      <c r="AA1372" s="22">
        <f t="array" ref="AA1372:AD1372">LINEST(V1372:Y1372,$AB$2:$AE$5,0,0)</f>
        <v>9.0888522354555332E-3</v>
      </c>
      <c r="AB1372" s="22">
        <v>-2.7410830230908278E-4</v>
      </c>
      <c r="AC1372" s="22">
        <v>2.6046985212899344E-4</v>
      </c>
      <c r="AD1372" s="22">
        <v>0.997484216355219</v>
      </c>
      <c r="AE1372" s="35">
        <f t="shared" si="363"/>
        <v>-1.0523609548998212</v>
      </c>
      <c r="AF1372" s="17"/>
      <c r="AG1372" s="31">
        <f t="shared" si="375"/>
        <v>-1.0523609548998212</v>
      </c>
      <c r="AH1372" s="34"/>
      <c r="AI1372" s="17"/>
    </row>
    <row r="1373" spans="1:35">
      <c r="A1373" s="1">
        <v>271.2</v>
      </c>
      <c r="B1373" s="41">
        <v>0.24842439999999999</v>
      </c>
      <c r="C1373" s="41">
        <v>1.5093469999999999E-2</v>
      </c>
      <c r="D1373" s="41">
        <v>2.7675849999999998E-2</v>
      </c>
      <c r="E1373" s="41">
        <v>-3.632676E-3</v>
      </c>
      <c r="F1373" s="41">
        <v>-2.7620460000000002E-3</v>
      </c>
      <c r="G1373" s="42">
        <f t="shared" si="362"/>
        <v>0.25011301768888888</v>
      </c>
      <c r="H1373" s="42">
        <f t="shared" si="362"/>
        <v>2.1643487266666667E-2</v>
      </c>
      <c r="I1373" s="42">
        <f t="shared" si="362"/>
        <v>2.880214237111111E-2</v>
      </c>
      <c r="J1373" s="42">
        <f t="shared" si="362"/>
        <v>2.4730827555555532E-3</v>
      </c>
      <c r="K1373" s="42">
        <f t="shared" si="362"/>
        <v>1.5413203111111109E-3</v>
      </c>
      <c r="L1373" s="34">
        <f t="shared" si="364"/>
        <v>6.1624953605107103E-3</v>
      </c>
      <c r="M1373" s="34">
        <f t="shared" si="365"/>
        <v>0.11515651059369321</v>
      </c>
      <c r="N1373" s="34">
        <f t="shared" si="366"/>
        <v>8.653482920104788E-2</v>
      </c>
      <c r="O1373" s="34">
        <f t="shared" si="367"/>
        <v>1</v>
      </c>
      <c r="P1373" s="34">
        <f t="shared" si="368"/>
        <v>6.6842455815314178E-3</v>
      </c>
      <c r="Q1373" s="34"/>
      <c r="R1373" s="34">
        <f t="shared" si="369"/>
        <v>0.11950876140964624</v>
      </c>
      <c r="S1373" s="34">
        <f t="shared" si="370"/>
        <v>8.8143473416246787E-2</v>
      </c>
      <c r="T1373" s="34">
        <f t="shared" si="376"/>
        <v>1</v>
      </c>
      <c r="U1373" s="34">
        <f t="shared" si="371"/>
        <v>1.2143364804074244</v>
      </c>
      <c r="V1373" s="22">
        <f t="shared" si="372"/>
        <v>5.5044427054425421E-3</v>
      </c>
      <c r="W1373" s="22">
        <f t="shared" si="373"/>
        <v>9.8414865515322095E-2</v>
      </c>
      <c r="X1373" s="22">
        <f t="shared" si="377"/>
        <v>7.2585708194053106E-2</v>
      </c>
      <c r="Y1373" s="22">
        <f t="shared" si="374"/>
        <v>0.82349498358518236</v>
      </c>
      <c r="Z1373" s="22">
        <f t="shared" si="378"/>
        <v>1</v>
      </c>
      <c r="AA1373" s="22">
        <f t="array" ref="AA1373:AD1373">LINEST(V1373:Y1373,$AB$2:$AE$5,0,0)</f>
        <v>9.9923565104559093E-3</v>
      </c>
      <c r="AB1373" s="22">
        <v>9.6704826174319659E-5</v>
      </c>
      <c r="AC1373" s="22">
        <v>-1.0475314217044636E-4</v>
      </c>
      <c r="AD1373" s="22">
        <v>0.99722717356503987</v>
      </c>
      <c r="AE1373" s="35">
        <f t="shared" si="363"/>
        <v>-0.9231687391006268</v>
      </c>
      <c r="AF1373" s="17"/>
      <c r="AG1373" s="31" t="str">
        <f t="shared" si="375"/>
        <v/>
      </c>
      <c r="AH1373" s="34"/>
      <c r="AI1373" s="17"/>
    </row>
    <row r="1374" spans="1:35">
      <c r="A1374" s="1">
        <v>271.39999999999998</v>
      </c>
      <c r="B1374" s="41">
        <v>0.23908209999999999</v>
      </c>
      <c r="C1374" s="41">
        <v>1.444142E-2</v>
      </c>
      <c r="D1374" s="41">
        <v>2.674551E-2</v>
      </c>
      <c r="E1374" s="41">
        <v>-3.8987150000000001E-3</v>
      </c>
      <c r="F1374" s="41">
        <v>-2.7424110000000002E-3</v>
      </c>
      <c r="G1374" s="42">
        <f t="shared" si="362"/>
        <v>0.24077071768888889</v>
      </c>
      <c r="H1374" s="42">
        <f t="shared" si="362"/>
        <v>2.0991437266666666E-2</v>
      </c>
      <c r="I1374" s="42">
        <f t="shared" si="362"/>
        <v>2.7871802371111112E-2</v>
      </c>
      <c r="J1374" s="42">
        <f t="shared" si="362"/>
        <v>2.2070437555555531E-3</v>
      </c>
      <c r="K1374" s="42">
        <f t="shared" si="362"/>
        <v>1.560955311111111E-3</v>
      </c>
      <c r="L1374" s="34">
        <f t="shared" si="364"/>
        <v>6.483160934578824E-3</v>
      </c>
      <c r="M1374" s="34">
        <f t="shared" si="365"/>
        <v>0.11576076459233541</v>
      </c>
      <c r="N1374" s="34">
        <f t="shared" si="366"/>
        <v>8.7184344791423868E-2</v>
      </c>
      <c r="O1374" s="34">
        <f t="shared" si="367"/>
        <v>1</v>
      </c>
      <c r="P1374" s="34">
        <f t="shared" si="368"/>
        <v>7.0320604391861568E-3</v>
      </c>
      <c r="Q1374" s="34"/>
      <c r="R1374" s="34">
        <f t="shared" si="369"/>
        <v>0.12013585271852886</v>
      </c>
      <c r="S1374" s="34">
        <f t="shared" si="370"/>
        <v>8.8805063214277502E-2</v>
      </c>
      <c r="T1374" s="34">
        <f t="shared" si="376"/>
        <v>1</v>
      </c>
      <c r="U1374" s="34">
        <f t="shared" si="371"/>
        <v>1.2159729763719924</v>
      </c>
      <c r="V1374" s="22">
        <f t="shared" si="372"/>
        <v>5.7830729595382858E-3</v>
      </c>
      <c r="W1374" s="22">
        <f t="shared" si="373"/>
        <v>9.8798127140102415E-2</v>
      </c>
      <c r="X1374" s="22">
        <f t="shared" si="377"/>
        <v>7.3032102637049165E-2</v>
      </c>
      <c r="Y1374" s="22">
        <f t="shared" si="374"/>
        <v>0.82238669726331026</v>
      </c>
      <c r="Z1374" s="22">
        <f t="shared" si="378"/>
        <v>1</v>
      </c>
      <c r="AA1374" s="22">
        <f t="array" ref="AA1374:AD1374">LINEST(V1374:Y1374,$AB$2:$AE$5,0,0)</f>
        <v>1.1911919767261504E-2</v>
      </c>
      <c r="AB1374" s="22">
        <v>6.2368584390437435E-4</v>
      </c>
      <c r="AC1374" s="22">
        <v>2.7046108269911708E-4</v>
      </c>
      <c r="AD1374" s="22">
        <v>0.99579075332845102</v>
      </c>
      <c r="AE1374" s="35">
        <f t="shared" si="363"/>
        <v>2.3060095658872046</v>
      </c>
      <c r="AF1374" s="17"/>
      <c r="AG1374" s="31">
        <f t="shared" si="375"/>
        <v>2.3060095658872046</v>
      </c>
      <c r="AH1374" s="34"/>
      <c r="AI1374" s="17"/>
    </row>
    <row r="1375" spans="1:35">
      <c r="A1375" s="1">
        <v>271.60000000000002</v>
      </c>
      <c r="B1375" s="41">
        <v>0.23308719999999999</v>
      </c>
      <c r="C1375" s="41">
        <v>1.398341E-2</v>
      </c>
      <c r="D1375" s="41">
        <v>2.570364E-2</v>
      </c>
      <c r="E1375" s="41">
        <v>-3.5920629999999999E-3</v>
      </c>
      <c r="F1375" s="41">
        <v>-2.8979119999999999E-3</v>
      </c>
      <c r="G1375" s="42">
        <f t="shared" si="362"/>
        <v>0.23477581768888889</v>
      </c>
      <c r="H1375" s="42">
        <f t="shared" si="362"/>
        <v>2.0533427266666668E-2</v>
      </c>
      <c r="I1375" s="42">
        <f t="shared" si="362"/>
        <v>2.6829932371111111E-2</v>
      </c>
      <c r="J1375" s="42">
        <f t="shared" si="362"/>
        <v>2.5136957555555533E-3</v>
      </c>
      <c r="K1375" s="42">
        <f t="shared" si="362"/>
        <v>1.4054543111111113E-3</v>
      </c>
      <c r="L1375" s="34">
        <f t="shared" si="364"/>
        <v>5.9863674416993692E-3</v>
      </c>
      <c r="M1375" s="34">
        <f t="shared" si="365"/>
        <v>0.11427894335635777</v>
      </c>
      <c r="N1375" s="34">
        <f t="shared" si="366"/>
        <v>8.7459719952403092E-2</v>
      </c>
      <c r="O1375" s="34">
        <f t="shared" si="367"/>
        <v>1</v>
      </c>
      <c r="P1375" s="34">
        <f t="shared" si="368"/>
        <v>6.4932057195555273E-3</v>
      </c>
      <c r="Q1375" s="34"/>
      <c r="R1375" s="34">
        <f t="shared" si="369"/>
        <v>0.11859802720063846</v>
      </c>
      <c r="S1375" s="34">
        <f t="shared" si="370"/>
        <v>8.9085557477747698E-2</v>
      </c>
      <c r="T1375" s="34">
        <f t="shared" si="376"/>
        <v>1</v>
      </c>
      <c r="U1375" s="34">
        <f t="shared" si="371"/>
        <v>1.2141767903979417</v>
      </c>
      <c r="V1375" s="22">
        <f t="shared" si="372"/>
        <v>5.3478255974794284E-3</v>
      </c>
      <c r="W1375" s="22">
        <f t="shared" si="373"/>
        <v>9.7677725466790072E-2</v>
      </c>
      <c r="X1375" s="22">
        <f t="shared" si="377"/>
        <v>7.337115828787194E-2</v>
      </c>
      <c r="Y1375" s="22">
        <f t="shared" si="374"/>
        <v>0.82360329064785853</v>
      </c>
      <c r="Z1375" s="22">
        <f t="shared" si="378"/>
        <v>1</v>
      </c>
      <c r="AA1375" s="22">
        <f t="array" ref="AA1375:AD1375">LINEST(V1375:Y1375,$AB$2:$AE$5,0,0)</f>
        <v>1.2807634877100453E-2</v>
      </c>
      <c r="AB1375" s="22">
        <v>-6.7916871453786731E-4</v>
      </c>
      <c r="AC1375" s="22">
        <v>-3.1118644147046199E-4</v>
      </c>
      <c r="AD1375" s="22">
        <v>0.99742600395308578</v>
      </c>
      <c r="AE1375" s="35">
        <f t="shared" si="363"/>
        <v>2.1825138374556543</v>
      </c>
      <c r="AF1375" s="17"/>
      <c r="AG1375" s="31" t="str">
        <f t="shared" si="375"/>
        <v/>
      </c>
      <c r="AH1375" s="34"/>
      <c r="AI1375" s="17"/>
    </row>
    <row r="1376" spans="1:35">
      <c r="A1376" s="1">
        <v>271.8</v>
      </c>
      <c r="B1376" s="41">
        <v>0.2319071</v>
      </c>
      <c r="C1376" s="41">
        <v>1.384678E-2</v>
      </c>
      <c r="D1376" s="41">
        <v>2.5882990000000002E-2</v>
      </c>
      <c r="E1376" s="41">
        <v>-3.5566629999999998E-3</v>
      </c>
      <c r="F1376" s="41">
        <v>-2.7910309999999998E-3</v>
      </c>
      <c r="G1376" s="42">
        <f t="shared" si="362"/>
        <v>0.2335957176888889</v>
      </c>
      <c r="H1376" s="42">
        <f t="shared" si="362"/>
        <v>2.0396797266666666E-2</v>
      </c>
      <c r="I1376" s="42">
        <f t="shared" si="362"/>
        <v>2.7009282371111113E-2</v>
      </c>
      <c r="J1376" s="42">
        <f t="shared" si="362"/>
        <v>2.5490957555555534E-3</v>
      </c>
      <c r="K1376" s="42">
        <f t="shared" si="362"/>
        <v>1.5123353111111113E-3</v>
      </c>
      <c r="L1376" s="34">
        <f t="shared" si="364"/>
        <v>6.474156829900852E-3</v>
      </c>
      <c r="M1376" s="34">
        <f t="shared" si="365"/>
        <v>0.11562404755674091</v>
      </c>
      <c r="N1376" s="34">
        <f t="shared" si="366"/>
        <v>8.7316657464722225E-2</v>
      </c>
      <c r="O1376" s="34">
        <f t="shared" si="367"/>
        <v>1</v>
      </c>
      <c r="P1376" s="34">
        <f t="shared" si="368"/>
        <v>7.022293998257852E-3</v>
      </c>
      <c r="Q1376" s="34">
        <f>AVERAGE(P1367:P1376)</f>
        <v>6.8436699600281179E-3</v>
      </c>
      <c r="R1376" s="34">
        <f t="shared" si="369"/>
        <v>0.11999396856883328</v>
      </c>
      <c r="S1376" s="34">
        <f t="shared" si="370"/>
        <v>8.8939835521673061E-2</v>
      </c>
      <c r="T1376" s="34">
        <f t="shared" si="376"/>
        <v>1</v>
      </c>
      <c r="U1376" s="34">
        <f t="shared" si="371"/>
        <v>1.2159560980887643</v>
      </c>
      <c r="V1376" s="22">
        <f t="shared" si="372"/>
        <v>5.7751213298699441E-3</v>
      </c>
      <c r="W1376" s="22">
        <f t="shared" si="373"/>
        <v>9.8682813267221905E-2</v>
      </c>
      <c r="X1376" s="22">
        <f t="shared" si="377"/>
        <v>7.3143952862663703E-2</v>
      </c>
      <c r="Y1376" s="22">
        <f t="shared" si="374"/>
        <v>0.82239811254024442</v>
      </c>
      <c r="Z1376" s="22">
        <f t="shared" si="378"/>
        <v>1</v>
      </c>
      <c r="AA1376" s="22">
        <f t="array" ref="AA1376:AD1376">LINEST(V1376:Y1376,$AB$2:$AE$5,0,0)</f>
        <v>1.2313999770821657E-2</v>
      </c>
      <c r="AB1376" s="22">
        <v>5.0240907827678316E-4</v>
      </c>
      <c r="AC1376" s="22">
        <v>2.599102731532501E-4</v>
      </c>
      <c r="AD1376" s="22">
        <v>0.99581068446416876</v>
      </c>
      <c r="AE1376" s="35">
        <f t="shared" si="363"/>
        <v>1.9330096966984804</v>
      </c>
      <c r="AF1376" s="17"/>
      <c r="AG1376" s="31">
        <f t="shared" si="375"/>
        <v>1.9330096966984804</v>
      </c>
      <c r="AH1376" s="34">
        <f>AVERAGE(AG1367:AG1376)</f>
        <v>0.72953251416278808</v>
      </c>
      <c r="AI1376" s="17"/>
    </row>
    <row r="1377" spans="1:35">
      <c r="A1377" s="1">
        <v>272</v>
      </c>
      <c r="B1377" s="41">
        <v>0.22527549999999999</v>
      </c>
      <c r="C1377" s="41">
        <v>1.3227289999999999E-2</v>
      </c>
      <c r="D1377" s="41">
        <v>2.5035760000000001E-2</v>
      </c>
      <c r="E1377" s="41">
        <v>-3.5444399999999998E-3</v>
      </c>
      <c r="F1377" s="41">
        <v>-2.7201920000000002E-3</v>
      </c>
      <c r="G1377" s="42">
        <f t="shared" si="362"/>
        <v>0.22696411768888888</v>
      </c>
      <c r="H1377" s="42">
        <f t="shared" si="362"/>
        <v>1.9777307266666665E-2</v>
      </c>
      <c r="I1377" s="42">
        <f t="shared" si="362"/>
        <v>2.6162052371111112E-2</v>
      </c>
      <c r="J1377" s="42">
        <f t="shared" si="362"/>
        <v>2.5613187555555534E-3</v>
      </c>
      <c r="K1377" s="42">
        <f t="shared" si="362"/>
        <v>1.583174311111111E-3</v>
      </c>
      <c r="L1377" s="34">
        <f t="shared" si="364"/>
        <v>6.9754387928458693E-3</v>
      </c>
      <c r="M1377" s="34">
        <f t="shared" si="365"/>
        <v>0.11526955290339221</v>
      </c>
      <c r="N1377" s="34">
        <f t="shared" si="366"/>
        <v>8.7138475755786274E-2</v>
      </c>
      <c r="O1377" s="34">
        <f t="shared" si="367"/>
        <v>1</v>
      </c>
      <c r="P1377" s="34">
        <f t="shared" si="368"/>
        <v>7.5660172061304083E-3</v>
      </c>
      <c r="Q1377" s="34"/>
      <c r="R1377" s="34">
        <f t="shared" si="369"/>
        <v>0.11962607606558157</v>
      </c>
      <c r="S1377" s="34">
        <f t="shared" si="370"/>
        <v>8.8758341493547485E-2</v>
      </c>
      <c r="T1377" s="34">
        <f t="shared" si="376"/>
        <v>1</v>
      </c>
      <c r="U1377" s="34">
        <f t="shared" si="371"/>
        <v>1.2159504347652594</v>
      </c>
      <c r="V1377" s="22">
        <f t="shared" si="372"/>
        <v>6.2223072502055037E-3</v>
      </c>
      <c r="W1377" s="22">
        <f t="shared" si="373"/>
        <v>9.8380717375766646E-2</v>
      </c>
      <c r="X1377" s="22">
        <f t="shared" si="377"/>
        <v>7.2995032491338666E-2</v>
      </c>
      <c r="Y1377" s="22">
        <f t="shared" si="374"/>
        <v>0.8224019428826892</v>
      </c>
      <c r="Z1377" s="22">
        <f t="shared" si="378"/>
        <v>1</v>
      </c>
      <c r="AA1377" s="22">
        <f t="array" ref="AA1377:AD1377">LINEST(V1377:Y1377,$AB$2:$AE$5,0,0)</f>
        <v>1.1776230427037659E-2</v>
      </c>
      <c r="AB1377" s="22">
        <v>1.7124456346108487E-4</v>
      </c>
      <c r="AC1377" s="22">
        <v>8.4601243887798944E-4</v>
      </c>
      <c r="AD1377" s="22">
        <v>0.99570541464492546</v>
      </c>
      <c r="AE1377" s="35">
        <f t="shared" si="363"/>
        <v>0.20241376555668053</v>
      </c>
      <c r="AF1377" s="17"/>
      <c r="AG1377" s="31">
        <f t="shared" si="375"/>
        <v>0.20241376555668053</v>
      </c>
      <c r="AH1377" s="34"/>
      <c r="AI1377" s="17"/>
    </row>
    <row r="1378" spans="1:35">
      <c r="A1378" s="1">
        <v>272.2</v>
      </c>
      <c r="B1378" s="41">
        <v>0.2238906</v>
      </c>
      <c r="C1378" s="41">
        <v>1.320701E-2</v>
      </c>
      <c r="D1378" s="41">
        <v>2.4990620000000002E-2</v>
      </c>
      <c r="E1378" s="41">
        <v>-3.7547399999999999E-3</v>
      </c>
      <c r="F1378" s="41">
        <v>-3.0118710000000002E-3</v>
      </c>
      <c r="G1378" s="42">
        <f t="shared" si="362"/>
        <v>0.22557921768888889</v>
      </c>
      <c r="H1378" s="42">
        <f t="shared" si="362"/>
        <v>1.9757027266666668E-2</v>
      </c>
      <c r="I1378" s="42">
        <f t="shared" si="362"/>
        <v>2.6116912371111113E-2</v>
      </c>
      <c r="J1378" s="42">
        <f t="shared" si="362"/>
        <v>2.3510187555555533E-3</v>
      </c>
      <c r="K1378" s="42">
        <f t="shared" si="362"/>
        <v>1.291495311111111E-3</v>
      </c>
      <c r="L1378" s="34">
        <f t="shared" si="364"/>
        <v>5.7252406686341866E-3</v>
      </c>
      <c r="M1378" s="34">
        <f t="shared" si="365"/>
        <v>0.11577712095415926</v>
      </c>
      <c r="N1378" s="34">
        <f t="shared" si="366"/>
        <v>8.7583543684041323E-2</v>
      </c>
      <c r="O1378" s="34">
        <f t="shared" si="367"/>
        <v>1</v>
      </c>
      <c r="P1378" s="34">
        <f t="shared" si="368"/>
        <v>6.2099705401401787E-3</v>
      </c>
      <c r="Q1378" s="34"/>
      <c r="R1378" s="34">
        <f t="shared" si="369"/>
        <v>0.12015282725633536</v>
      </c>
      <c r="S1378" s="34">
        <f t="shared" si="370"/>
        <v>8.9211683037810893E-2</v>
      </c>
      <c r="T1378" s="34">
        <f t="shared" si="376"/>
        <v>1</v>
      </c>
      <c r="U1378" s="34">
        <f t="shared" si="371"/>
        <v>1.2155744808342863</v>
      </c>
      <c r="V1378" s="22">
        <f t="shared" si="372"/>
        <v>5.1086713632537634E-3</v>
      </c>
      <c r="W1378" s="22">
        <f t="shared" si="373"/>
        <v>9.884447983300107E-2</v>
      </c>
      <c r="X1378" s="22">
        <f t="shared" si="377"/>
        <v>7.3390552734030876E-2</v>
      </c>
      <c r="Y1378" s="22">
        <f t="shared" si="374"/>
        <v>0.82265629606971435</v>
      </c>
      <c r="Z1378" s="22">
        <f t="shared" si="378"/>
        <v>1</v>
      </c>
      <c r="AA1378" s="22">
        <f t="array" ref="AA1378:AD1378">LINEST(V1378:Y1378,$AB$2:$AE$5,0,0)</f>
        <v>1.3133225950341722E-2</v>
      </c>
      <c r="AB1378" s="22">
        <v>6.625490384789851E-4</v>
      </c>
      <c r="AC1378" s="22">
        <v>-6.1598585037823787E-4</v>
      </c>
      <c r="AD1378" s="22">
        <v>0.99629844677893864</v>
      </c>
      <c r="AE1378" s="35">
        <f t="shared" si="363"/>
        <v>-1.0755913274179199</v>
      </c>
      <c r="AF1378" s="17"/>
      <c r="AG1378" s="31" t="str">
        <f t="shared" si="375"/>
        <v/>
      </c>
      <c r="AH1378" s="34"/>
      <c r="AI1378" s="17"/>
    </row>
    <row r="1379" spans="1:35">
      <c r="A1379" s="1">
        <v>272.39999999999998</v>
      </c>
      <c r="B1379" s="41">
        <v>0.21256320000000001</v>
      </c>
      <c r="C1379" s="41">
        <v>1.224211E-2</v>
      </c>
      <c r="D1379" s="41">
        <v>2.3286500000000002E-2</v>
      </c>
      <c r="E1379" s="41">
        <v>-3.4935330000000001E-3</v>
      </c>
      <c r="F1379" s="41">
        <v>-3.0265890000000001E-3</v>
      </c>
      <c r="G1379" s="42">
        <f t="shared" si="362"/>
        <v>0.2142518176888889</v>
      </c>
      <c r="H1379" s="42">
        <f t="shared" si="362"/>
        <v>1.8792127266666667E-2</v>
      </c>
      <c r="I1379" s="42">
        <f t="shared" si="362"/>
        <v>2.4412792371111113E-2</v>
      </c>
      <c r="J1379" s="42">
        <f t="shared" si="362"/>
        <v>2.6122257555555532E-3</v>
      </c>
      <c r="K1379" s="42">
        <f t="shared" si="362"/>
        <v>1.276777311111111E-3</v>
      </c>
      <c r="L1379" s="34">
        <f t="shared" si="364"/>
        <v>5.9592367751348354E-3</v>
      </c>
      <c r="M1379" s="34">
        <f t="shared" si="365"/>
        <v>0.11394438859118795</v>
      </c>
      <c r="N1379" s="34">
        <f t="shared" si="366"/>
        <v>8.7710468314226242E-2</v>
      </c>
      <c r="O1379" s="34">
        <f t="shared" si="367"/>
        <v>1</v>
      </c>
      <c r="P1379" s="34">
        <f t="shared" si="368"/>
        <v>6.4637780238739912E-3</v>
      </c>
      <c r="Q1379" s="34"/>
      <c r="R1379" s="34">
        <f t="shared" si="369"/>
        <v>0.11825082819814167</v>
      </c>
      <c r="S1379" s="34">
        <f t="shared" si="370"/>
        <v>8.9340967140753749E-2</v>
      </c>
      <c r="T1379" s="34">
        <f t="shared" si="376"/>
        <v>1</v>
      </c>
      <c r="U1379" s="34">
        <f t="shared" si="371"/>
        <v>1.2140555733627694</v>
      </c>
      <c r="V1379" s="22">
        <f t="shared" si="372"/>
        <v>5.3241203827022535E-3</v>
      </c>
      <c r="W1379" s="22">
        <f t="shared" si="373"/>
        <v>9.7401495279662451E-2</v>
      </c>
      <c r="X1379" s="22">
        <f t="shared" si="377"/>
        <v>7.3588861252283019E-2</v>
      </c>
      <c r="Y1379" s="22">
        <f t="shared" si="374"/>
        <v>0.82368552308535226</v>
      </c>
      <c r="Z1379" s="22">
        <f t="shared" si="378"/>
        <v>1</v>
      </c>
      <c r="AA1379" s="22">
        <f t="array" ref="AA1379:AD1379">LINEST(V1379:Y1379,$AB$2:$AE$5,0,0)</f>
        <v>1.3573907965443723E-2</v>
      </c>
      <c r="AB1379" s="22">
        <v>-9.7633147793505166E-4</v>
      </c>
      <c r="AC1379" s="22">
        <v>-3.4305510575919159E-4</v>
      </c>
      <c r="AD1379" s="22">
        <v>0.99754178752354083</v>
      </c>
      <c r="AE1379" s="35">
        <f t="shared" si="363"/>
        <v>2.8459902258979639</v>
      </c>
      <c r="AF1379" s="17"/>
      <c r="AG1379" s="31" t="str">
        <f t="shared" si="375"/>
        <v/>
      </c>
      <c r="AH1379" s="34"/>
      <c r="AI1379" s="17"/>
    </row>
    <row r="1380" spans="1:35">
      <c r="A1380" s="1">
        <v>272.60000000000002</v>
      </c>
      <c r="B1380" s="41">
        <v>0.2143612</v>
      </c>
      <c r="C1380" s="41">
        <v>1.2493550000000001E-2</v>
      </c>
      <c r="D1380" s="41">
        <v>2.3690039999999999E-2</v>
      </c>
      <c r="E1380" s="41">
        <v>-3.4782429999999998E-3</v>
      </c>
      <c r="F1380" s="41">
        <v>-2.9229170000000001E-3</v>
      </c>
      <c r="G1380" s="42">
        <f t="shared" si="362"/>
        <v>0.2160498176888889</v>
      </c>
      <c r="H1380" s="42">
        <f t="shared" si="362"/>
        <v>1.9043567266666669E-2</v>
      </c>
      <c r="I1380" s="42">
        <f t="shared" si="362"/>
        <v>2.4816332371111111E-2</v>
      </c>
      <c r="J1380" s="42">
        <f t="shared" si="362"/>
        <v>2.6275157555555534E-3</v>
      </c>
      <c r="K1380" s="42">
        <f t="shared" si="362"/>
        <v>1.380449311111111E-3</v>
      </c>
      <c r="L1380" s="34">
        <f t="shared" si="364"/>
        <v>6.3894953760107029E-3</v>
      </c>
      <c r="M1380" s="34">
        <f t="shared" si="365"/>
        <v>0.11486393571896718</v>
      </c>
      <c r="N1380" s="34">
        <f t="shared" si="366"/>
        <v>8.8144333887332185E-2</v>
      </c>
      <c r="O1380" s="34">
        <f t="shared" si="367"/>
        <v>1</v>
      </c>
      <c r="P1380" s="34">
        <f t="shared" si="368"/>
        <v>6.9304646473235653E-3</v>
      </c>
      <c r="Q1380" s="34"/>
      <c r="R1380" s="34">
        <f t="shared" si="369"/>
        <v>0.11920512889492496</v>
      </c>
      <c r="S1380" s="34">
        <f t="shared" si="370"/>
        <v>8.9782898083038729E-2</v>
      </c>
      <c r="T1380" s="34">
        <f t="shared" si="376"/>
        <v>1</v>
      </c>
      <c r="U1380" s="34">
        <f t="shared" si="371"/>
        <v>1.2159184916252872</v>
      </c>
      <c r="V1380" s="22">
        <f t="shared" si="372"/>
        <v>5.6997773247611282E-3</v>
      </c>
      <c r="W1380" s="22">
        <f t="shared" si="373"/>
        <v>9.8037105049357795E-2</v>
      </c>
      <c r="X1380" s="22">
        <f t="shared" si="377"/>
        <v>7.3839569594034399E-2</v>
      </c>
      <c r="Y1380" s="22">
        <f t="shared" si="374"/>
        <v>0.8224235480318467</v>
      </c>
      <c r="Z1380" s="22">
        <f t="shared" si="378"/>
        <v>1</v>
      </c>
      <c r="AA1380" s="22">
        <f t="array" ref="AA1380:AD1380">LINEST(V1380:Y1380,$AB$2:$AE$5,0,0)</f>
        <v>1.4826801136091467E-2</v>
      </c>
      <c r="AB1380" s="22">
        <v>-1.708118886820075E-4</v>
      </c>
      <c r="AC1380" s="22">
        <v>1.607745890374557E-4</v>
      </c>
      <c r="AD1380" s="22">
        <v>0.9958837419597083</v>
      </c>
      <c r="AE1380" s="35">
        <f t="shared" si="363"/>
        <v>-1.0624308835410141</v>
      </c>
      <c r="AF1380" s="17"/>
      <c r="AG1380" s="31" t="str">
        <f t="shared" si="375"/>
        <v/>
      </c>
      <c r="AH1380" s="34"/>
      <c r="AI1380" s="17"/>
    </row>
    <row r="1381" spans="1:35">
      <c r="A1381" s="1">
        <v>272.8</v>
      </c>
      <c r="B1381" s="41">
        <v>0.20694779999999999</v>
      </c>
      <c r="C1381" s="41">
        <v>1.1888019999999999E-2</v>
      </c>
      <c r="D1381" s="41">
        <v>2.286612E-2</v>
      </c>
      <c r="E1381" s="41">
        <v>-3.288058E-3</v>
      </c>
      <c r="F1381" s="41">
        <v>-3.0117630000000002E-3</v>
      </c>
      <c r="G1381" s="42">
        <f t="shared" si="362"/>
        <v>0.20863641768888888</v>
      </c>
      <c r="H1381" s="42">
        <f t="shared" si="362"/>
        <v>1.8438037266666665E-2</v>
      </c>
      <c r="I1381" s="42">
        <f t="shared" si="362"/>
        <v>2.3992412371111112E-2</v>
      </c>
      <c r="J1381" s="42">
        <f t="shared" si="362"/>
        <v>2.8177007555555533E-3</v>
      </c>
      <c r="K1381" s="42">
        <f t="shared" si="362"/>
        <v>1.2916033111111109E-3</v>
      </c>
      <c r="L1381" s="34">
        <f t="shared" si="364"/>
        <v>6.1906896476582691E-3</v>
      </c>
      <c r="M1381" s="34">
        <f t="shared" si="365"/>
        <v>0.11499628222570296</v>
      </c>
      <c r="N1381" s="34">
        <f t="shared" si="366"/>
        <v>8.8374011933816859E-2</v>
      </c>
      <c r="O1381" s="34">
        <f t="shared" si="367"/>
        <v>1</v>
      </c>
      <c r="P1381" s="34">
        <f t="shared" si="368"/>
        <v>6.7148269496729879E-3</v>
      </c>
      <c r="Q1381" s="34"/>
      <c r="R1381" s="34">
        <f t="shared" si="369"/>
        <v>0.11934247733502047</v>
      </c>
      <c r="S1381" s="34">
        <f t="shared" si="370"/>
        <v>9.001684574285998E-2</v>
      </c>
      <c r="T1381" s="34">
        <f t="shared" si="376"/>
        <v>1</v>
      </c>
      <c r="U1381" s="34">
        <f t="shared" si="371"/>
        <v>1.2160741500275534</v>
      </c>
      <c r="V1381" s="22">
        <f t="shared" si="372"/>
        <v>5.5217249289616476E-3</v>
      </c>
      <c r="W1381" s="22">
        <f t="shared" si="373"/>
        <v>9.8137500359099364E-2</v>
      </c>
      <c r="X1381" s="22">
        <f t="shared" si="377"/>
        <v>7.4022497510386531E-2</v>
      </c>
      <c r="Y1381" s="22">
        <f t="shared" si="374"/>
        <v>0.82231827720155248</v>
      </c>
      <c r="Z1381" s="22">
        <f t="shared" si="378"/>
        <v>1</v>
      </c>
      <c r="AA1381" s="22">
        <f t="array" ref="AA1381:AD1381">LINEST(V1381:Y1381,$AB$2:$AE$5,0,0)</f>
        <v>1.5516971485923623E-2</v>
      </c>
      <c r="AB1381" s="22">
        <v>-4.6794572713241326E-5</v>
      </c>
      <c r="AC1381" s="22">
        <v>-7.1668381162679401E-5</v>
      </c>
      <c r="AD1381" s="22">
        <v>0.99580009072523468</v>
      </c>
      <c r="AE1381" s="35">
        <f t="shared" si="363"/>
        <v>0.65293190601058448</v>
      </c>
      <c r="AF1381" s="17"/>
      <c r="AG1381" s="31" t="str">
        <f t="shared" si="375"/>
        <v/>
      </c>
      <c r="AH1381" s="34"/>
      <c r="AI1381" s="17"/>
    </row>
    <row r="1382" spans="1:35">
      <c r="A1382" s="1">
        <v>273</v>
      </c>
      <c r="B1382" s="41">
        <v>0.20492270000000001</v>
      </c>
      <c r="C1382" s="41">
        <v>1.1549520000000001E-2</v>
      </c>
      <c r="D1382" s="41">
        <v>2.2596450000000001E-2</v>
      </c>
      <c r="E1382" s="41">
        <v>-3.5811910000000001E-3</v>
      </c>
      <c r="F1382" s="41">
        <v>-3.0626339999999998E-3</v>
      </c>
      <c r="G1382" s="42">
        <f t="shared" si="362"/>
        <v>0.20661131768888891</v>
      </c>
      <c r="H1382" s="42">
        <f t="shared" si="362"/>
        <v>1.8099537266666667E-2</v>
      </c>
      <c r="I1382" s="42">
        <f t="shared" si="362"/>
        <v>2.3722742371111112E-2</v>
      </c>
      <c r="J1382" s="42">
        <f t="shared" si="362"/>
        <v>2.5245677555555531E-3</v>
      </c>
      <c r="K1382" s="42">
        <f t="shared" si="362"/>
        <v>1.2407323111111113E-3</v>
      </c>
      <c r="L1382" s="34">
        <f t="shared" si="364"/>
        <v>6.0051517263898417E-3</v>
      </c>
      <c r="M1382" s="34">
        <f t="shared" si="365"/>
        <v>0.1148182134283289</v>
      </c>
      <c r="N1382" s="34">
        <f t="shared" si="366"/>
        <v>8.7601867453943535E-2</v>
      </c>
      <c r="O1382" s="34">
        <f t="shared" si="367"/>
        <v>1</v>
      </c>
      <c r="P1382" s="34">
        <f t="shared" si="368"/>
        <v>6.5135803834861653E-3</v>
      </c>
      <c r="Q1382" s="34"/>
      <c r="R1382" s="34">
        <f t="shared" si="369"/>
        <v>0.11915767856584829</v>
      </c>
      <c r="S1382" s="34">
        <f t="shared" si="370"/>
        <v>8.923034743849409E-2</v>
      </c>
      <c r="T1382" s="34">
        <f t="shared" si="376"/>
        <v>1</v>
      </c>
      <c r="U1382" s="34">
        <f t="shared" si="371"/>
        <v>1.2149016063878286</v>
      </c>
      <c r="V1382" s="22">
        <f t="shared" si="372"/>
        <v>5.3614056885252469E-3</v>
      </c>
      <c r="W1382" s="22">
        <f t="shared" si="373"/>
        <v>9.8080106190764238E-2</v>
      </c>
      <c r="X1382" s="22">
        <f t="shared" si="377"/>
        <v>7.3446563054431757E-2</v>
      </c>
      <c r="Y1382" s="22">
        <f t="shared" si="374"/>
        <v>0.82311192506627873</v>
      </c>
      <c r="Z1382" s="22">
        <f t="shared" si="378"/>
        <v>1</v>
      </c>
      <c r="AA1382" s="22">
        <f t="array" ref="AA1382:AD1382">LINEST(V1382:Y1382,$AB$2:$AE$5,0,0)</f>
        <v>1.3214163089525981E-2</v>
      </c>
      <c r="AB1382" s="22">
        <v>-1.994145112753321E-4</v>
      </c>
      <c r="AC1382" s="22">
        <v>-2.8891489700700186E-4</v>
      </c>
      <c r="AD1382" s="22">
        <v>0.99681083180875785</v>
      </c>
      <c r="AE1382" s="35">
        <f t="shared" si="363"/>
        <v>0.69021886147497369</v>
      </c>
      <c r="AF1382" s="17"/>
      <c r="AG1382" s="31" t="str">
        <f t="shared" si="375"/>
        <v/>
      </c>
      <c r="AH1382" s="34"/>
      <c r="AI1382" s="17"/>
    </row>
    <row r="1383" spans="1:35">
      <c r="A1383" s="1">
        <v>273.2</v>
      </c>
      <c r="B1383" s="41">
        <v>0.20286360000000001</v>
      </c>
      <c r="C1383" s="41">
        <v>1.1392960000000001E-2</v>
      </c>
      <c r="D1383" s="41">
        <v>2.2544399999999999E-2</v>
      </c>
      <c r="E1383" s="41">
        <v>-3.4864779999999999E-3</v>
      </c>
      <c r="F1383" s="41">
        <v>-2.9381559999999999E-3</v>
      </c>
      <c r="G1383" s="42">
        <f t="shared" si="362"/>
        <v>0.2045522176888889</v>
      </c>
      <c r="H1383" s="42">
        <f t="shared" si="362"/>
        <v>1.7942977266666667E-2</v>
      </c>
      <c r="I1383" s="42">
        <f t="shared" si="362"/>
        <v>2.3670692371111111E-2</v>
      </c>
      <c r="J1383" s="42">
        <f t="shared" si="362"/>
        <v>2.6192807555555533E-3</v>
      </c>
      <c r="K1383" s="42">
        <f t="shared" si="362"/>
        <v>1.3652103111111112E-3</v>
      </c>
      <c r="L1383" s="34">
        <f t="shared" si="364"/>
        <v>6.6741408454808861E-3</v>
      </c>
      <c r="M1383" s="34">
        <f t="shared" si="365"/>
        <v>0.11571955874422614</v>
      </c>
      <c r="N1383" s="34">
        <f t="shared" si="366"/>
        <v>8.7718321851473699E-2</v>
      </c>
      <c r="O1383" s="34">
        <f t="shared" si="367"/>
        <v>1</v>
      </c>
      <c r="P1383" s="34">
        <f t="shared" si="368"/>
        <v>7.2392097433119744E-3</v>
      </c>
      <c r="Q1383" s="34"/>
      <c r="R1383" s="34">
        <f t="shared" si="369"/>
        <v>0.12009308952741631</v>
      </c>
      <c r="S1383" s="34">
        <f t="shared" si="370"/>
        <v>8.9348966671786351E-2</v>
      </c>
      <c r="T1383" s="34">
        <f t="shared" si="376"/>
        <v>1</v>
      </c>
      <c r="U1383" s="34">
        <f t="shared" si="371"/>
        <v>1.2166812659425146</v>
      </c>
      <c r="V1383" s="22">
        <f t="shared" si="372"/>
        <v>5.949964009435163E-3</v>
      </c>
      <c r="W1383" s="22">
        <f t="shared" si="373"/>
        <v>9.8705464519818154E-2</v>
      </c>
      <c r="X1383" s="22">
        <f t="shared" si="377"/>
        <v>7.3436625657724131E-2</v>
      </c>
      <c r="Y1383" s="22">
        <f t="shared" si="374"/>
        <v>0.82190794581302262</v>
      </c>
      <c r="Z1383" s="22">
        <f t="shared" si="378"/>
        <v>1</v>
      </c>
      <c r="AA1383" s="22">
        <f t="array" ref="AA1383:AD1383">LINEST(V1383:Y1383,$AB$2:$AE$5,0,0)</f>
        <v>1.350835855324276E-2</v>
      </c>
      <c r="AB1383" s="22">
        <v>5.8063385147992606E-4</v>
      </c>
      <c r="AC1383" s="22">
        <v>4.9348169566910396E-4</v>
      </c>
      <c r="AD1383" s="22">
        <v>0.99516649665480661</v>
      </c>
      <c r="AE1383" s="35">
        <f t="shared" si="363"/>
        <v>1.1766066635818253</v>
      </c>
      <c r="AF1383" s="17"/>
      <c r="AG1383" s="31">
        <f t="shared" si="375"/>
        <v>1.1766066635818253</v>
      </c>
      <c r="AH1383" s="34"/>
      <c r="AI1383" s="17"/>
    </row>
    <row r="1384" spans="1:35">
      <c r="A1384" s="1">
        <v>273.39999999999998</v>
      </c>
      <c r="B1384" s="41">
        <v>0.21088190000000001</v>
      </c>
      <c r="C1384" s="41">
        <v>1.217886E-2</v>
      </c>
      <c r="D1384" s="41">
        <v>2.3340739999999999E-2</v>
      </c>
      <c r="E1384" s="41">
        <v>-3.2829859999999999E-3</v>
      </c>
      <c r="F1384" s="41">
        <v>-3.0218509999999999E-3</v>
      </c>
      <c r="G1384" s="42">
        <f t="shared" si="362"/>
        <v>0.2125705176888889</v>
      </c>
      <c r="H1384" s="42">
        <f t="shared" si="362"/>
        <v>1.8728877266666666E-2</v>
      </c>
      <c r="I1384" s="42">
        <f t="shared" si="362"/>
        <v>2.446703237111111E-2</v>
      </c>
      <c r="J1384" s="42">
        <f t="shared" si="362"/>
        <v>2.8227727555555533E-3</v>
      </c>
      <c r="K1384" s="42">
        <f t="shared" si="362"/>
        <v>1.2815153111111113E-3</v>
      </c>
      <c r="L1384" s="34">
        <f t="shared" si="364"/>
        <v>6.0286596892363698E-3</v>
      </c>
      <c r="M1384" s="34">
        <f t="shared" si="365"/>
        <v>0.11510077990646021</v>
      </c>
      <c r="N1384" s="34">
        <f t="shared" si="366"/>
        <v>8.8106655006963963E-2</v>
      </c>
      <c r="O1384" s="34">
        <f t="shared" si="367"/>
        <v>1</v>
      </c>
      <c r="P1384" s="34">
        <f t="shared" si="368"/>
        <v>6.5390786577395818E-3</v>
      </c>
      <c r="Q1384" s="34"/>
      <c r="R1384" s="34">
        <f t="shared" si="369"/>
        <v>0.11945092442440428</v>
      </c>
      <c r="S1384" s="34">
        <f t="shared" si="370"/>
        <v>8.9744518768943418E-2</v>
      </c>
      <c r="T1384" s="34">
        <f t="shared" si="376"/>
        <v>1</v>
      </c>
      <c r="U1384" s="34">
        <f t="shared" si="371"/>
        <v>1.2157345218510873</v>
      </c>
      <c r="V1384" s="22">
        <f t="shared" si="372"/>
        <v>5.3787060745656276E-3</v>
      </c>
      <c r="W1384" s="22">
        <f t="shared" si="373"/>
        <v>9.8254119034579465E-2</v>
      </c>
      <c r="X1384" s="22">
        <f t="shared" si="377"/>
        <v>7.3819174462774723E-2</v>
      </c>
      <c r="Y1384" s="22">
        <f t="shared" si="374"/>
        <v>0.82254800042808018</v>
      </c>
      <c r="Z1384" s="22">
        <f t="shared" si="378"/>
        <v>1</v>
      </c>
      <c r="AA1384" s="22">
        <f t="array" ref="AA1384:AD1384">LINEST(V1384:Y1384,$AB$2:$AE$5,0,0)</f>
        <v>1.4717151269372562E-2</v>
      </c>
      <c r="AB1384" s="22">
        <v>5.1284454430651819E-5</v>
      </c>
      <c r="AC1384" s="22">
        <v>-2.6117005079692019E-4</v>
      </c>
      <c r="AD1384" s="22">
        <v>0.99611410137241108</v>
      </c>
      <c r="AE1384" s="35">
        <f t="shared" si="363"/>
        <v>-0.19636422428285788</v>
      </c>
      <c r="AF1384" s="17"/>
      <c r="AG1384" s="31" t="str">
        <f t="shared" si="375"/>
        <v/>
      </c>
      <c r="AH1384" s="34"/>
      <c r="AI1384" s="17"/>
    </row>
    <row r="1385" spans="1:35">
      <c r="A1385" s="1">
        <v>273.60000000000002</v>
      </c>
      <c r="B1385" s="41">
        <v>0.19878889999999999</v>
      </c>
      <c r="C1385" s="41">
        <v>1.1185530000000001E-2</v>
      </c>
      <c r="D1385" s="41">
        <v>2.1942730000000001E-2</v>
      </c>
      <c r="E1385" s="41">
        <v>-3.3529499999999999E-3</v>
      </c>
      <c r="F1385" s="41">
        <v>-2.9749590000000001E-3</v>
      </c>
      <c r="G1385" s="42">
        <f t="shared" si="362"/>
        <v>0.20047751768888888</v>
      </c>
      <c r="H1385" s="42">
        <f t="shared" si="362"/>
        <v>1.7735547266666669E-2</v>
      </c>
      <c r="I1385" s="42">
        <f t="shared" si="362"/>
        <v>2.3069022371111112E-2</v>
      </c>
      <c r="J1385" s="42">
        <f t="shared" si="362"/>
        <v>2.7528087555555533E-3</v>
      </c>
      <c r="K1385" s="42">
        <f t="shared" si="362"/>
        <v>1.328407311111111E-3</v>
      </c>
      <c r="L1385" s="34">
        <f t="shared" si="364"/>
        <v>6.6262158790922404E-3</v>
      </c>
      <c r="M1385" s="34">
        <f t="shared" si="365"/>
        <v>0.11507037116705916</v>
      </c>
      <c r="N1385" s="34">
        <f t="shared" si="366"/>
        <v>8.8466514705103166E-2</v>
      </c>
      <c r="O1385" s="34">
        <f t="shared" si="367"/>
        <v>1</v>
      </c>
      <c r="P1385" s="34">
        <f t="shared" si="368"/>
        <v>7.1872271898027092E-3</v>
      </c>
      <c r="Q1385" s="34"/>
      <c r="R1385" s="34">
        <f t="shared" si="369"/>
        <v>0.11941936641033184</v>
      </c>
      <c r="S1385" s="34">
        <f t="shared" si="370"/>
        <v>9.0111068099766253E-2</v>
      </c>
      <c r="T1385" s="34">
        <f t="shared" si="376"/>
        <v>1</v>
      </c>
      <c r="U1385" s="34">
        <f t="shared" si="371"/>
        <v>1.2167176616999007</v>
      </c>
      <c r="V1385" s="22">
        <f t="shared" si="372"/>
        <v>5.9070624320200051E-3</v>
      </c>
      <c r="W1385" s="22">
        <f t="shared" si="373"/>
        <v>9.8148790117411983E-2</v>
      </c>
      <c r="X1385" s="22">
        <f t="shared" si="377"/>
        <v>7.4060787425301505E-2</v>
      </c>
      <c r="Y1385" s="22">
        <f t="shared" si="374"/>
        <v>0.82188336002526663</v>
      </c>
      <c r="Z1385" s="22">
        <f t="shared" si="378"/>
        <v>1</v>
      </c>
      <c r="AA1385" s="22">
        <f t="array" ref="AA1385:AD1385">LINEST(V1385:Y1385,$AB$2:$AE$5,0,0)</f>
        <v>1.5776052179503695E-2</v>
      </c>
      <c r="AB1385" s="22">
        <v>5.2291949206194352E-6</v>
      </c>
      <c r="AC1385" s="22">
        <v>4.3733949540362667E-4</v>
      </c>
      <c r="AD1385" s="22">
        <v>0.99516695588353632</v>
      </c>
      <c r="AE1385" s="35">
        <f t="shared" si="363"/>
        <v>1.1956832107727518E-2</v>
      </c>
      <c r="AF1385" s="17"/>
      <c r="AG1385" s="31">
        <f t="shared" si="375"/>
        <v>1.1956832107727518E-2</v>
      </c>
      <c r="AH1385" s="34"/>
      <c r="AI1385" s="17"/>
    </row>
    <row r="1386" spans="1:35">
      <c r="A1386" s="1">
        <v>273.8</v>
      </c>
      <c r="B1386" s="41">
        <v>0.19574430000000001</v>
      </c>
      <c r="C1386" s="41">
        <v>1.0941019999999999E-2</v>
      </c>
      <c r="D1386" s="41">
        <v>2.1649459999999999E-2</v>
      </c>
      <c r="E1386" s="41">
        <v>-3.3288469999999998E-3</v>
      </c>
      <c r="F1386" s="41">
        <v>-3.1709070000000002E-3</v>
      </c>
      <c r="G1386" s="42">
        <f t="shared" si="362"/>
        <v>0.1974329176888889</v>
      </c>
      <c r="H1386" s="42">
        <f t="shared" si="362"/>
        <v>1.7491037266666665E-2</v>
      </c>
      <c r="I1386" s="42">
        <f t="shared" si="362"/>
        <v>2.277575237111111E-2</v>
      </c>
      <c r="J1386" s="42">
        <f t="shared" si="362"/>
        <v>2.7769117555555534E-3</v>
      </c>
      <c r="K1386" s="42">
        <f t="shared" si="362"/>
        <v>1.132459311111111E-3</v>
      </c>
      <c r="L1386" s="34">
        <f t="shared" si="364"/>
        <v>5.7359194422462985E-3</v>
      </c>
      <c r="M1386" s="34">
        <f t="shared" si="365"/>
        <v>0.11535944784547385</v>
      </c>
      <c r="N1386" s="34">
        <f t="shared" si="366"/>
        <v>8.8592305029036311E-2</v>
      </c>
      <c r="O1386" s="34">
        <f t="shared" si="367"/>
        <v>1</v>
      </c>
      <c r="P1386" s="34">
        <f t="shared" si="368"/>
        <v>6.2215534365412592E-3</v>
      </c>
      <c r="Q1386" s="34">
        <f>AVERAGE(P1377:P1386)</f>
        <v>6.7585706778022833E-3</v>
      </c>
      <c r="R1386" s="34">
        <f t="shared" si="369"/>
        <v>0.11971936851713105</v>
      </c>
      <c r="S1386" s="34">
        <f t="shared" si="370"/>
        <v>9.0239196810205632E-2</v>
      </c>
      <c r="T1386" s="34">
        <f t="shared" si="376"/>
        <v>1</v>
      </c>
      <c r="U1386" s="34">
        <f t="shared" si="371"/>
        <v>1.2161801187638779</v>
      </c>
      <c r="V1386" s="22">
        <f t="shared" si="372"/>
        <v>5.1156513254507312E-3</v>
      </c>
      <c r="W1386" s="22">
        <f t="shared" si="373"/>
        <v>9.8438846902721519E-2</v>
      </c>
      <c r="X1386" s="22">
        <f t="shared" si="377"/>
        <v>7.4198875164909375E-2</v>
      </c>
      <c r="Y1386" s="22">
        <f t="shared" si="374"/>
        <v>0.82224662660691838</v>
      </c>
      <c r="Z1386" s="22">
        <f t="shared" si="378"/>
        <v>1</v>
      </c>
      <c r="AA1386" s="22">
        <f t="array" ref="AA1386:AD1386">LINEST(V1386:Y1386,$AB$2:$AE$5,0,0)</f>
        <v>1.6172866512812089E-2</v>
      </c>
      <c r="AB1386" s="22">
        <v>2.905439874563878E-4</v>
      </c>
      <c r="AC1386" s="22">
        <v>-6.032730980424177E-4</v>
      </c>
      <c r="AD1386" s="22">
        <v>0.99581181454919077</v>
      </c>
      <c r="AE1386" s="35">
        <f t="shared" si="363"/>
        <v>-0.48161270310110676</v>
      </c>
      <c r="AF1386" s="17"/>
      <c r="AG1386" s="31" t="str">
        <f t="shared" si="375"/>
        <v/>
      </c>
      <c r="AH1386" s="34">
        <f>AVERAGE(AG1377:AG1386)</f>
        <v>0.46365908708207776</v>
      </c>
      <c r="AI1386" s="17"/>
    </row>
    <row r="1387" spans="1:35">
      <c r="A1387" s="1">
        <v>274</v>
      </c>
      <c r="B1387" s="41">
        <v>0.19037609999999999</v>
      </c>
      <c r="C1387" s="41">
        <v>1.0518990000000001E-2</v>
      </c>
      <c r="D1387" s="41">
        <v>2.105025E-2</v>
      </c>
      <c r="E1387" s="41">
        <v>-3.2566380000000001E-3</v>
      </c>
      <c r="F1387" s="41">
        <v>-2.9986790000000002E-3</v>
      </c>
      <c r="G1387" s="42">
        <f t="shared" si="362"/>
        <v>0.19206471768888889</v>
      </c>
      <c r="H1387" s="42">
        <f t="shared" si="362"/>
        <v>1.7069007266666669E-2</v>
      </c>
      <c r="I1387" s="42">
        <f t="shared" si="362"/>
        <v>2.2176542371111111E-2</v>
      </c>
      <c r="J1387" s="42">
        <f t="shared" si="362"/>
        <v>2.8491207555555531E-3</v>
      </c>
      <c r="K1387" s="42">
        <f t="shared" si="362"/>
        <v>1.304687311111111E-3</v>
      </c>
      <c r="L1387" s="34">
        <f t="shared" si="364"/>
        <v>6.7929567013160393E-3</v>
      </c>
      <c r="M1387" s="34">
        <f t="shared" si="365"/>
        <v>0.11546390528130844</v>
      </c>
      <c r="N1387" s="34">
        <f t="shared" si="366"/>
        <v>8.8871123609050695E-2</v>
      </c>
      <c r="O1387" s="34">
        <f t="shared" si="367"/>
        <v>1</v>
      </c>
      <c r="P1387" s="34">
        <f t="shared" si="368"/>
        <v>7.3680851927721393E-3</v>
      </c>
      <c r="Q1387" s="34"/>
      <c r="R1387" s="34">
        <f t="shared" si="369"/>
        <v>0.1198277738405666</v>
      </c>
      <c r="S1387" s="34">
        <f t="shared" si="370"/>
        <v>9.0523198504348409E-2</v>
      </c>
      <c r="T1387" s="34">
        <f t="shared" si="376"/>
        <v>1</v>
      </c>
      <c r="U1387" s="34">
        <f t="shared" si="371"/>
        <v>1.2177190575376873</v>
      </c>
      <c r="V1387" s="22">
        <f t="shared" si="372"/>
        <v>6.0507266821223284E-3</v>
      </c>
      <c r="W1387" s="22">
        <f t="shared" si="373"/>
        <v>9.8403464328518195E-2</v>
      </c>
      <c r="X1387" s="22">
        <f t="shared" si="377"/>
        <v>7.4338327830224343E-2</v>
      </c>
      <c r="Y1387" s="22">
        <f t="shared" si="374"/>
        <v>0.821207481159135</v>
      </c>
      <c r="Z1387" s="22">
        <f t="shared" si="378"/>
        <v>0.99999999999999989</v>
      </c>
      <c r="AA1387" s="22">
        <f t="array" ref="AA1387:AD1387">LINEST(V1387:Y1387,$AB$2:$AE$5,0,0)</f>
        <v>1.6965756972178878E-2</v>
      </c>
      <c r="AB1387" s="22">
        <v>3.4936259997123121E-4</v>
      </c>
      <c r="AC1387" s="22">
        <v>6.3174704309711192E-4</v>
      </c>
      <c r="AD1387" s="22">
        <v>0.99429731320432235</v>
      </c>
      <c r="AE1387" s="35">
        <f t="shared" si="363"/>
        <v>0.55301026540384979</v>
      </c>
      <c r="AF1387" s="17"/>
      <c r="AG1387" s="31">
        <f t="shared" si="375"/>
        <v>0.55301026540384979</v>
      </c>
      <c r="AH1387" s="34"/>
      <c r="AI1387" s="17"/>
    </row>
    <row r="1388" spans="1:35">
      <c r="A1388" s="1">
        <v>274.2</v>
      </c>
      <c r="B1388" s="41">
        <v>0.18606139999999999</v>
      </c>
      <c r="C1388" s="41">
        <v>1.0060009999999999E-2</v>
      </c>
      <c r="D1388" s="41">
        <v>2.0610159999999999E-2</v>
      </c>
      <c r="E1388" s="41">
        <v>-3.327768E-3</v>
      </c>
      <c r="F1388" s="41">
        <v>-3.3618290000000002E-3</v>
      </c>
      <c r="G1388" s="42">
        <f t="shared" si="362"/>
        <v>0.18775001768888888</v>
      </c>
      <c r="H1388" s="42">
        <f t="shared" si="362"/>
        <v>1.6610027266666667E-2</v>
      </c>
      <c r="I1388" s="42">
        <f t="shared" si="362"/>
        <v>2.173645237111111E-2</v>
      </c>
      <c r="J1388" s="42">
        <f t="shared" si="362"/>
        <v>2.7779907555555532E-3</v>
      </c>
      <c r="K1388" s="42">
        <f t="shared" si="362"/>
        <v>9.4153731111111093E-4</v>
      </c>
      <c r="L1388" s="34">
        <f t="shared" si="364"/>
        <v>5.0148453922986315E-3</v>
      </c>
      <c r="M1388" s="34">
        <f t="shared" si="365"/>
        <v>0.11577337056302968</v>
      </c>
      <c r="N1388" s="34">
        <f t="shared" si="366"/>
        <v>8.8468845282296107E-2</v>
      </c>
      <c r="O1388" s="34">
        <f t="shared" si="367"/>
        <v>1</v>
      </c>
      <c r="P1388" s="34">
        <f t="shared" si="368"/>
        <v>5.439429353624267E-3</v>
      </c>
      <c r="Q1388" s="34"/>
      <c r="R1388" s="34">
        <f t="shared" si="369"/>
        <v>0.12014893512208791</v>
      </c>
      <c r="S1388" s="34">
        <f t="shared" si="370"/>
        <v>9.011344200135879E-2</v>
      </c>
      <c r="T1388" s="34">
        <f t="shared" si="376"/>
        <v>1</v>
      </c>
      <c r="U1388" s="34">
        <f t="shared" si="371"/>
        <v>1.215701806477071</v>
      </c>
      <c r="V1388" s="22">
        <f t="shared" si="372"/>
        <v>4.4743121418787312E-3</v>
      </c>
      <c r="W1388" s="22">
        <f t="shared" si="373"/>
        <v>9.8830925875040221E-2</v>
      </c>
      <c r="X1388" s="22">
        <f t="shared" si="377"/>
        <v>7.4124626221042295E-2</v>
      </c>
      <c r="Y1388" s="22">
        <f t="shared" si="374"/>
        <v>0.82257013576203863</v>
      </c>
      <c r="Z1388" s="22">
        <f t="shared" si="378"/>
        <v>0.99999999999999989</v>
      </c>
      <c r="AA1388" s="22">
        <f t="array" ref="AA1388:AD1388">LINEST(V1388:Y1388,$AB$2:$AE$5,0,0)</f>
        <v>1.5812120834805765E-2</v>
      </c>
      <c r="AB1388" s="22">
        <v>6.8173960165371491E-4</v>
      </c>
      <c r="AC1388" s="22">
        <v>-1.4467837562112393E-3</v>
      </c>
      <c r="AD1388" s="22">
        <v>0.99636451729143893</v>
      </c>
      <c r="AE1388" s="35">
        <f t="shared" si="363"/>
        <v>-0.47121043398981649</v>
      </c>
      <c r="AF1388" s="17"/>
      <c r="AG1388" s="31" t="str">
        <f t="shared" si="375"/>
        <v/>
      </c>
      <c r="AH1388" s="34"/>
      <c r="AI1388" s="17"/>
    </row>
    <row r="1389" spans="1:35">
      <c r="A1389" s="1">
        <v>274.39999999999998</v>
      </c>
      <c r="B1389" s="41">
        <v>0.18346090000000001</v>
      </c>
      <c r="C1389" s="41">
        <v>9.9417470000000008E-3</v>
      </c>
      <c r="D1389" s="41">
        <v>2.0038730000000001E-2</v>
      </c>
      <c r="E1389" s="41">
        <v>-3.1931059999999998E-3</v>
      </c>
      <c r="F1389" s="41">
        <v>-3.1467729999999998E-3</v>
      </c>
      <c r="G1389" s="42">
        <f t="shared" si="362"/>
        <v>0.1851495176888889</v>
      </c>
      <c r="H1389" s="42">
        <f t="shared" si="362"/>
        <v>1.6491764266666667E-2</v>
      </c>
      <c r="I1389" s="42">
        <f t="shared" si="362"/>
        <v>2.1165022371111113E-2</v>
      </c>
      <c r="J1389" s="42">
        <f t="shared" si="362"/>
        <v>2.9126527555555534E-3</v>
      </c>
      <c r="K1389" s="42">
        <f t="shared" si="362"/>
        <v>1.1565933111111113E-3</v>
      </c>
      <c r="L1389" s="34">
        <f t="shared" si="364"/>
        <v>6.2468070430221822E-3</v>
      </c>
      <c r="M1389" s="34">
        <f t="shared" si="365"/>
        <v>0.11431313802650676</v>
      </c>
      <c r="N1389" s="34">
        <f t="shared" si="366"/>
        <v>8.9072682837760167E-2</v>
      </c>
      <c r="O1389" s="34">
        <f t="shared" si="367"/>
        <v>1</v>
      </c>
      <c r="P1389" s="34">
        <f t="shared" si="368"/>
        <v>6.7756955475484441E-3</v>
      </c>
      <c r="Q1389" s="34"/>
      <c r="R1389" s="34">
        <f t="shared" si="369"/>
        <v>0.11863351423176895</v>
      </c>
      <c r="S1389" s="34">
        <f t="shared" si="370"/>
        <v>9.0728504630004189E-2</v>
      </c>
      <c r="T1389" s="34">
        <f t="shared" si="376"/>
        <v>1</v>
      </c>
      <c r="U1389" s="34">
        <f t="shared" si="371"/>
        <v>1.2161377144093215</v>
      </c>
      <c r="V1389" s="22">
        <f t="shared" si="372"/>
        <v>5.5714870670213546E-3</v>
      </c>
      <c r="W1389" s="22">
        <f t="shared" si="373"/>
        <v>9.7549408118955738E-2</v>
      </c>
      <c r="X1389" s="22">
        <f t="shared" si="377"/>
        <v>7.4603808067962976E-2</v>
      </c>
      <c r="Y1389" s="22">
        <f t="shared" si="374"/>
        <v>0.82227529674606004</v>
      </c>
      <c r="Z1389" s="22">
        <f t="shared" si="378"/>
        <v>1</v>
      </c>
      <c r="AA1389" s="22">
        <f t="array" ref="AA1389:AD1389">LINEST(V1389:Y1389,$AB$2:$AE$5,0,0)</f>
        <v>1.7634986451345157E-2</v>
      </c>
      <c r="AB1389" s="22">
        <v>-6.5595235485600418E-4</v>
      </c>
      <c r="AC1389" s="22">
        <v>-6.1833424321909707E-6</v>
      </c>
      <c r="AD1389" s="22">
        <v>0.99575433208692632</v>
      </c>
      <c r="AE1389" s="35">
        <f t="shared" si="363"/>
        <v>106.08378268702445</v>
      </c>
      <c r="AF1389" s="17"/>
      <c r="AG1389" s="31" t="str">
        <f t="shared" si="375"/>
        <v/>
      </c>
      <c r="AH1389" s="34"/>
      <c r="AI1389" s="17"/>
    </row>
    <row r="1390" spans="1:35">
      <c r="A1390" s="1">
        <v>274.60000000000002</v>
      </c>
      <c r="B1390" s="41">
        <v>0.17943139999999999</v>
      </c>
      <c r="C1390" s="41">
        <v>9.6537499999999991E-3</v>
      </c>
      <c r="D1390" s="41">
        <v>1.9543520000000002E-2</v>
      </c>
      <c r="E1390" s="41">
        <v>-3.199651E-3</v>
      </c>
      <c r="F1390" s="41">
        <v>-3.1128509999999998E-3</v>
      </c>
      <c r="G1390" s="42">
        <f t="shared" si="362"/>
        <v>0.18112001768888888</v>
      </c>
      <c r="H1390" s="42">
        <f t="shared" si="362"/>
        <v>1.6203767266666665E-2</v>
      </c>
      <c r="I1390" s="42">
        <f t="shared" si="362"/>
        <v>2.0669812371111113E-2</v>
      </c>
      <c r="J1390" s="42">
        <f t="shared" si="362"/>
        <v>2.9061077555555532E-3</v>
      </c>
      <c r="K1390" s="42">
        <f t="shared" si="362"/>
        <v>1.1905153111111113E-3</v>
      </c>
      <c r="L1390" s="34">
        <f t="shared" si="364"/>
        <v>6.5730741764616421E-3</v>
      </c>
      <c r="M1390" s="34">
        <f t="shared" si="365"/>
        <v>0.11412218613304131</v>
      </c>
      <c r="N1390" s="34">
        <f t="shared" si="366"/>
        <v>8.946425399814166E-2</v>
      </c>
      <c r="O1390" s="34">
        <f t="shared" si="367"/>
        <v>1</v>
      </c>
      <c r="P1390" s="34">
        <f t="shared" si="368"/>
        <v>7.1295862229177956E-3</v>
      </c>
      <c r="Q1390" s="34"/>
      <c r="R1390" s="34">
        <f t="shared" si="369"/>
        <v>0.11843534545990159</v>
      </c>
      <c r="S1390" s="34">
        <f t="shared" si="370"/>
        <v>9.1127354925131798E-2</v>
      </c>
      <c r="T1390" s="34">
        <f t="shared" si="376"/>
        <v>1</v>
      </c>
      <c r="U1390" s="34">
        <f t="shared" si="371"/>
        <v>1.2166922866079513</v>
      </c>
      <c r="V1390" s="22">
        <f t="shared" si="372"/>
        <v>5.8598104889729828E-3</v>
      </c>
      <c r="W1390" s="22">
        <f t="shared" si="373"/>
        <v>9.7342069776813187E-2</v>
      </c>
      <c r="X1390" s="22">
        <f t="shared" si="377"/>
        <v>7.4897618673319746E-2</v>
      </c>
      <c r="Y1390" s="22">
        <f t="shared" si="374"/>
        <v>0.82190050106089396</v>
      </c>
      <c r="Z1390" s="22">
        <f t="shared" si="378"/>
        <v>0.99999999999999989</v>
      </c>
      <c r="AA1390" s="22">
        <f t="array" ref="AA1390:AD1390">LINEST(V1390:Y1390,$AB$2:$AE$5,0,0)</f>
        <v>1.8802889031520807E-2</v>
      </c>
      <c r="AB1390" s="22">
        <v>-8.3571834785675018E-4</v>
      </c>
      <c r="AC1390" s="22">
        <v>3.7506726462212676E-4</v>
      </c>
      <c r="AD1390" s="22">
        <v>0.99522782378012942</v>
      </c>
      <c r="AE1390" s="35">
        <f t="shared" si="363"/>
        <v>-2.2281825866587446</v>
      </c>
      <c r="AF1390" s="17"/>
      <c r="AG1390" s="31">
        <f t="shared" si="375"/>
        <v>-2.2281825866587446</v>
      </c>
      <c r="AH1390" s="34"/>
      <c r="AI1390" s="17"/>
    </row>
    <row r="1391" spans="1:35">
      <c r="A1391" s="1">
        <v>274.8</v>
      </c>
      <c r="B1391" s="41">
        <v>0.17613000000000001</v>
      </c>
      <c r="C1391" s="41">
        <v>9.2899379999999993E-3</v>
      </c>
      <c r="D1391" s="41">
        <v>1.9324580000000001E-2</v>
      </c>
      <c r="E1391" s="41">
        <v>-3.3751779999999999E-3</v>
      </c>
      <c r="F1391" s="41">
        <v>-2.9743090000000001E-3</v>
      </c>
      <c r="G1391" s="42">
        <f t="shared" si="362"/>
        <v>0.1778186176888889</v>
      </c>
      <c r="H1391" s="42">
        <f t="shared" si="362"/>
        <v>1.5839955266666667E-2</v>
      </c>
      <c r="I1391" s="42">
        <f t="shared" si="362"/>
        <v>2.0450872371111112E-2</v>
      </c>
      <c r="J1391" s="42">
        <f t="shared" si="362"/>
        <v>2.7305807555555533E-3</v>
      </c>
      <c r="K1391" s="42">
        <f t="shared" si="362"/>
        <v>1.3290573111111111E-3</v>
      </c>
      <c r="L1391" s="34">
        <f t="shared" si="364"/>
        <v>7.4742303611673956E-3</v>
      </c>
      <c r="M1391" s="34">
        <f t="shared" si="365"/>
        <v>0.11500973653327975</v>
      </c>
      <c r="N1391" s="34">
        <f t="shared" si="366"/>
        <v>8.907928468086633E-2</v>
      </c>
      <c r="O1391" s="34">
        <f t="shared" si="367"/>
        <v>1</v>
      </c>
      <c r="P1391" s="34">
        <f t="shared" si="368"/>
        <v>8.1070391690876327E-3</v>
      </c>
      <c r="Q1391" s="34"/>
      <c r="R1391" s="34">
        <f t="shared" si="369"/>
        <v>0.11935644013769518</v>
      </c>
      <c r="S1391" s="34">
        <f t="shared" si="370"/>
        <v>9.0735229198454823E-2</v>
      </c>
      <c r="T1391" s="34">
        <f t="shared" si="376"/>
        <v>1</v>
      </c>
      <c r="U1391" s="34">
        <f t="shared" si="371"/>
        <v>1.2181987085052377</v>
      </c>
      <c r="V1391" s="22">
        <f t="shared" si="372"/>
        <v>6.6549398817169871E-3</v>
      </c>
      <c r="W1391" s="22">
        <f t="shared" si="373"/>
        <v>9.7977808796192792E-2</v>
      </c>
      <c r="X1391" s="22">
        <f t="shared" si="377"/>
        <v>7.4483110649320394E-2</v>
      </c>
      <c r="Y1391" s="22">
        <f t="shared" si="374"/>
        <v>0.82088414067276971</v>
      </c>
      <c r="Z1391" s="22">
        <f t="shared" si="378"/>
        <v>0.99999999999999989</v>
      </c>
      <c r="AA1391" s="22">
        <f t="array" ref="AA1391:AD1391">LINEST(V1391:Y1391,$AB$2:$AE$5,0,0)</f>
        <v>1.7581763948256963E-2</v>
      </c>
      <c r="AB1391" s="22">
        <v>-7.5513095279671556E-5</v>
      </c>
      <c r="AC1391" s="22">
        <v>1.4265814051503739E-3</v>
      </c>
      <c r="AD1391" s="22">
        <v>0.99375592829359138</v>
      </c>
      <c r="AE1391" s="35">
        <f t="shared" si="363"/>
        <v>-5.2932903097606149E-2</v>
      </c>
      <c r="AF1391" s="17"/>
      <c r="AG1391" s="31">
        <f t="shared" si="375"/>
        <v>-5.2932903097606149E-2</v>
      </c>
      <c r="AH1391" s="34"/>
      <c r="AI1391" s="17"/>
    </row>
    <row r="1392" spans="1:35">
      <c r="A1392" s="1">
        <v>275</v>
      </c>
      <c r="B1392" s="41">
        <v>0.1716425</v>
      </c>
      <c r="C1392" s="41">
        <v>9.0476889999999994E-3</v>
      </c>
      <c r="D1392" s="41">
        <v>1.875077E-2</v>
      </c>
      <c r="E1392" s="41">
        <v>-3.5239289999999999E-3</v>
      </c>
      <c r="F1392" s="41">
        <v>-3.4215880000000001E-3</v>
      </c>
      <c r="G1392" s="42">
        <f t="shared" si="362"/>
        <v>0.1733311176888889</v>
      </c>
      <c r="H1392" s="42">
        <f t="shared" si="362"/>
        <v>1.5597706266666667E-2</v>
      </c>
      <c r="I1392" s="42">
        <f t="shared" si="362"/>
        <v>1.9877062371111111E-2</v>
      </c>
      <c r="J1392" s="42">
        <f t="shared" si="362"/>
        <v>2.5818297555555533E-3</v>
      </c>
      <c r="K1392" s="42">
        <f t="shared" si="362"/>
        <v>8.8177831111111099E-4</v>
      </c>
      <c r="L1392" s="34">
        <f t="shared" si="364"/>
        <v>5.0872475921710158E-3</v>
      </c>
      <c r="M1392" s="34">
        <f t="shared" si="365"/>
        <v>0.11467682569720888</v>
      </c>
      <c r="N1392" s="34">
        <f t="shared" si="366"/>
        <v>8.9987917199396986E-2</v>
      </c>
      <c r="O1392" s="34">
        <f t="shared" si="367"/>
        <v>1</v>
      </c>
      <c r="P1392" s="34">
        <f t="shared" si="368"/>
        <v>5.5179615157239445E-3</v>
      </c>
      <c r="Q1392" s="34"/>
      <c r="R1392" s="34">
        <f t="shared" si="369"/>
        <v>0.11901094719531995</v>
      </c>
      <c r="S1392" s="34">
        <f t="shared" si="370"/>
        <v>9.1660752793771227E-2</v>
      </c>
      <c r="T1392" s="34">
        <f t="shared" si="376"/>
        <v>1</v>
      </c>
      <c r="U1392" s="34">
        <f t="shared" si="371"/>
        <v>1.2161896615048151</v>
      </c>
      <c r="V1392" s="22">
        <f t="shared" si="372"/>
        <v>4.5370896418379875E-3</v>
      </c>
      <c r="W1392" s="22">
        <f t="shared" si="373"/>
        <v>9.7855582038138184E-2</v>
      </c>
      <c r="X1392" s="22">
        <f t="shared" si="377"/>
        <v>7.5367153409573964E-2</v>
      </c>
      <c r="Y1392" s="22">
        <f t="shared" si="374"/>
        <v>0.82224017491044987</v>
      </c>
      <c r="Z1392" s="22">
        <f t="shared" si="378"/>
        <v>1</v>
      </c>
      <c r="AA1392" s="22">
        <f t="array" ref="AA1392:AD1392">LINEST(V1392:Y1392,$AB$2:$AE$5,0,0)</f>
        <v>2.0403587144358512E-2</v>
      </c>
      <c r="AB1392" s="22">
        <v>-2.9572009340741144E-4</v>
      </c>
      <c r="AC1392" s="22">
        <v>-1.3617641441337669E-3</v>
      </c>
      <c r="AD1392" s="22">
        <v>0.99597917184966833</v>
      </c>
      <c r="AE1392" s="35">
        <f t="shared" si="363"/>
        <v>0.21715955342290366</v>
      </c>
      <c r="AF1392" s="17"/>
      <c r="AG1392" s="31" t="str">
        <f t="shared" si="375"/>
        <v/>
      </c>
      <c r="AH1392" s="34"/>
      <c r="AI1392" s="17"/>
    </row>
    <row r="1393" spans="1:35">
      <c r="A1393" s="1">
        <v>275.2</v>
      </c>
      <c r="B1393" s="41">
        <v>0.16511819999999999</v>
      </c>
      <c r="C1393" s="41">
        <v>8.3091199999999997E-3</v>
      </c>
      <c r="D1393" s="41">
        <v>1.8061440000000002E-2</v>
      </c>
      <c r="E1393" s="41">
        <v>-3.2166080000000001E-3</v>
      </c>
      <c r="F1393" s="41">
        <v>-3.2153469999999999E-3</v>
      </c>
      <c r="G1393" s="42">
        <f t="shared" si="362"/>
        <v>0.16680681768888889</v>
      </c>
      <c r="H1393" s="42">
        <f t="shared" si="362"/>
        <v>1.4859137266666666E-2</v>
      </c>
      <c r="I1393" s="42">
        <f t="shared" si="362"/>
        <v>1.9187732371111113E-2</v>
      </c>
      <c r="J1393" s="42">
        <f t="shared" si="362"/>
        <v>2.8891507555555531E-3</v>
      </c>
      <c r="K1393" s="42">
        <f t="shared" si="362"/>
        <v>1.0880193111111112E-3</v>
      </c>
      <c r="L1393" s="34">
        <f t="shared" si="364"/>
        <v>6.5226309462984551E-3</v>
      </c>
      <c r="M1393" s="34">
        <f t="shared" si="365"/>
        <v>0.11502966507578917</v>
      </c>
      <c r="N1393" s="34">
        <f t="shared" si="366"/>
        <v>8.9079915752486916E-2</v>
      </c>
      <c r="O1393" s="34">
        <f t="shared" si="367"/>
        <v>1</v>
      </c>
      <c r="P1393" s="34">
        <f t="shared" si="368"/>
        <v>7.0748721957889357E-3</v>
      </c>
      <c r="Q1393" s="34"/>
      <c r="R1393" s="34">
        <f t="shared" si="369"/>
        <v>0.11937712186397988</v>
      </c>
      <c r="S1393" s="34">
        <f t="shared" si="370"/>
        <v>9.0735872001417819E-2</v>
      </c>
      <c r="T1393" s="34">
        <f t="shared" si="376"/>
        <v>1</v>
      </c>
      <c r="U1393" s="34">
        <f t="shared" si="371"/>
        <v>1.2171878660611866</v>
      </c>
      <c r="V1393" s="22">
        <f t="shared" si="372"/>
        <v>5.8124734833934748E-3</v>
      </c>
      <c r="W1393" s="22">
        <f t="shared" si="373"/>
        <v>9.8076168184524887E-2</v>
      </c>
      <c r="X1393" s="22">
        <f t="shared" si="377"/>
        <v>7.4545495014700244E-2</v>
      </c>
      <c r="Y1393" s="22">
        <f t="shared" si="374"/>
        <v>0.82156586331738146</v>
      </c>
      <c r="Z1393" s="22">
        <f t="shared" si="378"/>
        <v>1</v>
      </c>
      <c r="AA1393" s="22">
        <f t="array" ref="AA1393:AD1393">LINEST(V1393:Y1393,$AB$2:$AE$5,0,0)</f>
        <v>1.7617626406535199E-2</v>
      </c>
      <c r="AB1393" s="22">
        <v>-2.7642226011005532E-5</v>
      </c>
      <c r="AC1393" s="22">
        <v>3.1616027832084311E-4</v>
      </c>
      <c r="AD1393" s="22">
        <v>0.99480849707159613</v>
      </c>
      <c r="AE1393" s="35">
        <f t="shared" si="363"/>
        <v>-8.7431052875509813E-2</v>
      </c>
      <c r="AF1393" s="17"/>
      <c r="AG1393" s="31">
        <f t="shared" si="375"/>
        <v>-8.7431052875509813E-2</v>
      </c>
      <c r="AH1393" s="34"/>
      <c r="AI1393" s="17"/>
    </row>
    <row r="1394" spans="1:35">
      <c r="A1394" s="1">
        <v>275.39999999999998</v>
      </c>
      <c r="B1394" s="41">
        <v>0.1672178</v>
      </c>
      <c r="C1394" s="41">
        <v>8.5298690000000007E-3</v>
      </c>
      <c r="D1394" s="41">
        <v>1.8391100000000001E-2</v>
      </c>
      <c r="E1394" s="41">
        <v>-3.09903E-3</v>
      </c>
      <c r="F1394" s="41">
        <v>-3.372023E-3</v>
      </c>
      <c r="G1394" s="42">
        <f t="shared" si="362"/>
        <v>0.16890641768888889</v>
      </c>
      <c r="H1394" s="42">
        <f t="shared" si="362"/>
        <v>1.5079886266666669E-2</v>
      </c>
      <c r="I1394" s="42">
        <f t="shared" si="362"/>
        <v>1.9517392371111112E-2</v>
      </c>
      <c r="J1394" s="42">
        <f t="shared" si="362"/>
        <v>3.0067287555555532E-3</v>
      </c>
      <c r="K1394" s="42">
        <f t="shared" si="362"/>
        <v>9.3134331111111111E-4</v>
      </c>
      <c r="L1394" s="34">
        <f t="shared" si="364"/>
        <v>5.5139604750043631E-3</v>
      </c>
      <c r="M1394" s="34">
        <f t="shared" si="365"/>
        <v>0.11555151449047052</v>
      </c>
      <c r="N1394" s="34">
        <f t="shared" si="366"/>
        <v>8.9279534034298946E-2</v>
      </c>
      <c r="O1394" s="34">
        <f t="shared" si="367"/>
        <v>1</v>
      </c>
      <c r="P1394" s="34">
        <f t="shared" si="368"/>
        <v>5.9808022214449721E-3</v>
      </c>
      <c r="Q1394" s="34"/>
      <c r="R1394" s="34">
        <f t="shared" si="369"/>
        <v>0.11991869417169734</v>
      </c>
      <c r="S1394" s="34">
        <f t="shared" si="370"/>
        <v>9.0939201098831496E-2</v>
      </c>
      <c r="T1394" s="34">
        <f t="shared" si="376"/>
        <v>1</v>
      </c>
      <c r="U1394" s="34">
        <f t="shared" si="371"/>
        <v>1.2168386974919738</v>
      </c>
      <c r="V1394" s="22">
        <f t="shared" si="372"/>
        <v>4.9150328911892784E-3</v>
      </c>
      <c r="W1394" s="22">
        <f t="shared" si="373"/>
        <v>9.8549375869506586E-2</v>
      </c>
      <c r="X1394" s="22">
        <f t="shared" si="377"/>
        <v>7.4733981822131632E-2</v>
      </c>
      <c r="Y1394" s="22">
        <f t="shared" si="374"/>
        <v>0.82180160941717251</v>
      </c>
      <c r="Z1394" s="22">
        <f t="shared" si="378"/>
        <v>1</v>
      </c>
      <c r="AA1394" s="22">
        <f t="array" ref="AA1394:AD1394">LINEST(V1394:Y1394,$AB$2:$AE$5,0,0)</f>
        <v>1.8230952955566308E-2</v>
      </c>
      <c r="AB1394" s="22">
        <v>4.6810595802039535E-4</v>
      </c>
      <c r="AC1394" s="22">
        <v>-8.6226588815261143E-4</v>
      </c>
      <c r="AD1394" s="22">
        <v>0.99532047636047893</v>
      </c>
      <c r="AE1394" s="35">
        <f t="shared" si="363"/>
        <v>-0.54287890133669048</v>
      </c>
      <c r="AF1394" s="17"/>
      <c r="AG1394" s="31" t="str">
        <f t="shared" si="375"/>
        <v/>
      </c>
      <c r="AH1394" s="34"/>
      <c r="AI1394" s="17"/>
    </row>
    <row r="1395" spans="1:35">
      <c r="A1395" s="1">
        <v>275.60000000000002</v>
      </c>
      <c r="B1395" s="41">
        <v>0.16289219999999999</v>
      </c>
      <c r="C1395" s="41">
        <v>8.2310079999999997E-3</v>
      </c>
      <c r="D1395" s="41">
        <v>1.7753049999999999E-2</v>
      </c>
      <c r="E1395" s="41">
        <v>-3.0215490000000001E-3</v>
      </c>
      <c r="F1395" s="41">
        <v>-3.0468600000000002E-3</v>
      </c>
      <c r="G1395" s="42">
        <f t="shared" ref="G1395:K1445" si="379">B1395-AVERAGE(B$17:B$106)</f>
        <v>0.16458081768888888</v>
      </c>
      <c r="H1395" s="42">
        <f t="shared" si="379"/>
        <v>1.4781025266666668E-2</v>
      </c>
      <c r="I1395" s="42">
        <f t="shared" si="379"/>
        <v>1.8879342371111111E-2</v>
      </c>
      <c r="J1395" s="42">
        <f t="shared" si="379"/>
        <v>3.0842097555555531E-3</v>
      </c>
      <c r="K1395" s="42">
        <f t="shared" si="379"/>
        <v>1.2565063111111109E-3</v>
      </c>
      <c r="L1395" s="34">
        <f t="shared" si="364"/>
        <v>7.6345854198289096E-3</v>
      </c>
      <c r="M1395" s="34">
        <f t="shared" si="365"/>
        <v>0.11471168169062806</v>
      </c>
      <c r="N1395" s="34">
        <f t="shared" si="366"/>
        <v>8.9810133855377963E-2</v>
      </c>
      <c r="O1395" s="34">
        <f t="shared" si="367"/>
        <v>1</v>
      </c>
      <c r="P1395" s="34">
        <f t="shared" si="368"/>
        <v>8.2809707551790186E-3</v>
      </c>
      <c r="Q1395" s="34"/>
      <c r="R1395" s="34">
        <f t="shared" si="369"/>
        <v>0.11904712054391964</v>
      </c>
      <c r="S1395" s="34">
        <f t="shared" si="370"/>
        <v>9.1479664535990241E-2</v>
      </c>
      <c r="T1395" s="34">
        <f t="shared" si="376"/>
        <v>1</v>
      </c>
      <c r="U1395" s="34">
        <f t="shared" si="371"/>
        <v>1.2188077558350889</v>
      </c>
      <c r="V1395" s="22">
        <f t="shared" si="372"/>
        <v>6.7943206921137096E-3</v>
      </c>
      <c r="W1395" s="22">
        <f t="shared" si="373"/>
        <v>9.7675059888630483E-2</v>
      </c>
      <c r="X1395" s="22">
        <f t="shared" si="377"/>
        <v>7.5056680676692314E-2</v>
      </c>
      <c r="Y1395" s="22">
        <f t="shared" si="374"/>
        <v>0.82047393874256347</v>
      </c>
      <c r="Z1395" s="22">
        <f t="shared" si="378"/>
        <v>1</v>
      </c>
      <c r="AA1395" s="22">
        <f t="array" ref="AA1395:AD1395">LINEST(V1395:Y1395,$AB$2:$AE$5,0,0)</f>
        <v>1.977188566029368E-2</v>
      </c>
      <c r="AB1395" s="22">
        <v>-3.4497951431635706E-4</v>
      </c>
      <c r="AC1395" s="22">
        <v>1.612882062434049E-3</v>
      </c>
      <c r="AD1395" s="22">
        <v>0.99322958857221288</v>
      </c>
      <c r="AE1395" s="35">
        <f t="shared" si="363"/>
        <v>-0.21389010539043263</v>
      </c>
      <c r="AF1395" s="17"/>
      <c r="AG1395" s="31">
        <f t="shared" si="375"/>
        <v>-0.21389010539043263</v>
      </c>
      <c r="AH1395" s="34"/>
      <c r="AI1395" s="17"/>
    </row>
    <row r="1396" spans="1:35">
      <c r="A1396" s="1">
        <v>275.8</v>
      </c>
      <c r="B1396" s="41">
        <v>0.15790509999999999</v>
      </c>
      <c r="C1396" s="41">
        <v>7.9548039999999993E-3</v>
      </c>
      <c r="D1396" s="41">
        <v>1.7327479999999999E-2</v>
      </c>
      <c r="E1396" s="41">
        <v>-3.2639549999999998E-3</v>
      </c>
      <c r="F1396" s="41">
        <v>-3.3560220000000002E-3</v>
      </c>
      <c r="G1396" s="42">
        <f t="shared" si="379"/>
        <v>0.15959371768888889</v>
      </c>
      <c r="H1396" s="42">
        <f t="shared" si="379"/>
        <v>1.4504821266666666E-2</v>
      </c>
      <c r="I1396" s="42">
        <f t="shared" si="379"/>
        <v>1.8453772371111111E-2</v>
      </c>
      <c r="J1396" s="42">
        <f t="shared" si="379"/>
        <v>2.8418037555555534E-3</v>
      </c>
      <c r="K1396" s="42">
        <f t="shared" si="379"/>
        <v>9.4734431111111097E-4</v>
      </c>
      <c r="L1396" s="34">
        <f t="shared" si="364"/>
        <v>5.9359749545897459E-3</v>
      </c>
      <c r="M1396" s="34">
        <f t="shared" si="365"/>
        <v>0.11562969168426036</v>
      </c>
      <c r="N1396" s="34">
        <f t="shared" si="366"/>
        <v>9.0885916292408733E-2</v>
      </c>
      <c r="O1396" s="34">
        <f t="shared" si="367"/>
        <v>1</v>
      </c>
      <c r="P1396" s="34">
        <f t="shared" si="368"/>
        <v>6.438546731661869E-3</v>
      </c>
      <c r="Q1396" s="34">
        <f>AVERAGE(P1387:P1396)</f>
        <v>6.8112988905749015E-3</v>
      </c>
      <c r="R1396" s="34">
        <f t="shared" si="369"/>
        <v>0.11999982601176561</v>
      </c>
      <c r="S1396" s="34">
        <f t="shared" si="370"/>
        <v>9.2575445292889677E-2</v>
      </c>
      <c r="T1396" s="34">
        <f t="shared" si="376"/>
        <v>1</v>
      </c>
      <c r="U1396" s="34">
        <f t="shared" si="371"/>
        <v>1.2190138180363173</v>
      </c>
      <c r="V1396" s="22">
        <f t="shared" si="372"/>
        <v>5.2817668154357617E-3</v>
      </c>
      <c r="W1396" s="22">
        <f t="shared" si="373"/>
        <v>9.844008676215886E-2</v>
      </c>
      <c r="X1396" s="22">
        <f t="shared" si="377"/>
        <v>7.5942900665406265E-2</v>
      </c>
      <c r="Y1396" s="22">
        <f t="shared" si="374"/>
        <v>0.82033524575699901</v>
      </c>
      <c r="Z1396" s="22">
        <f t="shared" si="378"/>
        <v>0.99999999999999989</v>
      </c>
      <c r="AA1396" s="22">
        <f t="array" ref="AA1396:AD1396">LINEST(V1396:Y1396,$AB$2:$AE$5,0,0)</f>
        <v>2.3010749561230278E-2</v>
      </c>
      <c r="AB1396" s="22">
        <v>5.2322662095506136E-4</v>
      </c>
      <c r="AC1396" s="22">
        <v>-3.6847538032931237E-4</v>
      </c>
      <c r="AD1396" s="22">
        <v>0.99344134669195117</v>
      </c>
      <c r="AE1396" s="35">
        <f t="shared" si="363"/>
        <v>-1.4199771514923067</v>
      </c>
      <c r="AF1396" s="17"/>
      <c r="AG1396" s="31" t="str">
        <f t="shared" si="375"/>
        <v/>
      </c>
      <c r="AH1396" s="34">
        <f>AVERAGE(AG1387:AG1396)</f>
        <v>-0.40588527652368872</v>
      </c>
      <c r="AI1396" s="17"/>
    </row>
    <row r="1397" spans="1:35">
      <c r="A1397" s="1">
        <v>276</v>
      </c>
      <c r="B1397" s="41">
        <v>0.15290889999999999</v>
      </c>
      <c r="C1397" s="41">
        <v>7.4261659999999997E-3</v>
      </c>
      <c r="D1397" s="41">
        <v>1.6429909999999999E-2</v>
      </c>
      <c r="E1397" s="41">
        <v>-3.2766660000000001E-3</v>
      </c>
      <c r="F1397" s="41">
        <v>-3.3191100000000001E-3</v>
      </c>
      <c r="G1397" s="42">
        <f t="shared" si="379"/>
        <v>0.15459751768888888</v>
      </c>
      <c r="H1397" s="42">
        <f t="shared" si="379"/>
        <v>1.3976183266666668E-2</v>
      </c>
      <c r="I1397" s="42">
        <f t="shared" si="379"/>
        <v>1.7556202371111111E-2</v>
      </c>
      <c r="J1397" s="42">
        <f t="shared" si="379"/>
        <v>2.8290927555555531E-3</v>
      </c>
      <c r="K1397" s="42">
        <f t="shared" si="379"/>
        <v>9.8425631111111102E-4</v>
      </c>
      <c r="L1397" s="34">
        <f t="shared" si="364"/>
        <v>6.366572541558025E-3</v>
      </c>
      <c r="M1397" s="34">
        <f t="shared" si="365"/>
        <v>0.11356070028524719</v>
      </c>
      <c r="N1397" s="34">
        <f t="shared" si="366"/>
        <v>9.0403671906247901E-2</v>
      </c>
      <c r="O1397" s="34">
        <f t="shared" si="367"/>
        <v>1</v>
      </c>
      <c r="P1397" s="34">
        <f t="shared" si="368"/>
        <v>6.9056010416017116E-3</v>
      </c>
      <c r="Q1397" s="34"/>
      <c r="R1397" s="34">
        <f t="shared" si="369"/>
        <v>0.11785263869088808</v>
      </c>
      <c r="S1397" s="34">
        <f t="shared" si="370"/>
        <v>9.208423619680485E-2</v>
      </c>
      <c r="T1397" s="34">
        <f t="shared" si="376"/>
        <v>1</v>
      </c>
      <c r="U1397" s="34">
        <f t="shared" si="371"/>
        <v>1.2168424759292946</v>
      </c>
      <c r="V1397" s="22">
        <f t="shared" si="372"/>
        <v>5.6750164283408573E-3</v>
      </c>
      <c r="W1397" s="22">
        <f t="shared" si="373"/>
        <v>9.685118741510465E-2</v>
      </c>
      <c r="X1397" s="22">
        <f t="shared" si="377"/>
        <v>7.5674738528896862E-2</v>
      </c>
      <c r="Y1397" s="22">
        <f t="shared" si="374"/>
        <v>0.82179905762765759</v>
      </c>
      <c r="Z1397" s="22">
        <f t="shared" si="378"/>
        <v>1</v>
      </c>
      <c r="AA1397" s="22">
        <f t="array" ref="AA1397:AD1397">LINEST(V1397:Y1397,$AB$2:$AE$5,0,0)</f>
        <v>2.1644695045257789E-2</v>
      </c>
      <c r="AB1397" s="22">
        <v>-1.327974864380949E-3</v>
      </c>
      <c r="AC1397" s="22">
        <v>1.3362210469230036E-4</v>
      </c>
      <c r="AD1397" s="22">
        <v>0.9951706606880909</v>
      </c>
      <c r="AE1397" s="35">
        <f t="shared" si="363"/>
        <v>-9.9382872874136829</v>
      </c>
      <c r="AF1397" s="17"/>
      <c r="AG1397" s="31" t="str">
        <f t="shared" si="375"/>
        <v/>
      </c>
      <c r="AH1397" s="34"/>
      <c r="AI1397" s="17"/>
    </row>
    <row r="1398" spans="1:35">
      <c r="A1398" s="1">
        <v>276.2</v>
      </c>
      <c r="B1398" s="41">
        <v>0.14495379999999999</v>
      </c>
      <c r="C1398" s="41">
        <v>6.7935310000000002E-3</v>
      </c>
      <c r="D1398" s="41">
        <v>1.532847E-2</v>
      </c>
      <c r="E1398" s="41">
        <v>-3.1670740000000002E-3</v>
      </c>
      <c r="F1398" s="41">
        <v>-3.402394E-3</v>
      </c>
      <c r="G1398" s="42">
        <f t="shared" si="379"/>
        <v>0.14664241768888889</v>
      </c>
      <c r="H1398" s="42">
        <f t="shared" si="379"/>
        <v>1.3343548266666668E-2</v>
      </c>
      <c r="I1398" s="42">
        <f t="shared" si="379"/>
        <v>1.6454762371111112E-2</v>
      </c>
      <c r="J1398" s="42">
        <f t="shared" si="379"/>
        <v>2.938684755555553E-3</v>
      </c>
      <c r="K1398" s="42">
        <f t="shared" si="379"/>
        <v>9.0097231111111115E-4</v>
      </c>
      <c r="L1398" s="34">
        <f t="shared" si="364"/>
        <v>6.1440088434887956E-3</v>
      </c>
      <c r="M1398" s="34">
        <f t="shared" si="365"/>
        <v>0.11221011376136014</v>
      </c>
      <c r="N1398" s="34">
        <f t="shared" si="366"/>
        <v>9.0993782542346274E-2</v>
      </c>
      <c r="O1398" s="34">
        <f t="shared" si="367"/>
        <v>1</v>
      </c>
      <c r="P1398" s="34">
        <f t="shared" si="368"/>
        <v>6.6641938958922741E-3</v>
      </c>
      <c r="Q1398" s="34"/>
      <c r="R1398" s="34">
        <f t="shared" si="369"/>
        <v>0.11645100779903349</v>
      </c>
      <c r="S1398" s="34">
        <f t="shared" si="370"/>
        <v>9.2685316728722641E-2</v>
      </c>
      <c r="T1398" s="34">
        <f t="shared" si="376"/>
        <v>1</v>
      </c>
      <c r="U1398" s="34">
        <f t="shared" si="371"/>
        <v>1.2158005184236484</v>
      </c>
      <c r="V1398" s="22">
        <f t="shared" si="372"/>
        <v>5.4813218080649977E-3</v>
      </c>
      <c r="W1398" s="22">
        <f t="shared" si="373"/>
        <v>9.57813440892578E-2</v>
      </c>
      <c r="X1398" s="22">
        <f t="shared" si="377"/>
        <v>7.6233983555866719E-2</v>
      </c>
      <c r="Y1398" s="22">
        <f t="shared" si="374"/>
        <v>0.82250335054681045</v>
      </c>
      <c r="Z1398" s="22">
        <f t="shared" si="378"/>
        <v>1</v>
      </c>
      <c r="AA1398" s="22">
        <f t="array" ref="AA1398:AD1398">LINEST(V1398:Y1398,$AB$2:$AE$5,0,0)</f>
        <v>2.3478586521681888E-2</v>
      </c>
      <c r="AB1398" s="22">
        <v>-2.523158983830633E-3</v>
      </c>
      <c r="AC1398" s="22">
        <v>-1.2680220745817946E-4</v>
      </c>
      <c r="AD1398" s="22">
        <v>0.99611592102548441</v>
      </c>
      <c r="AE1398" s="35">
        <f t="shared" si="363"/>
        <v>19.898383745904379</v>
      </c>
      <c r="AF1398" s="17"/>
      <c r="AG1398" s="31" t="str">
        <f t="shared" si="375"/>
        <v/>
      </c>
      <c r="AH1398" s="34"/>
      <c r="AI1398" s="17"/>
    </row>
    <row r="1399" spans="1:35">
      <c r="A1399" s="1">
        <v>276.39999999999998</v>
      </c>
      <c r="B1399" s="41">
        <v>0.1410698</v>
      </c>
      <c r="C1399" s="41">
        <v>6.3639589999999998E-3</v>
      </c>
      <c r="D1399" s="41">
        <v>1.539689E-2</v>
      </c>
      <c r="E1399" s="41">
        <v>-3.2815090000000002E-3</v>
      </c>
      <c r="F1399" s="41">
        <v>-3.4564679999999999E-3</v>
      </c>
      <c r="G1399" s="42">
        <f t="shared" si="379"/>
        <v>0.14275841768888889</v>
      </c>
      <c r="H1399" s="42">
        <f t="shared" si="379"/>
        <v>1.2913976266666667E-2</v>
      </c>
      <c r="I1399" s="42">
        <f t="shared" si="379"/>
        <v>1.6523182371111111E-2</v>
      </c>
      <c r="J1399" s="42">
        <f t="shared" si="379"/>
        <v>2.824249755555553E-3</v>
      </c>
      <c r="K1399" s="42">
        <f t="shared" si="379"/>
        <v>8.4689831111111127E-4</v>
      </c>
      <c r="L1399" s="34">
        <f t="shared" si="364"/>
        <v>5.9323879097395371E-3</v>
      </c>
      <c r="M1399" s="34">
        <f t="shared" si="365"/>
        <v>0.11574226331871942</v>
      </c>
      <c r="N1399" s="34">
        <f t="shared" si="366"/>
        <v>9.0460348858796447E-2</v>
      </c>
      <c r="O1399" s="34">
        <f t="shared" si="367"/>
        <v>1</v>
      </c>
      <c r="P1399" s="34">
        <f t="shared" si="368"/>
        <v>6.4346559881743514E-3</v>
      </c>
      <c r="Q1399" s="34"/>
      <c r="R1399" s="34">
        <f t="shared" si="369"/>
        <v>0.12011665220365612</v>
      </c>
      <c r="S1399" s="34">
        <f t="shared" si="370"/>
        <v>9.2141966748842688E-2</v>
      </c>
      <c r="T1399" s="34">
        <f t="shared" si="376"/>
        <v>1</v>
      </c>
      <c r="U1399" s="34">
        <f t="shared" si="371"/>
        <v>1.2186932749406731</v>
      </c>
      <c r="V1399" s="22">
        <f t="shared" si="372"/>
        <v>5.2799634825978631E-3</v>
      </c>
      <c r="W1399" s="22">
        <f t="shared" si="373"/>
        <v>9.8561840516846605E-2</v>
      </c>
      <c r="X1399" s="22">
        <f t="shared" si="377"/>
        <v>7.5607184058128343E-2</v>
      </c>
      <c r="Y1399" s="22">
        <f t="shared" si="374"/>
        <v>0.82055101194242719</v>
      </c>
      <c r="Z1399" s="22">
        <f t="shared" si="378"/>
        <v>1</v>
      </c>
      <c r="AA1399" s="22">
        <f t="array" ref="AA1399:AD1399">LINEST(V1399:Y1399,$AB$2:$AE$5,0,0)</f>
        <v>2.1735945275680436E-2</v>
      </c>
      <c r="AB1399" s="22">
        <v>6.2335436977032288E-4</v>
      </c>
      <c r="AC1399" s="22">
        <v>-3.7273614742851859E-4</v>
      </c>
      <c r="AD1399" s="22">
        <v>0.99370025574034915</v>
      </c>
      <c r="AE1399" s="35">
        <f t="shared" si="363"/>
        <v>-1.6723743432741967</v>
      </c>
      <c r="AF1399" s="17"/>
      <c r="AG1399" s="31" t="str">
        <f t="shared" si="375"/>
        <v/>
      </c>
      <c r="AH1399" s="34"/>
      <c r="AI1399" s="17"/>
    </row>
    <row r="1400" spans="1:35">
      <c r="A1400" s="1">
        <v>276.60000000000002</v>
      </c>
      <c r="B1400" s="41">
        <v>0.13801959999999999</v>
      </c>
      <c r="C1400" s="41">
        <v>6.2212860000000004E-3</v>
      </c>
      <c r="D1400" s="41">
        <v>1.5051749999999999E-2</v>
      </c>
      <c r="E1400" s="41">
        <v>-3.2151850000000002E-3</v>
      </c>
      <c r="F1400" s="41">
        <v>-3.3993890000000001E-3</v>
      </c>
      <c r="G1400" s="42">
        <f t="shared" si="379"/>
        <v>0.13970821768888889</v>
      </c>
      <c r="H1400" s="42">
        <f t="shared" si="379"/>
        <v>1.2771303266666667E-2</v>
      </c>
      <c r="I1400" s="42">
        <f t="shared" si="379"/>
        <v>1.6178042371111111E-2</v>
      </c>
      <c r="J1400" s="42">
        <f t="shared" si="379"/>
        <v>2.890573755555553E-3</v>
      </c>
      <c r="K1400" s="42">
        <f t="shared" si="379"/>
        <v>9.0397731111111108E-4</v>
      </c>
      <c r="L1400" s="34">
        <f t="shared" si="364"/>
        <v>6.4704662765374694E-3</v>
      </c>
      <c r="M1400" s="34">
        <f t="shared" si="365"/>
        <v>0.11579878863774071</v>
      </c>
      <c r="N1400" s="34">
        <f t="shared" si="366"/>
        <v>9.1414116348593144E-2</v>
      </c>
      <c r="O1400" s="34">
        <f t="shared" si="367"/>
        <v>1</v>
      </c>
      <c r="P1400" s="34">
        <f t="shared" si="368"/>
        <v>7.0182909826660396E-3</v>
      </c>
      <c r="Q1400" s="34"/>
      <c r="R1400" s="34">
        <f t="shared" si="369"/>
        <v>0.12017531385317722</v>
      </c>
      <c r="S1400" s="34">
        <f t="shared" si="370"/>
        <v>9.3113464354585437E-2</v>
      </c>
      <c r="T1400" s="34">
        <f t="shared" si="376"/>
        <v>1</v>
      </c>
      <c r="U1400" s="34">
        <f t="shared" si="371"/>
        <v>1.2203070691904288</v>
      </c>
      <c r="V1400" s="22">
        <f t="shared" si="372"/>
        <v>5.7512499598335407E-3</v>
      </c>
      <c r="W1400" s="22">
        <f t="shared" si="373"/>
        <v>9.8479568698150249E-2</v>
      </c>
      <c r="X1400" s="22">
        <f t="shared" si="377"/>
        <v>7.6303306524609746E-2</v>
      </c>
      <c r="Y1400" s="22">
        <f t="shared" si="374"/>
        <v>0.8194658748174064</v>
      </c>
      <c r="Z1400" s="22">
        <f t="shared" si="378"/>
        <v>1</v>
      </c>
      <c r="AA1400" s="22">
        <f t="array" ref="AA1400:AD1400">LINEST(V1400:Y1400,$AB$2:$AE$5,0,0)</f>
        <v>2.4555182910659244E-2</v>
      </c>
      <c r="AB1400" s="22">
        <v>6.5556424330030522E-4</v>
      </c>
      <c r="AC1400" s="22">
        <v>2.5471630168396171E-4</v>
      </c>
      <c r="AD1400" s="22">
        <v>0.99225599893969474</v>
      </c>
      <c r="AE1400" s="35">
        <f t="shared" si="363"/>
        <v>2.5737035241415138</v>
      </c>
      <c r="AF1400" s="17"/>
      <c r="AG1400" s="31">
        <f t="shared" si="375"/>
        <v>2.5737035241415138</v>
      </c>
      <c r="AH1400" s="34"/>
      <c r="AI1400" s="17"/>
    </row>
    <row r="1401" spans="1:35">
      <c r="A1401" s="1">
        <v>276.8</v>
      </c>
      <c r="B1401" s="41">
        <v>0.1385585</v>
      </c>
      <c r="C1401" s="41">
        <v>6.298115E-3</v>
      </c>
      <c r="D1401" s="41">
        <v>1.4903720000000001E-2</v>
      </c>
      <c r="E1401" s="41">
        <v>-3.0885639999999998E-3</v>
      </c>
      <c r="F1401" s="41">
        <v>-3.515607E-3</v>
      </c>
      <c r="G1401" s="42">
        <f t="shared" si="379"/>
        <v>0.14024711768888889</v>
      </c>
      <c r="H1401" s="42">
        <f t="shared" si="379"/>
        <v>1.2848132266666666E-2</v>
      </c>
      <c r="I1401" s="42">
        <f t="shared" si="379"/>
        <v>1.603001237111111E-2</v>
      </c>
      <c r="J1401" s="42">
        <f t="shared" si="379"/>
        <v>3.0171947555555534E-3</v>
      </c>
      <c r="K1401" s="42">
        <f t="shared" si="379"/>
        <v>7.8775931111111112E-4</v>
      </c>
      <c r="L1401" s="34">
        <f t="shared" si="364"/>
        <v>5.6169376176314926E-3</v>
      </c>
      <c r="M1401" s="34">
        <f t="shared" si="365"/>
        <v>0.11429833735813803</v>
      </c>
      <c r="N1401" s="34">
        <f t="shared" si="366"/>
        <v>9.1610668927740557E-2</v>
      </c>
      <c r="O1401" s="34">
        <f t="shared" si="367"/>
        <v>1</v>
      </c>
      <c r="P1401" s="34">
        <f t="shared" si="368"/>
        <v>6.0924979664860003E-3</v>
      </c>
      <c r="Q1401" s="34"/>
      <c r="R1401" s="34">
        <f t="shared" si="369"/>
        <v>0.1186181541836426</v>
      </c>
      <c r="S1401" s="34">
        <f t="shared" si="370"/>
        <v>9.3313670759277392E-2</v>
      </c>
      <c r="T1401" s="34">
        <f t="shared" si="376"/>
        <v>1</v>
      </c>
      <c r="U1401" s="34">
        <f t="shared" si="371"/>
        <v>1.2180243229094061</v>
      </c>
      <c r="V1401" s="22">
        <f t="shared" si="372"/>
        <v>5.0019509889041407E-3</v>
      </c>
      <c r="W1401" s="22">
        <f t="shared" si="373"/>
        <v>9.7385702364553808E-2</v>
      </c>
      <c r="X1401" s="22">
        <f t="shared" si="377"/>
        <v>7.661067928133472E-2</v>
      </c>
      <c r="Y1401" s="22">
        <f t="shared" si="374"/>
        <v>0.82100166736520719</v>
      </c>
      <c r="Z1401" s="22">
        <f t="shared" si="378"/>
        <v>0.99999999999999989</v>
      </c>
      <c r="AA1401" s="22">
        <f t="array" ref="AA1401:AD1401">LINEST(V1401:Y1401,$AB$2:$AE$5,0,0)</f>
        <v>2.5247582477063969E-2</v>
      </c>
      <c r="AB1401" s="22">
        <v>-6.4807898230596548E-4</v>
      </c>
      <c r="AC1401" s="22">
        <v>-7.4145241569497841E-4</v>
      </c>
      <c r="AD1401" s="22">
        <v>0.99436314215621369</v>
      </c>
      <c r="AE1401" s="35">
        <f t="shared" si="363"/>
        <v>0.87406685660132066</v>
      </c>
      <c r="AF1401" s="17"/>
      <c r="AG1401" s="31" t="str">
        <f t="shared" si="375"/>
        <v/>
      </c>
      <c r="AH1401" s="34"/>
      <c r="AI1401" s="17"/>
    </row>
    <row r="1402" spans="1:35">
      <c r="A1402" s="1">
        <v>277</v>
      </c>
      <c r="B1402" s="41">
        <v>0.13776820000000001</v>
      </c>
      <c r="C1402" s="41">
        <v>6.3732349999999997E-3</v>
      </c>
      <c r="D1402" s="41">
        <v>1.4989000000000001E-2</v>
      </c>
      <c r="E1402" s="41">
        <v>-3.093438E-3</v>
      </c>
      <c r="F1402" s="41">
        <v>-3.1797219999999998E-3</v>
      </c>
      <c r="G1402" s="42">
        <f t="shared" si="379"/>
        <v>0.1394568176888889</v>
      </c>
      <c r="H1402" s="42">
        <f t="shared" si="379"/>
        <v>1.2923252266666668E-2</v>
      </c>
      <c r="I1402" s="42">
        <f t="shared" si="379"/>
        <v>1.611529237111111E-2</v>
      </c>
      <c r="J1402" s="42">
        <f t="shared" si="379"/>
        <v>3.0123207555555532E-3</v>
      </c>
      <c r="K1402" s="42">
        <f t="shared" si="379"/>
        <v>1.1236443111111113E-3</v>
      </c>
      <c r="L1402" s="34">
        <f t="shared" si="364"/>
        <v>8.057292068845456E-3</v>
      </c>
      <c r="M1402" s="34">
        <f t="shared" si="365"/>
        <v>0.11555758003213838</v>
      </c>
      <c r="N1402" s="34">
        <f t="shared" si="366"/>
        <v>9.2668486782029269E-2</v>
      </c>
      <c r="O1402" s="34">
        <f t="shared" si="367"/>
        <v>1</v>
      </c>
      <c r="P1402" s="34">
        <f t="shared" si="368"/>
        <v>8.7394660376385325E-3</v>
      </c>
      <c r="Q1402" s="34"/>
      <c r="R1402" s="34">
        <f t="shared" si="369"/>
        <v>0.11992498895579828</v>
      </c>
      <c r="S1402" s="34">
        <f t="shared" si="370"/>
        <v>9.4391152979784274E-2</v>
      </c>
      <c r="T1402" s="34">
        <f t="shared" si="376"/>
        <v>1</v>
      </c>
      <c r="U1402" s="34">
        <f t="shared" si="371"/>
        <v>1.2230556079732211</v>
      </c>
      <c r="V1402" s="22">
        <f t="shared" si="372"/>
        <v>7.145599906222648E-3</v>
      </c>
      <c r="W1402" s="22">
        <f t="shared" si="373"/>
        <v>9.8053586585920838E-2</v>
      </c>
      <c r="X1402" s="22">
        <f t="shared" si="377"/>
        <v>7.7176501513454468E-2</v>
      </c>
      <c r="Y1402" s="22">
        <f t="shared" si="374"/>
        <v>0.817624311994402</v>
      </c>
      <c r="Z1402" s="22">
        <f t="shared" si="378"/>
        <v>1</v>
      </c>
      <c r="AA1402" s="22">
        <f t="array" ref="AA1402:AD1402">LINEST(V1402:Y1402,$AB$2:$AE$5,0,0)</f>
        <v>2.8226857111327618E-2</v>
      </c>
      <c r="AB1402" s="22">
        <v>3.9067934355454566E-4</v>
      </c>
      <c r="AC1402" s="22">
        <v>2.0988540783052566E-3</v>
      </c>
      <c r="AD1402" s="22">
        <v>0.98965492443047087</v>
      </c>
      <c r="AE1402" s="35">
        <f t="shared" si="363"/>
        <v>0.18613935460916087</v>
      </c>
      <c r="AF1402" s="17"/>
      <c r="AG1402" s="31">
        <f t="shared" si="375"/>
        <v>0.18613935460916087</v>
      </c>
      <c r="AH1402" s="34"/>
      <c r="AI1402" s="17"/>
    </row>
    <row r="1403" spans="1:35">
      <c r="A1403" s="1">
        <v>277.2</v>
      </c>
      <c r="B1403" s="41">
        <v>0.12865670000000001</v>
      </c>
      <c r="C1403" s="41">
        <v>5.3880830000000001E-3</v>
      </c>
      <c r="D1403" s="41">
        <v>1.371298E-2</v>
      </c>
      <c r="E1403" s="41">
        <v>-3.1649149999999999E-3</v>
      </c>
      <c r="F1403" s="41">
        <v>-3.476841E-3</v>
      </c>
      <c r="G1403" s="42">
        <f t="shared" si="379"/>
        <v>0.13034531768888891</v>
      </c>
      <c r="H1403" s="42">
        <f t="shared" si="379"/>
        <v>1.1938100266666668E-2</v>
      </c>
      <c r="I1403" s="42">
        <f t="shared" si="379"/>
        <v>1.4839272371111111E-2</v>
      </c>
      <c r="J1403" s="42">
        <f t="shared" si="379"/>
        <v>2.9408437555555533E-3</v>
      </c>
      <c r="K1403" s="42">
        <f t="shared" si="379"/>
        <v>8.2652531111111109E-4</v>
      </c>
      <c r="L1403" s="34">
        <f t="shared" si="364"/>
        <v>6.3410433590248326E-3</v>
      </c>
      <c r="M1403" s="34">
        <f t="shared" si="365"/>
        <v>0.11384584144809724</v>
      </c>
      <c r="N1403" s="34">
        <f t="shared" si="366"/>
        <v>9.1588255553304881E-2</v>
      </c>
      <c r="O1403" s="34">
        <f t="shared" si="367"/>
        <v>1</v>
      </c>
      <c r="P1403" s="34">
        <f t="shared" si="368"/>
        <v>6.8779104202600578E-3</v>
      </c>
      <c r="Q1403" s="34"/>
      <c r="R1403" s="34">
        <f t="shared" si="369"/>
        <v>0.11814855654237066</v>
      </c>
      <c r="S1403" s="34">
        <f t="shared" si="370"/>
        <v>9.3290840730120589E-2</v>
      </c>
      <c r="T1403" s="34">
        <f t="shared" si="376"/>
        <v>1</v>
      </c>
      <c r="U1403" s="34">
        <f t="shared" si="371"/>
        <v>1.2183173076927514</v>
      </c>
      <c r="V1403" s="22">
        <f t="shared" si="372"/>
        <v>5.6454179685630837E-3</v>
      </c>
      <c r="W1403" s="22">
        <f t="shared" si="373"/>
        <v>9.6976835013630677E-2</v>
      </c>
      <c r="X1403" s="22">
        <f t="shared" si="377"/>
        <v>7.6573516719379731E-2</v>
      </c>
      <c r="Y1403" s="22">
        <f t="shared" si="374"/>
        <v>0.82080423029842642</v>
      </c>
      <c r="Z1403" s="22">
        <f t="shared" si="378"/>
        <v>0.99999999999999989</v>
      </c>
      <c r="AA1403" s="22">
        <f t="array" ref="AA1403:AD1403">LINEST(V1403:Y1403,$AB$2:$AE$5,0,0)</f>
        <v>2.5170514954680659E-2</v>
      </c>
      <c r="AB1403" s="22">
        <v>-1.0724947180545392E-3</v>
      </c>
      <c r="AC1403" s="22">
        <v>1.0371976801639386E-4</v>
      </c>
      <c r="AD1403" s="22">
        <v>0.993963842088045</v>
      </c>
      <c r="AE1403" s="35">
        <f t="shared" si="363"/>
        <v>-10.340311577683259</v>
      </c>
      <c r="AF1403" s="17"/>
      <c r="AG1403" s="31" t="str">
        <f t="shared" si="375"/>
        <v/>
      </c>
      <c r="AH1403" s="34"/>
      <c r="AI1403" s="17"/>
    </row>
    <row r="1404" spans="1:35">
      <c r="A1404" s="1">
        <v>277.39999999999998</v>
      </c>
      <c r="B1404" s="41">
        <v>0.1193972</v>
      </c>
      <c r="C1404" s="41">
        <v>4.5631320000000001E-3</v>
      </c>
      <c r="D1404" s="41">
        <v>1.2755519999999999E-2</v>
      </c>
      <c r="E1404" s="41">
        <v>-3.1513370000000001E-3</v>
      </c>
      <c r="F1404" s="41">
        <v>-3.6130490000000001E-3</v>
      </c>
      <c r="G1404" s="42">
        <f t="shared" si="379"/>
        <v>0.12108581768888889</v>
      </c>
      <c r="H1404" s="42">
        <f t="shared" si="379"/>
        <v>1.1113149266666667E-2</v>
      </c>
      <c r="I1404" s="42">
        <f t="shared" si="379"/>
        <v>1.3881812371111111E-2</v>
      </c>
      <c r="J1404" s="42">
        <f t="shared" si="379"/>
        <v>2.9544217555555531E-3</v>
      </c>
      <c r="K1404" s="42">
        <f t="shared" si="379"/>
        <v>6.9031731111111102E-4</v>
      </c>
      <c r="L1404" s="34">
        <f t="shared" si="364"/>
        <v>5.7010583426440045E-3</v>
      </c>
      <c r="M1404" s="34">
        <f t="shared" si="365"/>
        <v>0.11464441200519669</v>
      </c>
      <c r="N1404" s="34">
        <f t="shared" si="366"/>
        <v>9.1779115661754618E-2</v>
      </c>
      <c r="O1404" s="34">
        <f t="shared" si="367"/>
        <v>1</v>
      </c>
      <c r="P1404" s="34">
        <f t="shared" si="368"/>
        <v>6.1837408075083589E-3</v>
      </c>
      <c r="Q1404" s="34"/>
      <c r="R1404" s="34">
        <f t="shared" si="369"/>
        <v>0.11897730845301073</v>
      </c>
      <c r="S1404" s="34">
        <f t="shared" si="370"/>
        <v>9.3485248843601418E-2</v>
      </c>
      <c r="T1404" s="34">
        <f t="shared" si="376"/>
        <v>1</v>
      </c>
      <c r="U1404" s="34">
        <f t="shared" si="371"/>
        <v>1.2186462981041206</v>
      </c>
      <c r="V1404" s="22">
        <f t="shared" si="372"/>
        <v>5.074270374536536E-3</v>
      </c>
      <c r="W1404" s="22">
        <f t="shared" si="373"/>
        <v>9.7630714209780797E-2</v>
      </c>
      <c r="X1404" s="22">
        <f t="shared" si="377"/>
        <v>7.6712372563752768E-2</v>
      </c>
      <c r="Y1404" s="22">
        <f t="shared" si="374"/>
        <v>0.82058264285192983</v>
      </c>
      <c r="Z1404" s="22">
        <f t="shared" si="378"/>
        <v>1</v>
      </c>
      <c r="AA1404" s="22">
        <f t="array" ref="AA1404:AD1404">LINEST(V1404:Y1404,$AB$2:$AE$5,0,0)</f>
        <v>2.5730100897022077E-2</v>
      </c>
      <c r="AB1404" s="22">
        <v>-3.4335962995965037E-4</v>
      </c>
      <c r="AC1404" s="22">
        <v>-6.4286097443148329E-4</v>
      </c>
      <c r="AD1404" s="22">
        <v>0.9938255403919426</v>
      </c>
      <c r="AE1404" s="35">
        <f t="shared" si="363"/>
        <v>0.53411179650981588</v>
      </c>
      <c r="AF1404" s="17"/>
      <c r="AG1404" s="31" t="str">
        <f t="shared" si="375"/>
        <v/>
      </c>
      <c r="AH1404" s="34"/>
      <c r="AI1404" s="17"/>
    </row>
    <row r="1405" spans="1:35">
      <c r="A1405" s="1">
        <v>277.60000000000002</v>
      </c>
      <c r="B1405" s="41">
        <v>0.1146934</v>
      </c>
      <c r="C1405" s="41">
        <v>4.2644079999999999E-3</v>
      </c>
      <c r="D1405" s="41">
        <v>1.2457640000000001E-2</v>
      </c>
      <c r="E1405" s="41">
        <v>-2.983931E-3</v>
      </c>
      <c r="F1405" s="41">
        <v>-3.57377E-3</v>
      </c>
      <c r="G1405" s="42">
        <f t="shared" si="379"/>
        <v>0.11638201768888889</v>
      </c>
      <c r="H1405" s="42">
        <f t="shared" si="379"/>
        <v>1.0814425266666667E-2</v>
      </c>
      <c r="I1405" s="42">
        <f t="shared" si="379"/>
        <v>1.3583932371111112E-2</v>
      </c>
      <c r="J1405" s="42">
        <f t="shared" si="379"/>
        <v>3.1218277555555532E-3</v>
      </c>
      <c r="K1405" s="42">
        <f t="shared" si="379"/>
        <v>7.2959631111111116E-4</v>
      </c>
      <c r="L1405" s="34">
        <f t="shared" si="364"/>
        <v>6.2689780225451998E-3</v>
      </c>
      <c r="M1405" s="34">
        <f t="shared" si="365"/>
        <v>0.11671848143605422</v>
      </c>
      <c r="N1405" s="34">
        <f t="shared" si="366"/>
        <v>9.2921788790220727E-2</v>
      </c>
      <c r="O1405" s="34">
        <f t="shared" si="367"/>
        <v>1</v>
      </c>
      <c r="P1405" s="34">
        <f t="shared" si="368"/>
        <v>6.7997436422317431E-3</v>
      </c>
      <c r="Q1405" s="34"/>
      <c r="R1405" s="34">
        <f t="shared" si="369"/>
        <v>0.1211297657259994</v>
      </c>
      <c r="S1405" s="34">
        <f t="shared" si="370"/>
        <v>9.4649163760315583E-2</v>
      </c>
      <c r="T1405" s="34">
        <f t="shared" si="376"/>
        <v>1</v>
      </c>
      <c r="U1405" s="34">
        <f t="shared" si="371"/>
        <v>1.2225786731285466</v>
      </c>
      <c r="V1405" s="22">
        <f t="shared" si="372"/>
        <v>5.5618045625083403E-3</v>
      </c>
      <c r="W1405" s="22">
        <f t="shared" si="373"/>
        <v>9.9077276897061778E-2</v>
      </c>
      <c r="X1405" s="22">
        <f t="shared" si="377"/>
        <v>7.7417646684536767E-2</v>
      </c>
      <c r="Y1405" s="22">
        <f t="shared" si="374"/>
        <v>0.81794327185589322</v>
      </c>
      <c r="Z1405" s="22">
        <f t="shared" si="378"/>
        <v>1</v>
      </c>
      <c r="AA1405" s="22">
        <f t="array" ref="AA1405:AD1405">LINEST(V1405:Y1405,$AB$2:$AE$5,0,0)</f>
        <v>2.9004100151844039E-2</v>
      </c>
      <c r="AB1405" s="22">
        <v>1.4740996924402503E-3</v>
      </c>
      <c r="AC1405" s="22">
        <v>2.0085065791095331E-5</v>
      </c>
      <c r="AD1405" s="22">
        <v>0.99043394468751655</v>
      </c>
      <c r="AE1405" s="35">
        <f t="shared" si="363"/>
        <v>73.392823691610161</v>
      </c>
      <c r="AF1405" s="17"/>
      <c r="AG1405" s="31" t="str">
        <f t="shared" si="375"/>
        <v/>
      </c>
      <c r="AH1405" s="34"/>
      <c r="AI1405" s="17"/>
    </row>
    <row r="1406" spans="1:35">
      <c r="A1406" s="1">
        <v>277.8</v>
      </c>
      <c r="B1406" s="41">
        <v>0.113095</v>
      </c>
      <c r="C1406" s="41">
        <v>4.2241739999999998E-3</v>
      </c>
      <c r="D1406" s="41">
        <v>1.221939E-2</v>
      </c>
      <c r="E1406" s="41">
        <v>-3.2357829999999999E-3</v>
      </c>
      <c r="F1406" s="41">
        <v>-3.4598139999999999E-3</v>
      </c>
      <c r="G1406" s="42">
        <f t="shared" si="379"/>
        <v>0.11478361768888889</v>
      </c>
      <c r="H1406" s="42">
        <f t="shared" si="379"/>
        <v>1.0774191266666667E-2</v>
      </c>
      <c r="I1406" s="42">
        <f t="shared" si="379"/>
        <v>1.3345682371111112E-2</v>
      </c>
      <c r="J1406" s="42">
        <f t="shared" si="379"/>
        <v>2.8699757555555533E-3</v>
      </c>
      <c r="K1406" s="42">
        <f t="shared" si="379"/>
        <v>8.4355231111111128E-4</v>
      </c>
      <c r="L1406" s="34">
        <f t="shared" si="364"/>
        <v>7.3490653814160759E-3</v>
      </c>
      <c r="M1406" s="34">
        <f t="shared" si="365"/>
        <v>0.11626818042347675</v>
      </c>
      <c r="N1406" s="34">
        <f t="shared" si="366"/>
        <v>9.3865235158114499E-2</v>
      </c>
      <c r="O1406" s="34">
        <f t="shared" si="367"/>
        <v>1</v>
      </c>
      <c r="P1406" s="34">
        <f t="shared" si="368"/>
        <v>7.9712770445063506E-3</v>
      </c>
      <c r="Q1406" s="34">
        <f>AVERAGE(P1397:P1406)</f>
        <v>6.9687377826965421E-3</v>
      </c>
      <c r="R1406" s="34">
        <f t="shared" si="369"/>
        <v>0.1206624459366345</v>
      </c>
      <c r="S1406" s="34">
        <f t="shared" si="370"/>
        <v>9.5610148379062496E-2</v>
      </c>
      <c r="T1406" s="34">
        <f t="shared" si="376"/>
        <v>1</v>
      </c>
      <c r="U1406" s="34">
        <f t="shared" si="371"/>
        <v>1.2242438713602033</v>
      </c>
      <c r="V1406" s="22">
        <f t="shared" si="372"/>
        <v>6.51118394870935E-3</v>
      </c>
      <c r="W1406" s="22">
        <f t="shared" si="373"/>
        <v>9.8560792305679906E-2</v>
      </c>
      <c r="X1406" s="22">
        <f t="shared" si="377"/>
        <v>7.8097306113392495E-2</v>
      </c>
      <c r="Y1406" s="22">
        <f t="shared" si="374"/>
        <v>0.81683071763221826</v>
      </c>
      <c r="Z1406" s="22">
        <f t="shared" si="378"/>
        <v>1</v>
      </c>
      <c r="AA1406" s="22">
        <f t="array" ref="AA1406:AD1406">LINEST(V1406:Y1406,$AB$2:$AE$5,0,0)</f>
        <v>3.1774119668159052E-2</v>
      </c>
      <c r="AB1406" s="22">
        <v>1.0402732212467694E-3</v>
      </c>
      <c r="AC1406" s="22">
        <v>1.2744041664228484E-3</v>
      </c>
      <c r="AD1406" s="22">
        <v>0.9888425643032176</v>
      </c>
      <c r="AE1406" s="35">
        <f t="shared" si="363"/>
        <v>0.81628203097195917</v>
      </c>
      <c r="AF1406" s="17"/>
      <c r="AG1406" s="31">
        <f t="shared" si="375"/>
        <v>0.81628203097195917</v>
      </c>
      <c r="AH1406" s="34">
        <f>AVERAGE(AG1397:AG1406)</f>
        <v>1.1920416365742115</v>
      </c>
      <c r="AI1406" s="17"/>
    </row>
    <row r="1407" spans="1:35">
      <c r="A1407" s="1">
        <v>278</v>
      </c>
      <c r="B1407" s="41">
        <v>0.1130627</v>
      </c>
      <c r="C1407" s="41">
        <v>3.9352650000000003E-3</v>
      </c>
      <c r="D1407" s="41">
        <v>1.204763E-2</v>
      </c>
      <c r="E1407" s="41">
        <v>-3.30109E-3</v>
      </c>
      <c r="F1407" s="41">
        <v>-3.8039530000000001E-3</v>
      </c>
      <c r="G1407" s="42">
        <f t="shared" si="379"/>
        <v>0.1147513176888889</v>
      </c>
      <c r="H1407" s="42">
        <f t="shared" si="379"/>
        <v>1.0485282266666666E-2</v>
      </c>
      <c r="I1407" s="42">
        <f t="shared" si="379"/>
        <v>1.3173922371111112E-2</v>
      </c>
      <c r="J1407" s="42">
        <f t="shared" si="379"/>
        <v>2.8046687555555532E-3</v>
      </c>
      <c r="K1407" s="42">
        <f t="shared" si="379"/>
        <v>4.9941331111111103E-4</v>
      </c>
      <c r="L1407" s="34">
        <f t="shared" si="364"/>
        <v>4.3521357416139552E-3</v>
      </c>
      <c r="M1407" s="34">
        <f t="shared" si="365"/>
        <v>0.11480410540319845</v>
      </c>
      <c r="N1407" s="34">
        <f t="shared" si="366"/>
        <v>9.1373959601005361E-2</v>
      </c>
      <c r="O1407" s="34">
        <f t="shared" si="367"/>
        <v>1</v>
      </c>
      <c r="P1407" s="34">
        <f t="shared" si="368"/>
        <v>4.720611115997201E-3</v>
      </c>
      <c r="Q1407" s="34"/>
      <c r="R1407" s="34">
        <f t="shared" si="369"/>
        <v>0.11914303733887306</v>
      </c>
      <c r="S1407" s="34">
        <f t="shared" si="370"/>
        <v>9.3072561110814495E-2</v>
      </c>
      <c r="T1407" s="34">
        <f t="shared" si="376"/>
        <v>1</v>
      </c>
      <c r="U1407" s="34">
        <f t="shared" si="371"/>
        <v>1.2169362095656848</v>
      </c>
      <c r="V1407" s="22">
        <f t="shared" si="372"/>
        <v>3.8790949590381167E-3</v>
      </c>
      <c r="W1407" s="22">
        <f t="shared" si="373"/>
        <v>9.7904094234647104E-2</v>
      </c>
      <c r="X1407" s="22">
        <f t="shared" si="377"/>
        <v>7.6481051660079513E-2</v>
      </c>
      <c r="Y1407" s="22">
        <f t="shared" si="374"/>
        <v>0.8217357591462352</v>
      </c>
      <c r="Z1407" s="22">
        <f t="shared" si="378"/>
        <v>1</v>
      </c>
      <c r="AA1407" s="22">
        <f t="array" ref="AA1407:AD1407">LINEST(V1407:Y1407,$AB$2:$AE$5,0,0)</f>
        <v>2.4571842499566073E-2</v>
      </c>
      <c r="AB1407" s="22">
        <v>-1.5909192944719297E-4</v>
      </c>
      <c r="AC1407" s="22">
        <v>-2.2198023030693022E-3</v>
      </c>
      <c r="AD1407" s="22">
        <v>0.99554055364672578</v>
      </c>
      <c r="AE1407" s="35">
        <f t="shared" si="363"/>
        <v>7.1669413635267382E-2</v>
      </c>
      <c r="AF1407" s="17"/>
      <c r="AG1407" s="31" t="str">
        <f t="shared" si="375"/>
        <v/>
      </c>
      <c r="AH1407" s="34"/>
      <c r="AI1407" s="17"/>
    </row>
    <row r="1408" spans="1:35">
      <c r="A1408" s="1">
        <v>278.2</v>
      </c>
      <c r="B1408" s="41">
        <v>0.1096617</v>
      </c>
      <c r="C1408" s="41">
        <v>3.9193739999999998E-3</v>
      </c>
      <c r="D1408" s="41">
        <v>1.1736760000000001E-2</v>
      </c>
      <c r="E1408" s="41">
        <v>-3.1615319999999999E-3</v>
      </c>
      <c r="F1408" s="41">
        <v>-3.5320339999999999E-3</v>
      </c>
      <c r="G1408" s="42">
        <f t="shared" si="379"/>
        <v>0.11135031768888889</v>
      </c>
      <c r="H1408" s="42">
        <f t="shared" si="379"/>
        <v>1.0469391266666666E-2</v>
      </c>
      <c r="I1408" s="42">
        <f t="shared" si="379"/>
        <v>1.2863052371111112E-2</v>
      </c>
      <c r="J1408" s="42">
        <f t="shared" si="379"/>
        <v>2.9442267555555533E-3</v>
      </c>
      <c r="K1408" s="42">
        <f t="shared" si="379"/>
        <v>7.7133231111111127E-4</v>
      </c>
      <c r="L1408" s="34">
        <f t="shared" si="364"/>
        <v>6.9270777768789321E-3</v>
      </c>
      <c r="M1408" s="34">
        <f t="shared" si="365"/>
        <v>0.11551877568100243</v>
      </c>
      <c r="N1408" s="34">
        <f t="shared" si="366"/>
        <v>9.4022105046148025E-2</v>
      </c>
      <c r="O1408" s="34">
        <f t="shared" si="367"/>
        <v>1</v>
      </c>
      <c r="P1408" s="34">
        <f t="shared" si="368"/>
        <v>7.5135616847247771E-3</v>
      </c>
      <c r="Q1408" s="34"/>
      <c r="R1408" s="34">
        <f t="shared" si="369"/>
        <v>0.11988471802437066</v>
      </c>
      <c r="S1408" s="34">
        <f t="shared" si="370"/>
        <v>9.5769934408957674E-2</v>
      </c>
      <c r="T1408" s="34">
        <f t="shared" si="376"/>
        <v>1</v>
      </c>
      <c r="U1408" s="34">
        <f t="shared" si="371"/>
        <v>1.2231682141180531</v>
      </c>
      <c r="V1408" s="22">
        <f t="shared" si="372"/>
        <v>6.1427051471757846E-3</v>
      </c>
      <c r="W1408" s="22">
        <f t="shared" si="373"/>
        <v>9.8011636208852698E-2</v>
      </c>
      <c r="X1408" s="22">
        <f t="shared" si="377"/>
        <v>7.8296617998703577E-2</v>
      </c>
      <c r="Y1408" s="22">
        <f t="shared" si="374"/>
        <v>0.8175490406452679</v>
      </c>
      <c r="Z1408" s="22">
        <f t="shared" si="378"/>
        <v>1</v>
      </c>
      <c r="AA1408" s="22">
        <f t="array" ref="AA1408:AD1408">LINEST(V1408:Y1408,$AB$2:$AE$5,0,0)</f>
        <v>3.229910021236828E-2</v>
      </c>
      <c r="AB1408" s="22">
        <v>3.9207051098609865E-4</v>
      </c>
      <c r="AC1408" s="22">
        <v>7.8485027193819464E-4</v>
      </c>
      <c r="AD1408" s="22">
        <v>0.98983423178656327</v>
      </c>
      <c r="AE1408" s="35">
        <f t="shared" si="363"/>
        <v>0.49954816224740178</v>
      </c>
      <c r="AF1408" s="17"/>
      <c r="AG1408" s="31">
        <f t="shared" si="375"/>
        <v>0.49954816224740178</v>
      </c>
      <c r="AH1408" s="34"/>
      <c r="AI1408" s="17"/>
    </row>
    <row r="1409" spans="1:35">
      <c r="A1409" s="1">
        <v>278.39999999999998</v>
      </c>
      <c r="B1409" s="41">
        <v>0.10665529999999999</v>
      </c>
      <c r="C1409" s="41">
        <v>3.7373810000000001E-3</v>
      </c>
      <c r="D1409" s="41">
        <v>1.129469E-2</v>
      </c>
      <c r="E1409" s="41">
        <v>-3.026852E-3</v>
      </c>
      <c r="F1409" s="41">
        <v>-3.603382E-3</v>
      </c>
      <c r="G1409" s="42">
        <f t="shared" si="379"/>
        <v>0.10834391768888889</v>
      </c>
      <c r="H1409" s="42">
        <f t="shared" si="379"/>
        <v>1.0287398266666668E-2</v>
      </c>
      <c r="I1409" s="42">
        <f t="shared" si="379"/>
        <v>1.2420982371111111E-2</v>
      </c>
      <c r="J1409" s="42">
        <f t="shared" si="379"/>
        <v>3.0789067555555532E-3</v>
      </c>
      <c r="K1409" s="42">
        <f t="shared" si="379"/>
        <v>6.9998431111111111E-4</v>
      </c>
      <c r="L1409" s="34">
        <f t="shared" si="364"/>
        <v>6.4607624132729455E-3</v>
      </c>
      <c r="M1409" s="34">
        <f t="shared" si="365"/>
        <v>0.11464402096643893</v>
      </c>
      <c r="N1409" s="34">
        <f t="shared" si="366"/>
        <v>9.4951322474853453E-2</v>
      </c>
      <c r="O1409" s="34">
        <f t="shared" si="367"/>
        <v>1</v>
      </c>
      <c r="P1409" s="34">
        <f t="shared" si="368"/>
        <v>7.0077655378007466E-3</v>
      </c>
      <c r="Q1409" s="34"/>
      <c r="R1409" s="34">
        <f t="shared" si="369"/>
        <v>0.11897690263524703</v>
      </c>
      <c r="S1409" s="34">
        <f t="shared" si="370"/>
        <v>9.6716425578827786E-2</v>
      </c>
      <c r="T1409" s="34">
        <f t="shared" si="376"/>
        <v>1</v>
      </c>
      <c r="U1409" s="34">
        <f t="shared" si="371"/>
        <v>1.2227010937518756</v>
      </c>
      <c r="V1409" s="22">
        <f t="shared" si="372"/>
        <v>5.7313807713194392E-3</v>
      </c>
      <c r="W1409" s="22">
        <f t="shared" si="373"/>
        <v>9.7306613401452621E-2</v>
      </c>
      <c r="X1409" s="22">
        <f t="shared" si="377"/>
        <v>7.9100628986968569E-2</v>
      </c>
      <c r="Y1409" s="22">
        <f t="shared" si="374"/>
        <v>0.81786137684025928</v>
      </c>
      <c r="Z1409" s="22">
        <f t="shared" si="378"/>
        <v>0.99999999999999989</v>
      </c>
      <c r="AA1409" s="22">
        <f t="array" ref="AA1409:AD1409">LINEST(V1409:Y1409,$AB$2:$AE$5,0,0)</f>
        <v>3.5124697826157049E-2</v>
      </c>
      <c r="AB1409" s="22">
        <v>-3.6659238572782886E-4</v>
      </c>
      <c r="AC1409" s="22">
        <v>2.4271661895695554E-4</v>
      </c>
      <c r="AD1409" s="22">
        <v>0.9903486796935993</v>
      </c>
      <c r="AE1409" s="35">
        <f t="shared" si="363"/>
        <v>-1.5103720021447811</v>
      </c>
      <c r="AF1409" s="17"/>
      <c r="AG1409" s="31">
        <f t="shared" si="375"/>
        <v>-1.5103720021447811</v>
      </c>
      <c r="AH1409" s="34"/>
      <c r="AI1409" s="17"/>
    </row>
    <row r="1410" spans="1:35">
      <c r="A1410" s="1">
        <v>278.60000000000002</v>
      </c>
      <c r="B1410" s="41">
        <v>0.1038661</v>
      </c>
      <c r="C1410" s="41">
        <v>3.4576540000000001E-3</v>
      </c>
      <c r="D1410" s="41">
        <v>1.100511E-2</v>
      </c>
      <c r="E1410" s="41">
        <v>-3.0647679999999998E-3</v>
      </c>
      <c r="F1410" s="41">
        <v>-3.7075849999999998E-3</v>
      </c>
      <c r="G1410" s="42">
        <f t="shared" si="379"/>
        <v>0.1055547176888889</v>
      </c>
      <c r="H1410" s="42">
        <f t="shared" si="379"/>
        <v>1.0007671266666667E-2</v>
      </c>
      <c r="I1410" s="42">
        <f t="shared" si="379"/>
        <v>1.2131402371111112E-2</v>
      </c>
      <c r="J1410" s="42">
        <f t="shared" si="379"/>
        <v>3.0409907555555534E-3</v>
      </c>
      <c r="K1410" s="42">
        <f t="shared" si="379"/>
        <v>5.9578131111111135E-4</v>
      </c>
      <c r="L1410" s="34">
        <f t="shared" si="364"/>
        <v>5.6442888025821101E-3</v>
      </c>
      <c r="M1410" s="34">
        <f t="shared" si="365"/>
        <v>0.11492998737268292</v>
      </c>
      <c r="N1410" s="34">
        <f t="shared" si="366"/>
        <v>9.4810269837139777E-2</v>
      </c>
      <c r="O1410" s="34">
        <f t="shared" si="367"/>
        <v>1</v>
      </c>
      <c r="P1410" s="34">
        <f t="shared" si="368"/>
        <v>6.1221648508340736E-3</v>
      </c>
      <c r="Q1410" s="34"/>
      <c r="R1410" s="34">
        <f t="shared" si="369"/>
        <v>0.11927367691955623</v>
      </c>
      <c r="S1410" s="34">
        <f t="shared" si="370"/>
        <v>9.6572750834942628E-2</v>
      </c>
      <c r="T1410" s="34">
        <f t="shared" si="376"/>
        <v>1</v>
      </c>
      <c r="U1410" s="34">
        <f t="shared" si="371"/>
        <v>1.221968592605333</v>
      </c>
      <c r="V1410" s="22">
        <f t="shared" si="372"/>
        <v>5.0100836370770684E-3</v>
      </c>
      <c r="W1410" s="22">
        <f t="shared" si="373"/>
        <v>9.7607808941517382E-2</v>
      </c>
      <c r="X1410" s="22">
        <f t="shared" si="377"/>
        <v>7.9030468883853996E-2</v>
      </c>
      <c r="Y1410" s="22">
        <f t="shared" si="374"/>
        <v>0.81835163853755155</v>
      </c>
      <c r="Z1410" s="22">
        <f t="shared" si="378"/>
        <v>1</v>
      </c>
      <c r="AA1410" s="22">
        <f t="array" ref="AA1410:AD1410">LINEST(V1410:Y1410,$AB$2:$AE$5,0,0)</f>
        <v>3.4733042673877342E-2</v>
      </c>
      <c r="AB1410" s="22">
        <v>-8.7939341080264306E-5</v>
      </c>
      <c r="AC1410" s="22">
        <v>-7.0711540341381594E-4</v>
      </c>
      <c r="AD1410" s="22">
        <v>0.99112885072714063</v>
      </c>
      <c r="AE1410" s="35">
        <f t="shared" si="363"/>
        <v>0.12436349237438504</v>
      </c>
      <c r="AF1410" s="17"/>
      <c r="AG1410" s="31" t="str">
        <f t="shared" si="375"/>
        <v/>
      </c>
      <c r="AH1410" s="34"/>
      <c r="AI1410" s="17"/>
    </row>
    <row r="1411" spans="1:35">
      <c r="A1411" s="1">
        <v>278.8</v>
      </c>
      <c r="B1411" s="41">
        <v>0.10254539999999999</v>
      </c>
      <c r="C1411" s="41">
        <v>3.4290599999999998E-3</v>
      </c>
      <c r="D1411" s="41">
        <v>1.0711439999999999E-2</v>
      </c>
      <c r="E1411" s="41">
        <v>-3.223582E-3</v>
      </c>
      <c r="F1411" s="41">
        <v>-3.669818E-3</v>
      </c>
      <c r="G1411" s="42">
        <f t="shared" si="379"/>
        <v>0.10423401768888889</v>
      </c>
      <c r="H1411" s="42">
        <f t="shared" si="379"/>
        <v>9.9790772666666673E-3</v>
      </c>
      <c r="I1411" s="42">
        <f t="shared" si="379"/>
        <v>1.1837732371111111E-2</v>
      </c>
      <c r="J1411" s="42">
        <f t="shared" si="379"/>
        <v>2.8821767555555532E-3</v>
      </c>
      <c r="K1411" s="42">
        <f t="shared" si="379"/>
        <v>6.335483111111111E-4</v>
      </c>
      <c r="L1411" s="34">
        <f t="shared" si="364"/>
        <v>6.0781338487986341E-3</v>
      </c>
      <c r="M1411" s="34">
        <f t="shared" si="365"/>
        <v>0.11356880060445934</v>
      </c>
      <c r="N1411" s="34">
        <f t="shared" si="366"/>
        <v>9.5737240949989921E-2</v>
      </c>
      <c r="O1411" s="34">
        <f t="shared" si="367"/>
        <v>1</v>
      </c>
      <c r="P1411" s="34">
        <f t="shared" si="368"/>
        <v>6.5927415675038886E-3</v>
      </c>
      <c r="Q1411" s="34"/>
      <c r="R1411" s="34">
        <f t="shared" si="369"/>
        <v>0.11786104515536913</v>
      </c>
      <c r="S1411" s="34">
        <f t="shared" si="370"/>
        <v>9.7516953930938871E-2</v>
      </c>
      <c r="T1411" s="34">
        <f t="shared" si="376"/>
        <v>1</v>
      </c>
      <c r="U1411" s="34">
        <f t="shared" si="371"/>
        <v>1.2219707406538118</v>
      </c>
      <c r="V1411" s="22">
        <f t="shared" si="372"/>
        <v>5.3951713802709066E-3</v>
      </c>
      <c r="W1411" s="22">
        <f t="shared" si="373"/>
        <v>9.6451609874314934E-2</v>
      </c>
      <c r="X1411" s="22">
        <f t="shared" si="377"/>
        <v>7.9803018752120619E-2</v>
      </c>
      <c r="Y1411" s="22">
        <f t="shared" si="374"/>
        <v>0.81835019999329361</v>
      </c>
      <c r="Z1411" s="22">
        <f t="shared" si="378"/>
        <v>1</v>
      </c>
      <c r="AA1411" s="22">
        <f t="array" ref="AA1411:AD1411">LINEST(V1411:Y1411,$AB$2:$AE$5,0,0)</f>
        <v>3.7534735963142128E-2</v>
      </c>
      <c r="AB1411" s="22">
        <v>-1.3061068852644193E-3</v>
      </c>
      <c r="AC1411" s="22">
        <v>-2.0255763070804283E-4</v>
      </c>
      <c r="AD1411" s="22">
        <v>0.99106277361956796</v>
      </c>
      <c r="AE1411" s="35">
        <f t="shared" si="363"/>
        <v>6.4480754474610791</v>
      </c>
      <c r="AF1411" s="17"/>
      <c r="AG1411" s="31" t="str">
        <f t="shared" si="375"/>
        <v/>
      </c>
      <c r="AH1411" s="34"/>
      <c r="AI1411" s="17"/>
    </row>
    <row r="1412" spans="1:35">
      <c r="A1412" s="1">
        <v>279</v>
      </c>
      <c r="B1412" s="41">
        <v>9.6155130000000005E-2</v>
      </c>
      <c r="C1412" s="41">
        <v>2.640917E-3</v>
      </c>
      <c r="D1412" s="41">
        <v>1.006573E-2</v>
      </c>
      <c r="E1412" s="41">
        <v>-3.2703649999999999E-3</v>
      </c>
      <c r="F1412" s="41">
        <v>-3.642873E-3</v>
      </c>
      <c r="G1412" s="42">
        <f t="shared" si="379"/>
        <v>9.7843747688888899E-2</v>
      </c>
      <c r="H1412" s="42">
        <f t="shared" si="379"/>
        <v>9.1909342666666675E-3</v>
      </c>
      <c r="I1412" s="42">
        <f t="shared" si="379"/>
        <v>1.1192022371111112E-2</v>
      </c>
      <c r="J1412" s="42">
        <f t="shared" si="379"/>
        <v>2.8353937555555533E-3</v>
      </c>
      <c r="K1412" s="42">
        <f t="shared" si="379"/>
        <v>6.6049331111111111E-4</v>
      </c>
      <c r="L1412" s="34">
        <f t="shared" si="364"/>
        <v>6.7504907233445688E-3</v>
      </c>
      <c r="M1412" s="34">
        <f t="shared" si="365"/>
        <v>0.11438668934368786</v>
      </c>
      <c r="N1412" s="34">
        <f t="shared" si="366"/>
        <v>9.3934814270308115E-2</v>
      </c>
      <c r="O1412" s="34">
        <f t="shared" si="367"/>
        <v>1</v>
      </c>
      <c r="P1412" s="34">
        <f t="shared" si="368"/>
        <v>7.3220238151944549E-3</v>
      </c>
      <c r="Q1412" s="34"/>
      <c r="R1412" s="34">
        <f t="shared" si="369"/>
        <v>0.11870984536381735</v>
      </c>
      <c r="S1412" s="34">
        <f t="shared" si="370"/>
        <v>9.5681020936188785E-2</v>
      </c>
      <c r="T1412" s="34">
        <f t="shared" si="376"/>
        <v>1</v>
      </c>
      <c r="U1412" s="34">
        <f t="shared" si="371"/>
        <v>1.2217128901152006</v>
      </c>
      <c r="V1412" s="22">
        <f t="shared" si="372"/>
        <v>5.9932443002250957E-3</v>
      </c>
      <c r="W1412" s="22">
        <f t="shared" si="373"/>
        <v>9.7166729044353195E-2</v>
      </c>
      <c r="X1412" s="22">
        <f t="shared" si="377"/>
        <v>7.8317108471505623E-2</v>
      </c>
      <c r="Y1412" s="22">
        <f t="shared" si="374"/>
        <v>0.81852291818391609</v>
      </c>
      <c r="Z1412" s="22">
        <f t="shared" si="378"/>
        <v>1</v>
      </c>
      <c r="AA1412" s="22">
        <f t="array" ref="AA1412:AD1412">LINEST(V1412:Y1412,$AB$2:$AE$5,0,0)</f>
        <v>3.2108287710132626E-2</v>
      </c>
      <c r="AB1412" s="22">
        <v>-6.0380560205537811E-4</v>
      </c>
      <c r="AC1412" s="22">
        <v>5.8005685861016573E-4</v>
      </c>
      <c r="AD1412" s="22">
        <v>0.99108802434982746</v>
      </c>
      <c r="AE1412" s="35">
        <f t="shared" si="363"/>
        <v>-1.0409420957492255</v>
      </c>
      <c r="AF1412" s="17"/>
      <c r="AG1412" s="31">
        <f t="shared" si="375"/>
        <v>-1.0409420957492255</v>
      </c>
      <c r="AH1412" s="34"/>
      <c r="AI1412" s="17"/>
    </row>
    <row r="1413" spans="1:35">
      <c r="A1413" s="1">
        <v>279.2</v>
      </c>
      <c r="B1413" s="41">
        <v>9.2662419999999995E-2</v>
      </c>
      <c r="C1413" s="41">
        <v>2.3477239999999998E-3</v>
      </c>
      <c r="D1413" s="41">
        <v>9.8630149999999993E-3</v>
      </c>
      <c r="E1413" s="41">
        <v>-3.3072150000000001E-3</v>
      </c>
      <c r="F1413" s="41">
        <v>-3.6432080000000002E-3</v>
      </c>
      <c r="G1413" s="42">
        <f t="shared" si="379"/>
        <v>9.4351037688888889E-2</v>
      </c>
      <c r="H1413" s="42">
        <f t="shared" si="379"/>
        <v>8.8977412666666669E-3</v>
      </c>
      <c r="I1413" s="42">
        <f t="shared" si="379"/>
        <v>1.0989307371111111E-2</v>
      </c>
      <c r="J1413" s="42">
        <f t="shared" si="379"/>
        <v>2.7985437555555531E-3</v>
      </c>
      <c r="K1413" s="42">
        <f t="shared" si="379"/>
        <v>6.6015831111111093E-4</v>
      </c>
      <c r="L1413" s="34">
        <f t="shared" si="364"/>
        <v>6.9968314846510001E-3</v>
      </c>
      <c r="M1413" s="34">
        <f t="shared" si="365"/>
        <v>0.11647256501138885</v>
      </c>
      <c r="N1413" s="34">
        <f t="shared" si="366"/>
        <v>9.4304646611369447E-2</v>
      </c>
      <c r="O1413" s="34">
        <f t="shared" si="367"/>
        <v>1</v>
      </c>
      <c r="P1413" s="34">
        <f t="shared" si="368"/>
        <v>7.5892211190439684E-3</v>
      </c>
      <c r="Q1413" s="34"/>
      <c r="R1413" s="34">
        <f t="shared" si="369"/>
        <v>0.12087455508119495</v>
      </c>
      <c r="S1413" s="34">
        <f t="shared" si="370"/>
        <v>9.6057728296956454E-2</v>
      </c>
      <c r="T1413" s="34">
        <f t="shared" si="376"/>
        <v>1</v>
      </c>
      <c r="U1413" s="34">
        <f t="shared" si="371"/>
        <v>1.2245215044971953</v>
      </c>
      <c r="V1413" s="22">
        <f t="shared" si="372"/>
        <v>6.197703422252435E-3</v>
      </c>
      <c r="W1413" s="22">
        <f t="shared" si="373"/>
        <v>9.8711663810941097E-2</v>
      </c>
      <c r="X1413" s="22">
        <f t="shared" si="377"/>
        <v>7.8445113413013537E-2</v>
      </c>
      <c r="Y1413" s="22">
        <f t="shared" si="374"/>
        <v>0.81664551935379293</v>
      </c>
      <c r="Z1413" s="22">
        <f t="shared" si="378"/>
        <v>1</v>
      </c>
      <c r="AA1413" s="22">
        <f t="array" ref="AA1413:AD1413">LINEST(V1413:Y1413,$AB$2:$AE$5,0,0)</f>
        <v>3.3082465386445513E-2</v>
      </c>
      <c r="AB1413" s="22">
        <v>1.2316321292965816E-3</v>
      </c>
      <c r="AC1413" s="22">
        <v>8.6515615523773061E-4</v>
      </c>
      <c r="AD1413" s="22">
        <v>0.98869633696577541</v>
      </c>
      <c r="AE1413" s="35">
        <f t="shared" si="363"/>
        <v>1.4235951762467083</v>
      </c>
      <c r="AF1413" s="17"/>
      <c r="AG1413" s="31">
        <f t="shared" si="375"/>
        <v>1.4235951762467083</v>
      </c>
      <c r="AH1413" s="34"/>
      <c r="AI1413" s="17"/>
    </row>
    <row r="1414" spans="1:35">
      <c r="A1414" s="1">
        <v>279.39999999999998</v>
      </c>
      <c r="B1414" s="41">
        <v>8.9732839999999994E-2</v>
      </c>
      <c r="C1414" s="41">
        <v>2.2757010000000002E-3</v>
      </c>
      <c r="D1414" s="41">
        <v>9.2919049999999996E-3</v>
      </c>
      <c r="E1414" s="41">
        <v>-3.175223E-3</v>
      </c>
      <c r="F1414" s="41">
        <v>-3.706081E-3</v>
      </c>
      <c r="G1414" s="42">
        <f t="shared" si="379"/>
        <v>9.1421457688888888E-2</v>
      </c>
      <c r="H1414" s="42">
        <f t="shared" si="379"/>
        <v>8.8257182666666677E-3</v>
      </c>
      <c r="I1414" s="42">
        <f t="shared" si="379"/>
        <v>1.0418197371111111E-2</v>
      </c>
      <c r="J1414" s="42">
        <f t="shared" si="379"/>
        <v>2.9305357555555532E-3</v>
      </c>
      <c r="K1414" s="42">
        <f t="shared" si="379"/>
        <v>5.9728531111111118E-4</v>
      </c>
      <c r="L1414" s="34">
        <f t="shared" si="364"/>
        <v>6.5333164249436774E-3</v>
      </c>
      <c r="M1414" s="34">
        <f t="shared" si="365"/>
        <v>0.11395790041507192</v>
      </c>
      <c r="N1414" s="34">
        <f t="shared" si="366"/>
        <v>9.6538804890871049E-2</v>
      </c>
      <c r="O1414" s="34">
        <f t="shared" si="367"/>
        <v>1</v>
      </c>
      <c r="P1414" s="34">
        <f t="shared" si="368"/>
        <v>7.0864623649075304E-3</v>
      </c>
      <c r="Q1414" s="34"/>
      <c r="R1414" s="34">
        <f t="shared" si="369"/>
        <v>0.11826485069090768</v>
      </c>
      <c r="S1414" s="34">
        <f t="shared" si="370"/>
        <v>9.8333418591085478E-2</v>
      </c>
      <c r="T1414" s="34">
        <f t="shared" si="376"/>
        <v>1</v>
      </c>
      <c r="U1414" s="34">
        <f t="shared" si="371"/>
        <v>1.2236847316469006</v>
      </c>
      <c r="V1414" s="22">
        <f t="shared" si="372"/>
        <v>5.7910850578074867E-3</v>
      </c>
      <c r="W1414" s="22">
        <f t="shared" si="373"/>
        <v>9.6646503492562583E-2</v>
      </c>
      <c r="X1414" s="22">
        <f t="shared" si="377"/>
        <v>8.0358458390457382E-2</v>
      </c>
      <c r="Y1414" s="22">
        <f t="shared" si="374"/>
        <v>0.81720395305917259</v>
      </c>
      <c r="Z1414" s="22">
        <f t="shared" si="378"/>
        <v>1</v>
      </c>
      <c r="AA1414" s="22">
        <f t="array" ref="AA1414:AD1414">LINEST(V1414:Y1414,$AB$2:$AE$5,0,0)</f>
        <v>3.9860390856996525E-2</v>
      </c>
      <c r="AB1414" s="22">
        <v>-9.7485027901121407E-4</v>
      </c>
      <c r="AC1414" s="22">
        <v>3.266968697392952E-4</v>
      </c>
      <c r="AD1414" s="22">
        <v>0.98955502613077551</v>
      </c>
      <c r="AE1414" s="35">
        <f t="shared" si="363"/>
        <v>-2.9839596559010397</v>
      </c>
      <c r="AF1414" s="17"/>
      <c r="AG1414" s="31">
        <f t="shared" si="375"/>
        <v>-2.9839596559010397</v>
      </c>
      <c r="AH1414" s="34"/>
      <c r="AI1414" s="17"/>
    </row>
    <row r="1415" spans="1:35">
      <c r="A1415" s="1">
        <v>279.60000000000002</v>
      </c>
      <c r="B1415" s="41">
        <v>9.0677450000000007E-2</v>
      </c>
      <c r="C1415" s="41">
        <v>2.3629950000000001E-3</v>
      </c>
      <c r="D1415" s="41">
        <v>9.5762350000000006E-3</v>
      </c>
      <c r="E1415" s="41">
        <v>-3.1972480000000002E-3</v>
      </c>
      <c r="F1415" s="41">
        <v>-3.7936480000000002E-3</v>
      </c>
      <c r="G1415" s="42">
        <f t="shared" si="379"/>
        <v>9.23660676888889E-2</v>
      </c>
      <c r="H1415" s="42">
        <f t="shared" si="379"/>
        <v>8.9130122666666676E-3</v>
      </c>
      <c r="I1415" s="42">
        <f t="shared" si="379"/>
        <v>1.0702527371111112E-2</v>
      </c>
      <c r="J1415" s="42">
        <f t="shared" si="379"/>
        <v>2.908510755555553E-3</v>
      </c>
      <c r="K1415" s="42">
        <f t="shared" si="379"/>
        <v>5.0971831111111098E-4</v>
      </c>
      <c r="L1415" s="34">
        <f t="shared" si="364"/>
        <v>5.5184584974209867E-3</v>
      </c>
      <c r="M1415" s="34">
        <f t="shared" si="365"/>
        <v>0.11587076984980886</v>
      </c>
      <c r="N1415" s="34">
        <f t="shared" si="366"/>
        <v>9.6496608437287093E-2</v>
      </c>
      <c r="O1415" s="34">
        <f t="shared" si="367"/>
        <v>1</v>
      </c>
      <c r="P1415" s="34">
        <f t="shared" si="368"/>
        <v>5.9856810707917167E-3</v>
      </c>
      <c r="Q1415" s="34"/>
      <c r="R1415" s="34">
        <f t="shared" si="369"/>
        <v>0.12025001553921025</v>
      </c>
      <c r="S1415" s="34">
        <f t="shared" si="370"/>
        <v>9.8290437724085702E-2</v>
      </c>
      <c r="T1415" s="34">
        <f t="shared" si="376"/>
        <v>1</v>
      </c>
      <c r="U1415" s="34">
        <f t="shared" si="371"/>
        <v>1.2245261343340876</v>
      </c>
      <c r="V1415" s="22">
        <f t="shared" si="372"/>
        <v>4.8881611449206053E-3</v>
      </c>
      <c r="W1415" s="22">
        <f t="shared" si="373"/>
        <v>9.8201265099665425E-2</v>
      </c>
      <c r="X1415" s="22">
        <f t="shared" si="377"/>
        <v>8.0268142074025439E-2</v>
      </c>
      <c r="Y1415" s="22">
        <f t="shared" si="374"/>
        <v>0.81664243168138861</v>
      </c>
      <c r="Z1415" s="22">
        <f t="shared" si="378"/>
        <v>1</v>
      </c>
      <c r="AA1415" s="22">
        <f t="array" ref="AA1415:AD1415">LINEST(V1415:Y1415,$AB$2:$AE$5,0,0)</f>
        <v>3.9679815755412462E-2</v>
      </c>
      <c r="AB1415" s="22">
        <v>7.4692716237643693E-4</v>
      </c>
      <c r="AC1415" s="22">
        <v>-8.5157004034678294E-4</v>
      </c>
      <c r="AD1415" s="22">
        <v>0.98906173521469576</v>
      </c>
      <c r="AE1415" s="35">
        <f t="shared" si="363"/>
        <v>-0.87711770845327941</v>
      </c>
      <c r="AF1415" s="17"/>
      <c r="AG1415" s="31" t="str">
        <f t="shared" si="375"/>
        <v/>
      </c>
      <c r="AH1415" s="34"/>
      <c r="AI1415" s="17"/>
    </row>
    <row r="1416" spans="1:35">
      <c r="A1416" s="1">
        <v>279.8</v>
      </c>
      <c r="B1416" s="41">
        <v>8.782624E-2</v>
      </c>
      <c r="C1416" s="41">
        <v>2.2273570000000001E-3</v>
      </c>
      <c r="D1416" s="41">
        <v>9.1878629999999992E-3</v>
      </c>
      <c r="E1416" s="41">
        <v>-2.9775079999999998E-3</v>
      </c>
      <c r="F1416" s="41">
        <v>-3.8953880000000001E-3</v>
      </c>
      <c r="G1416" s="42">
        <f t="shared" si="379"/>
        <v>8.9514857688888894E-2</v>
      </c>
      <c r="H1416" s="42">
        <f t="shared" si="379"/>
        <v>8.7773742666666672E-3</v>
      </c>
      <c r="I1416" s="42">
        <f t="shared" si="379"/>
        <v>1.0314155371111111E-2</v>
      </c>
      <c r="J1416" s="42">
        <f t="shared" si="379"/>
        <v>3.1282507555555534E-3</v>
      </c>
      <c r="K1416" s="42">
        <f t="shared" si="379"/>
        <v>4.0797831111111108E-4</v>
      </c>
      <c r="L1416" s="34">
        <f t="shared" si="364"/>
        <v>4.5576602772363197E-3</v>
      </c>
      <c r="M1416" s="34">
        <f t="shared" si="365"/>
        <v>0.11522283157683402</v>
      </c>
      <c r="N1416" s="34">
        <f t="shared" si="366"/>
        <v>9.8054942981338905E-2</v>
      </c>
      <c r="O1416" s="34">
        <f t="shared" si="367"/>
        <v>1</v>
      </c>
      <c r="P1416" s="34">
        <f t="shared" si="368"/>
        <v>4.9435364715168578E-3</v>
      </c>
      <c r="Q1416" s="34">
        <f>AVERAGE(P1407:P1416)</f>
        <v>6.4883769598315212E-3</v>
      </c>
      <c r="R1416" s="34">
        <f t="shared" si="369"/>
        <v>0.11957758894279887</v>
      </c>
      <c r="S1416" s="34">
        <f t="shared" si="370"/>
        <v>9.9877741018324917E-2</v>
      </c>
      <c r="T1416" s="34">
        <f t="shared" si="376"/>
        <v>1</v>
      </c>
      <c r="U1416" s="34">
        <f t="shared" si="371"/>
        <v>1.2243988664326406</v>
      </c>
      <c r="V1416" s="22">
        <f t="shared" si="372"/>
        <v>4.0375212743541224E-3</v>
      </c>
      <c r="W1416" s="22">
        <f t="shared" si="373"/>
        <v>9.7662283281260559E-2</v>
      </c>
      <c r="X1416" s="22">
        <f t="shared" si="377"/>
        <v>8.1572879358606964E-2</v>
      </c>
      <c r="Y1416" s="22">
        <f t="shared" si="374"/>
        <v>0.81672731608577831</v>
      </c>
      <c r="Z1416" s="22">
        <f t="shared" si="378"/>
        <v>1</v>
      </c>
      <c r="AA1416" s="22">
        <f t="array" ref="AA1416:AD1416">LINEST(V1416:Y1416,$AB$2:$AE$5,0,0)</f>
        <v>4.4378445752288713E-2</v>
      </c>
      <c r="AB1416" s="22">
        <v>2.0515998847450307E-4</v>
      </c>
      <c r="AC1416" s="22">
        <v>-1.9675250392880055E-3</v>
      </c>
      <c r="AD1416" s="22">
        <v>0.98941183949475209</v>
      </c>
      <c r="AE1416" s="35">
        <f t="shared" si="363"/>
        <v>-0.10427312709003438</v>
      </c>
      <c r="AF1416" s="17"/>
      <c r="AG1416" s="31" t="str">
        <f t="shared" si="375"/>
        <v/>
      </c>
      <c r="AH1416" s="34">
        <f>AVERAGE(AG1407:AG1416)</f>
        <v>-0.7224260830601873</v>
      </c>
      <c r="AI1416" s="17"/>
    </row>
    <row r="1417" spans="1:35">
      <c r="A1417" s="1">
        <v>280</v>
      </c>
      <c r="B1417" s="41">
        <v>8.5144040000000004E-2</v>
      </c>
      <c r="C1417" s="41">
        <v>1.76643E-3</v>
      </c>
      <c r="D1417" s="41">
        <v>8.8131960000000006E-3</v>
      </c>
      <c r="E1417" s="41">
        <v>-3.1287429999999998E-3</v>
      </c>
      <c r="F1417" s="41">
        <v>-3.4986539999999999E-3</v>
      </c>
      <c r="G1417" s="42">
        <f t="shared" si="379"/>
        <v>8.6832657688888898E-2</v>
      </c>
      <c r="H1417" s="42">
        <f t="shared" si="379"/>
        <v>8.3164472666666673E-3</v>
      </c>
      <c r="I1417" s="42">
        <f t="shared" si="379"/>
        <v>9.9394883711111121E-3</v>
      </c>
      <c r="J1417" s="42">
        <f t="shared" si="379"/>
        <v>2.9770157555555534E-3</v>
      </c>
      <c r="K1417" s="42">
        <f t="shared" si="379"/>
        <v>8.0471231111111123E-4</v>
      </c>
      <c r="L1417" s="34">
        <f t="shared" si="364"/>
        <v>9.2673923904793964E-3</v>
      </c>
      <c r="M1417" s="34">
        <f t="shared" si="365"/>
        <v>0.11446716748810244</v>
      </c>
      <c r="N1417" s="34">
        <f t="shared" si="366"/>
        <v>9.5775569791535231E-2</v>
      </c>
      <c r="O1417" s="34">
        <f t="shared" si="367"/>
        <v>1</v>
      </c>
      <c r="P1417" s="34">
        <f t="shared" si="368"/>
        <v>1.0052020003994959E-2</v>
      </c>
      <c r="Q1417" s="34"/>
      <c r="R1417" s="34">
        <f t="shared" si="369"/>
        <v>0.11879336511715087</v>
      </c>
      <c r="S1417" s="34">
        <f t="shared" si="370"/>
        <v>9.755599528870218E-2</v>
      </c>
      <c r="T1417" s="34">
        <f t="shared" si="376"/>
        <v>1</v>
      </c>
      <c r="U1417" s="34">
        <f t="shared" si="371"/>
        <v>1.2264013804098479</v>
      </c>
      <c r="V1417" s="22">
        <f t="shared" si="372"/>
        <v>8.1963541174714764E-3</v>
      </c>
      <c r="W1417" s="22">
        <f t="shared" si="373"/>
        <v>9.6863365464780887E-2</v>
      </c>
      <c r="X1417" s="22">
        <f t="shared" si="377"/>
        <v>7.9546547196563164E-2</v>
      </c>
      <c r="Y1417" s="22">
        <f t="shared" si="374"/>
        <v>0.81539373322118458</v>
      </c>
      <c r="Z1417" s="22">
        <f t="shared" si="378"/>
        <v>1</v>
      </c>
      <c r="AA1417" s="22">
        <f t="array" ref="AA1417:AD1417">LINEST(V1417:Y1417,$AB$2:$AE$5,0,0)</f>
        <v>3.742486727318025E-2</v>
      </c>
      <c r="AB1417" s="22">
        <v>-6.0990066145097366E-4</v>
      </c>
      <c r="AC1417" s="22">
        <v>3.4958817386862777E-3</v>
      </c>
      <c r="AD1417" s="22">
        <v>0.986698690558652</v>
      </c>
      <c r="AE1417" s="35">
        <f t="shared" si="363"/>
        <v>-0.17446261259403159</v>
      </c>
      <c r="AF1417" s="17"/>
      <c r="AG1417" s="31">
        <f t="shared" si="375"/>
        <v>-0.17446261259403159</v>
      </c>
      <c r="AH1417" s="34"/>
      <c r="AI1417" s="17"/>
    </row>
    <row r="1418" spans="1:35">
      <c r="A1418" s="1">
        <v>280.2</v>
      </c>
      <c r="B1418" s="41">
        <v>8.0754259999999994E-2</v>
      </c>
      <c r="C1418" s="41">
        <v>1.501772E-3</v>
      </c>
      <c r="D1418" s="41">
        <v>8.4435940000000004E-3</v>
      </c>
      <c r="E1418" s="41">
        <v>-3.1357709999999999E-3</v>
      </c>
      <c r="F1418" s="41">
        <v>-3.7757060000000002E-3</v>
      </c>
      <c r="G1418" s="42">
        <f t="shared" si="379"/>
        <v>8.2442877688888888E-2</v>
      </c>
      <c r="H1418" s="42">
        <f t="shared" si="379"/>
        <v>8.0517892666666663E-3</v>
      </c>
      <c r="I1418" s="42">
        <f t="shared" si="379"/>
        <v>9.569886371111112E-3</v>
      </c>
      <c r="J1418" s="42">
        <f t="shared" si="379"/>
        <v>2.9699877555555533E-3</v>
      </c>
      <c r="K1418" s="42">
        <f t="shared" si="379"/>
        <v>5.2766031111111094E-4</v>
      </c>
      <c r="L1418" s="34">
        <f t="shared" si="364"/>
        <v>6.4003140829498916E-3</v>
      </c>
      <c r="M1418" s="34">
        <f t="shared" si="365"/>
        <v>0.11607899480685982</v>
      </c>
      <c r="N1418" s="34">
        <f t="shared" si="366"/>
        <v>9.766506813422203E-2</v>
      </c>
      <c r="O1418" s="34">
        <f t="shared" si="367"/>
        <v>1</v>
      </c>
      <c r="P1418" s="34">
        <f t="shared" si="368"/>
        <v>6.9421993245647922E-3</v>
      </c>
      <c r="Q1418" s="34"/>
      <c r="R1418" s="34">
        <f t="shared" si="369"/>
        <v>0.12046611019667636</v>
      </c>
      <c r="S1418" s="34">
        <f t="shared" si="370"/>
        <v>9.9480618570175525E-2</v>
      </c>
      <c r="T1418" s="34">
        <f t="shared" si="376"/>
        <v>1</v>
      </c>
      <c r="U1418" s="34">
        <f t="shared" si="371"/>
        <v>1.2268889280914168</v>
      </c>
      <c r="V1418" s="22">
        <f t="shared" si="372"/>
        <v>5.6583763742690824E-3</v>
      </c>
      <c r="W1418" s="22">
        <f t="shared" si="373"/>
        <v>9.8188277225776957E-2</v>
      </c>
      <c r="X1418" s="22">
        <f t="shared" si="377"/>
        <v>8.1083638699821339E-2</v>
      </c>
      <c r="Y1418" s="22">
        <f t="shared" si="374"/>
        <v>0.81506970770013254</v>
      </c>
      <c r="Z1418" s="22">
        <f t="shared" si="378"/>
        <v>0.99999999999999989</v>
      </c>
      <c r="AA1418" s="22">
        <f t="array" ref="AA1418:AD1418">LINEST(V1418:Y1418,$AB$2:$AE$5,0,0)</f>
        <v>4.306563994900333E-2</v>
      </c>
      <c r="AB1418" s="22">
        <v>9.0120343657512138E-4</v>
      </c>
      <c r="AC1418" s="22">
        <v>1.7210196324861214E-4</v>
      </c>
      <c r="AD1418" s="22">
        <v>0.98694150897830002</v>
      </c>
      <c r="AE1418" s="35">
        <f t="shared" si="363"/>
        <v>5.2364506456749487</v>
      </c>
      <c r="AF1418" s="17"/>
      <c r="AG1418" s="31">
        <f t="shared" si="375"/>
        <v>5.2364506456749487</v>
      </c>
      <c r="AH1418" s="34"/>
      <c r="AI1418" s="17"/>
    </row>
    <row r="1419" spans="1:35">
      <c r="A1419" s="1">
        <v>280.39999999999998</v>
      </c>
      <c r="B1419" s="41">
        <v>7.771662E-2</v>
      </c>
      <c r="C1419" s="41">
        <v>1.3382719999999999E-3</v>
      </c>
      <c r="D1419" s="41">
        <v>7.9017099999999993E-3</v>
      </c>
      <c r="E1419" s="41">
        <v>-3.265825E-3</v>
      </c>
      <c r="F1419" s="41">
        <v>-3.828209E-3</v>
      </c>
      <c r="G1419" s="42">
        <f t="shared" si="379"/>
        <v>7.9405237688888894E-2</v>
      </c>
      <c r="H1419" s="42">
        <f t="shared" si="379"/>
        <v>7.8882892666666676E-3</v>
      </c>
      <c r="I1419" s="42">
        <f t="shared" si="379"/>
        <v>9.0280023711111108E-3</v>
      </c>
      <c r="J1419" s="42">
        <f t="shared" si="379"/>
        <v>2.8399337555555532E-3</v>
      </c>
      <c r="K1419" s="42">
        <f t="shared" si="379"/>
        <v>4.7515731111111119E-4</v>
      </c>
      <c r="L1419" s="34">
        <f t="shared" si="364"/>
        <v>5.983954269777339E-3</v>
      </c>
      <c r="M1419" s="34">
        <f t="shared" si="365"/>
        <v>0.11369530063599811</v>
      </c>
      <c r="N1419" s="34">
        <f t="shared" si="366"/>
        <v>9.9342178126499953E-2</v>
      </c>
      <c r="O1419" s="34">
        <f t="shared" si="367"/>
        <v>1</v>
      </c>
      <c r="P1419" s="34">
        <f t="shared" si="368"/>
        <v>6.4905882354336459E-3</v>
      </c>
      <c r="Q1419" s="34"/>
      <c r="R1419" s="34">
        <f t="shared" si="369"/>
        <v>0.11799232615728156</v>
      </c>
      <c r="S1419" s="34">
        <f t="shared" si="370"/>
        <v>0.10118890529570916</v>
      </c>
      <c r="T1419" s="34">
        <f t="shared" si="376"/>
        <v>1</v>
      </c>
      <c r="U1419" s="34">
        <f t="shared" si="371"/>
        <v>1.2256718196884244</v>
      </c>
      <c r="V1419" s="22">
        <f t="shared" si="372"/>
        <v>5.2955351760339935E-3</v>
      </c>
      <c r="W1419" s="22">
        <f t="shared" si="373"/>
        <v>9.6267470836749885E-2</v>
      </c>
      <c r="X1419" s="22">
        <f t="shared" si="377"/>
        <v>8.2557911237146814E-2</v>
      </c>
      <c r="Y1419" s="22">
        <f t="shared" si="374"/>
        <v>0.81587908275006926</v>
      </c>
      <c r="Z1419" s="22">
        <f t="shared" si="378"/>
        <v>1</v>
      </c>
      <c r="AA1419" s="22">
        <f t="array" ref="AA1419:AD1419">LINEST(V1419:Y1419,$AB$2:$AE$5,0,0)</f>
        <v>4.818505591619171E-2</v>
      </c>
      <c r="AB1419" s="22">
        <v>-1.1875968033666293E-3</v>
      </c>
      <c r="AC1419" s="22">
        <v>-3.1117655748334115E-4</v>
      </c>
      <c r="AD1419" s="22">
        <v>0.9880888960513099</v>
      </c>
      <c r="AE1419" s="35">
        <f t="shared" si="363"/>
        <v>3.8164725934735855</v>
      </c>
      <c r="AF1419" s="17"/>
      <c r="AG1419" s="31" t="str">
        <f t="shared" si="375"/>
        <v/>
      </c>
      <c r="AH1419" s="34"/>
      <c r="AI1419" s="17"/>
    </row>
    <row r="1420" spans="1:35">
      <c r="A1420" s="1">
        <v>280.60000000000002</v>
      </c>
      <c r="B1420" s="41">
        <v>7.8460539999999995E-2</v>
      </c>
      <c r="C1420" s="41">
        <v>1.321626E-3</v>
      </c>
      <c r="D1420" s="41">
        <v>8.1479129999999997E-3</v>
      </c>
      <c r="E1420" s="41">
        <v>-3.164554E-3</v>
      </c>
      <c r="F1420" s="41">
        <v>-3.7012540000000002E-3</v>
      </c>
      <c r="G1420" s="42">
        <f t="shared" si="379"/>
        <v>8.0149157688888889E-2</v>
      </c>
      <c r="H1420" s="42">
        <f t="shared" si="379"/>
        <v>7.8716432666666673E-3</v>
      </c>
      <c r="I1420" s="42">
        <f t="shared" si="379"/>
        <v>9.2742053711111112E-3</v>
      </c>
      <c r="J1420" s="42">
        <f t="shared" si="379"/>
        <v>2.9412047555555532E-3</v>
      </c>
      <c r="K1420" s="42">
        <f t="shared" si="379"/>
        <v>6.0211231111111096E-4</v>
      </c>
      <c r="L1420" s="34">
        <f t="shared" si="364"/>
        <v>7.5123972412573722E-3</v>
      </c>
      <c r="M1420" s="34">
        <f t="shared" si="365"/>
        <v>0.1157118257825035</v>
      </c>
      <c r="N1420" s="34">
        <f t="shared" si="366"/>
        <v>9.8212426601183317E-2</v>
      </c>
      <c r="O1420" s="34">
        <f t="shared" si="367"/>
        <v>1</v>
      </c>
      <c r="P1420" s="34">
        <f t="shared" si="368"/>
        <v>8.148437463881825E-3</v>
      </c>
      <c r="Q1420" s="34"/>
      <c r="R1420" s="34">
        <f t="shared" si="369"/>
        <v>0.12008506430441557</v>
      </c>
      <c r="S1420" s="34">
        <f t="shared" si="370"/>
        <v>0.10003815218903399</v>
      </c>
      <c r="T1420" s="34">
        <f t="shared" si="376"/>
        <v>1</v>
      </c>
      <c r="U1420" s="34">
        <f t="shared" si="371"/>
        <v>1.2282716539573313</v>
      </c>
      <c r="V1420" s="22">
        <f t="shared" si="372"/>
        <v>6.6340678282598327E-3</v>
      </c>
      <c r="W1420" s="22">
        <f t="shared" si="373"/>
        <v>9.7767512518519117E-2</v>
      </c>
      <c r="X1420" s="22">
        <f t="shared" si="377"/>
        <v>8.1446276047097643E-2</v>
      </c>
      <c r="Y1420" s="22">
        <f t="shared" si="374"/>
        <v>0.81415214360612354</v>
      </c>
      <c r="Z1420" s="22">
        <f t="shared" si="378"/>
        <v>1</v>
      </c>
      <c r="AA1420" s="22">
        <f t="array" ref="AA1420:AD1420">LINEST(V1420:Y1420,$AB$2:$AE$5,0,0)</f>
        <v>4.4634394435657337E-2</v>
      </c>
      <c r="AB1420" s="22">
        <v>5.4195781329467599E-4</v>
      </c>
      <c r="AC1420" s="22">
        <v>1.4591954438255954E-3</v>
      </c>
      <c r="AD1420" s="22">
        <v>0.98557708393228005</v>
      </c>
      <c r="AE1420" s="35">
        <f t="shared" si="363"/>
        <v>0.37140865234188009</v>
      </c>
      <c r="AF1420" s="17"/>
      <c r="AG1420" s="31">
        <f t="shared" si="375"/>
        <v>0.37140865234188009</v>
      </c>
      <c r="AH1420" s="34"/>
      <c r="AI1420" s="17"/>
    </row>
    <row r="1421" spans="1:35">
      <c r="A1421" s="1">
        <v>280.8</v>
      </c>
      <c r="B1421" s="41">
        <v>7.5236800000000006E-2</v>
      </c>
      <c r="C1421" s="41">
        <v>7.9762469999999995E-4</v>
      </c>
      <c r="D1421" s="41">
        <v>7.8260919999999998E-3</v>
      </c>
      <c r="E1421" s="41">
        <v>-3.2691949999999999E-3</v>
      </c>
      <c r="F1421" s="41">
        <v>-3.8301289999999998E-3</v>
      </c>
      <c r="G1421" s="42">
        <f t="shared" si="379"/>
        <v>7.69254176888889E-2</v>
      </c>
      <c r="H1421" s="42">
        <f t="shared" si="379"/>
        <v>7.3476419666666671E-3</v>
      </c>
      <c r="I1421" s="42">
        <f t="shared" si="379"/>
        <v>8.9523843711111113E-3</v>
      </c>
      <c r="J1421" s="42">
        <f t="shared" si="379"/>
        <v>2.8365637555555533E-3</v>
      </c>
      <c r="K1421" s="42">
        <f t="shared" si="379"/>
        <v>4.7323731111111132E-4</v>
      </c>
      <c r="L1421" s="34">
        <f t="shared" si="364"/>
        <v>6.1518978424665175E-3</v>
      </c>
      <c r="M1421" s="34">
        <f t="shared" si="365"/>
        <v>0.116377455463647</v>
      </c>
      <c r="N1421" s="34">
        <f t="shared" si="366"/>
        <v>9.5516439005672887E-2</v>
      </c>
      <c r="O1421" s="34">
        <f t="shared" si="367"/>
        <v>1</v>
      </c>
      <c r="P1421" s="34">
        <f t="shared" si="368"/>
        <v>6.6727508202345546E-3</v>
      </c>
      <c r="Q1421" s="34"/>
      <c r="R1421" s="34">
        <f t="shared" si="369"/>
        <v>0.12077585094201723</v>
      </c>
      <c r="S1421" s="34">
        <f t="shared" si="370"/>
        <v>9.7292047376100158E-2</v>
      </c>
      <c r="T1421" s="34">
        <f t="shared" si="376"/>
        <v>1</v>
      </c>
      <c r="U1421" s="34">
        <f t="shared" si="371"/>
        <v>1.2247406491383519</v>
      </c>
      <c r="V1421" s="22">
        <f t="shared" si="372"/>
        <v>5.4482970128647799E-3</v>
      </c>
      <c r="W1421" s="22">
        <f t="shared" si="373"/>
        <v>9.8613409318117504E-2</v>
      </c>
      <c r="X1421" s="22">
        <f t="shared" si="377"/>
        <v>7.9438897896096233E-2</v>
      </c>
      <c r="Y1421" s="22">
        <f t="shared" si="374"/>
        <v>0.81649939577292152</v>
      </c>
      <c r="Z1421" s="22">
        <f t="shared" si="378"/>
        <v>1</v>
      </c>
      <c r="AA1421" s="22">
        <f t="array" ref="AA1421:AD1421">LINEST(V1421:Y1421,$AB$2:$AE$5,0,0)</f>
        <v>3.6717817204508479E-2</v>
      </c>
      <c r="AB1421" s="22">
        <v>1.1741213951343154E-3</v>
      </c>
      <c r="AC1421" s="22">
        <v>-1.1593786193541058E-4</v>
      </c>
      <c r="AD1421" s="22">
        <v>0.98872322445635863</v>
      </c>
      <c r="AE1421" s="35">
        <f t="shared" si="363"/>
        <v>-10.127161011373687</v>
      </c>
      <c r="AF1421" s="17"/>
      <c r="AG1421" s="31" t="str">
        <f t="shared" si="375"/>
        <v/>
      </c>
      <c r="AH1421" s="34"/>
      <c r="AI1421" s="17"/>
    </row>
    <row r="1422" spans="1:35">
      <c r="A1422" s="1">
        <v>281</v>
      </c>
      <c r="B1422" s="41">
        <v>5.4001550000000002E-2</v>
      </c>
      <c r="C1422" s="41">
        <v>-1.0148119999999999E-3</v>
      </c>
      <c r="D1422" s="41">
        <v>5.2269719999999999E-3</v>
      </c>
      <c r="E1422" s="41">
        <v>-3.9117830000000003E-3</v>
      </c>
      <c r="F1422" s="41">
        <v>-3.962134E-3</v>
      </c>
      <c r="G1422" s="42">
        <f t="shared" si="379"/>
        <v>5.5690167688888889E-2</v>
      </c>
      <c r="H1422" s="42">
        <f t="shared" si="379"/>
        <v>5.5352052666666676E-3</v>
      </c>
      <c r="I1422" s="42">
        <f t="shared" si="379"/>
        <v>6.3532643711111114E-3</v>
      </c>
      <c r="J1422" s="42">
        <f t="shared" si="379"/>
        <v>2.1939757555555529E-3</v>
      </c>
      <c r="K1422" s="42">
        <f t="shared" si="379"/>
        <v>3.4123231111111117E-4</v>
      </c>
      <c r="L1422" s="34">
        <f t="shared" si="364"/>
        <v>6.127334954661892E-3</v>
      </c>
      <c r="M1422" s="34">
        <f t="shared" si="365"/>
        <v>0.11408233508297898</v>
      </c>
      <c r="N1422" s="34">
        <f t="shared" si="366"/>
        <v>9.9392864061550179E-2</v>
      </c>
      <c r="O1422" s="34">
        <f t="shared" si="367"/>
        <v>1</v>
      </c>
      <c r="P1422" s="34">
        <f t="shared" si="368"/>
        <v>6.6461083053647157E-3</v>
      </c>
      <c r="Q1422" s="34"/>
      <c r="R1422" s="34">
        <f t="shared" si="369"/>
        <v>0.11839398827037519</v>
      </c>
      <c r="S1422" s="34">
        <f t="shared" si="370"/>
        <v>0.1012405334598822</v>
      </c>
      <c r="T1422" s="34">
        <f t="shared" si="376"/>
        <v>1</v>
      </c>
      <c r="U1422" s="34">
        <f t="shared" si="371"/>
        <v>1.2262806300356222</v>
      </c>
      <c r="V1422" s="22">
        <f t="shared" si="372"/>
        <v>5.4197286841036162E-3</v>
      </c>
      <c r="W1422" s="22">
        <f t="shared" si="373"/>
        <v>9.6547222039164035E-2</v>
      </c>
      <c r="X1422" s="22">
        <f t="shared" si="377"/>
        <v>8.2559025218347667E-2</v>
      </c>
      <c r="Y1422" s="22">
        <f t="shared" si="374"/>
        <v>0.81547402405838465</v>
      </c>
      <c r="Z1422" s="22">
        <f t="shared" si="378"/>
        <v>1</v>
      </c>
      <c r="AA1422" s="22">
        <f t="array" ref="AA1422:AD1422">LINEST(V1422:Y1422,$AB$2:$AE$5,0,0)</f>
        <v>4.8299719587023296E-2</v>
      </c>
      <c r="AB1422" s="22">
        <v>-8.5026654987963913E-4</v>
      </c>
      <c r="AC1422" s="22">
        <v>-1.4470167654607481E-4</v>
      </c>
      <c r="AD1422" s="22">
        <v>0.98755317327068826</v>
      </c>
      <c r="AE1422" s="35">
        <f t="shared" ref="AE1422:AE1485" si="380">AB1422/AC1422</f>
        <v>5.8759965342136429</v>
      </c>
      <c r="AF1422" s="17"/>
      <c r="AG1422" s="31" t="str">
        <f t="shared" si="375"/>
        <v/>
      </c>
      <c r="AH1422" s="34"/>
      <c r="AI1422" s="17"/>
    </row>
    <row r="1423" spans="1:35">
      <c r="A1423" s="1">
        <v>281.2</v>
      </c>
      <c r="B1423" s="41">
        <v>2.9322129999999998E-2</v>
      </c>
      <c r="C1423" s="41">
        <v>-3.6035339999999998E-3</v>
      </c>
      <c r="D1423" s="41">
        <v>2.3268160000000002E-3</v>
      </c>
      <c r="E1423" s="41">
        <v>-4.9377630000000004E-3</v>
      </c>
      <c r="F1423" s="41">
        <v>-4.0992909999999997E-3</v>
      </c>
      <c r="G1423" s="42">
        <f t="shared" si="379"/>
        <v>3.1010747688888889E-2</v>
      </c>
      <c r="H1423" s="42">
        <f t="shared" si="379"/>
        <v>2.9464832666666672E-3</v>
      </c>
      <c r="I1423" s="42">
        <f t="shared" si="379"/>
        <v>3.4531083711111113E-3</v>
      </c>
      <c r="J1423" s="42">
        <f t="shared" si="379"/>
        <v>1.1679957555555528E-3</v>
      </c>
      <c r="K1423" s="42">
        <f t="shared" si="379"/>
        <v>2.0407531111111144E-4</v>
      </c>
      <c r="L1423" s="34">
        <f t="shared" si="364"/>
        <v>6.5807929933992329E-3</v>
      </c>
      <c r="M1423" s="34">
        <f t="shared" si="365"/>
        <v>0.11135198692253252</v>
      </c>
      <c r="N1423" s="34">
        <f t="shared" si="366"/>
        <v>9.5014905678084904E-2</v>
      </c>
      <c r="O1423" s="34">
        <f t="shared" si="367"/>
        <v>1</v>
      </c>
      <c r="P1423" s="34">
        <f t="shared" si="368"/>
        <v>7.13795855668706E-3</v>
      </c>
      <c r="Q1423" s="34"/>
      <c r="R1423" s="34">
        <f t="shared" si="369"/>
        <v>0.11556044872328566</v>
      </c>
      <c r="S1423" s="34">
        <f t="shared" si="370"/>
        <v>9.6781190765695274E-2</v>
      </c>
      <c r="T1423" s="34">
        <f t="shared" si="376"/>
        <v>1</v>
      </c>
      <c r="U1423" s="34">
        <f t="shared" si="371"/>
        <v>1.2194795980456681</v>
      </c>
      <c r="V1423" s="22">
        <f t="shared" si="372"/>
        <v>5.8532824723975018E-3</v>
      </c>
      <c r="W1423" s="22">
        <f t="shared" si="373"/>
        <v>9.476210090638848E-2</v>
      </c>
      <c r="X1423" s="22">
        <f t="shared" si="377"/>
        <v>7.9362697761238749E-2</v>
      </c>
      <c r="Y1423" s="22">
        <f t="shared" si="374"/>
        <v>0.82002191885997522</v>
      </c>
      <c r="Z1423" s="22">
        <f t="shared" si="378"/>
        <v>1</v>
      </c>
      <c r="AA1423" s="22">
        <f t="array" ref="AA1423:AD1423">LINEST(V1423:Y1423,$AB$2:$AE$5,0,0)</f>
        <v>3.548898389141085E-2</v>
      </c>
      <c r="AB1423" s="22">
        <v>-3.2902568395159607E-3</v>
      </c>
      <c r="AC1423" s="22">
        <v>3.8268900624908943E-4</v>
      </c>
      <c r="AD1423" s="22">
        <v>0.99303104942142406</v>
      </c>
      <c r="AE1423" s="35">
        <f t="shared" si="380"/>
        <v>-8.5977302347022668</v>
      </c>
      <c r="AF1423" s="17"/>
      <c r="AG1423" s="31">
        <f t="shared" si="375"/>
        <v>-8.5977302347022668</v>
      </c>
      <c r="AH1423" s="34"/>
      <c r="AI1423" s="17"/>
    </row>
    <row r="1424" spans="1:35">
      <c r="A1424" s="1">
        <v>281.39999999999998</v>
      </c>
      <c r="B1424" s="41">
        <v>1.8411899999999998E-2</v>
      </c>
      <c r="C1424" s="41">
        <v>-4.614356E-3</v>
      </c>
      <c r="D1424" s="41">
        <v>1.2743349999999999E-3</v>
      </c>
      <c r="E1424" s="41">
        <v>-5.5165029999999999E-3</v>
      </c>
      <c r="F1424" s="41">
        <v>-4.2199189999999999E-3</v>
      </c>
      <c r="G1424" s="42">
        <f t="shared" si="379"/>
        <v>2.0100517688888889E-2</v>
      </c>
      <c r="H1424" s="42">
        <f t="shared" si="379"/>
        <v>1.935661266666667E-3</v>
      </c>
      <c r="I1424" s="42">
        <f t="shared" si="379"/>
        <v>2.4006273711111113E-3</v>
      </c>
      <c r="J1424" s="42">
        <f t="shared" si="379"/>
        <v>5.8925575555555335E-4</v>
      </c>
      <c r="K1424" s="42">
        <f t="shared" si="379"/>
        <v>8.3447311111111214E-5</v>
      </c>
      <c r="L1424" s="34">
        <f t="shared" si="364"/>
        <v>4.1515005933025796E-3</v>
      </c>
      <c r="M1424" s="34">
        <f t="shared" si="365"/>
        <v>0.119431121539627</v>
      </c>
      <c r="N1424" s="34">
        <f t="shared" si="366"/>
        <v>9.6299075308724849E-2</v>
      </c>
      <c r="O1424" s="34">
        <f t="shared" si="367"/>
        <v>1</v>
      </c>
      <c r="P1424" s="34">
        <f t="shared" si="368"/>
        <v>4.5029891097894646E-3</v>
      </c>
      <c r="Q1424" s="34"/>
      <c r="R1424" s="34">
        <f t="shared" si="369"/>
        <v>0.12394492795396875</v>
      </c>
      <c r="S1424" s="34">
        <f t="shared" si="370"/>
        <v>9.8089232541998819E-2</v>
      </c>
      <c r="T1424" s="34">
        <f t="shared" si="376"/>
        <v>1</v>
      </c>
      <c r="U1424" s="34">
        <f t="shared" si="371"/>
        <v>1.2265371496057571</v>
      </c>
      <c r="V1424" s="22">
        <f t="shared" si="372"/>
        <v>3.6713026680332099E-3</v>
      </c>
      <c r="W1424" s="22">
        <f t="shared" si="373"/>
        <v>0.10105273044017303</v>
      </c>
      <c r="X1424" s="22">
        <f t="shared" si="377"/>
        <v>7.997249212836921E-2</v>
      </c>
      <c r="Y1424" s="22">
        <f t="shared" si="374"/>
        <v>0.81530347476342446</v>
      </c>
      <c r="Z1424" s="22">
        <f t="shared" si="378"/>
        <v>0.99999999999999989</v>
      </c>
      <c r="AA1424" s="22">
        <f t="array" ref="AA1424:AD1424">LINEST(V1424:Y1424,$AB$2:$AE$5,0,0)</f>
        <v>3.8964205852508024E-2</v>
      </c>
      <c r="AB1424" s="22">
        <v>3.9274275088032719E-3</v>
      </c>
      <c r="AC1424" s="22">
        <v>-2.4341467709106299E-3</v>
      </c>
      <c r="AD1424" s="22">
        <v>0.98766290222480446</v>
      </c>
      <c r="AE1424" s="35">
        <f t="shared" si="380"/>
        <v>-1.6134719383967122</v>
      </c>
      <c r="AF1424" s="17"/>
      <c r="AG1424" s="31" t="str">
        <f t="shared" si="375"/>
        <v/>
      </c>
      <c r="AH1424" s="34"/>
      <c r="AI1424" s="17"/>
    </row>
    <row r="1425" spans="1:35">
      <c r="A1425" s="1">
        <v>281.60000000000002</v>
      </c>
      <c r="B1425" s="41">
        <v>1.0323219999999999E-2</v>
      </c>
      <c r="C1425" s="41">
        <v>-5.4961360000000004E-3</v>
      </c>
      <c r="D1425" s="41">
        <v>1.9499529999999999E-4</v>
      </c>
      <c r="E1425" s="41">
        <v>-5.8676120000000003E-3</v>
      </c>
      <c r="F1425" s="41">
        <v>-4.3287389999999999E-3</v>
      </c>
      <c r="G1425" s="42">
        <f t="shared" si="379"/>
        <v>1.2011837688888888E-2</v>
      </c>
      <c r="H1425" s="42">
        <f t="shared" si="379"/>
        <v>1.0538812666666666E-3</v>
      </c>
      <c r="I1425" s="42">
        <f t="shared" si="379"/>
        <v>1.3212876711111111E-3</v>
      </c>
      <c r="J1425" s="42">
        <f t="shared" si="379"/>
        <v>2.3814675555555286E-4</v>
      </c>
      <c r="K1425" s="42">
        <f t="shared" si="379"/>
        <v>-2.537268888888871E-5</v>
      </c>
      <c r="L1425" s="34">
        <f t="shared" ref="L1425:L1488" si="381">K1425/$G1425</f>
        <v>-2.1123070046441595E-3</v>
      </c>
      <c r="M1425" s="34">
        <f t="shared" ref="M1425:M1488" si="382">I1425/$G1425</f>
        <v>0.10999879496651208</v>
      </c>
      <c r="N1425" s="34">
        <f t="shared" ref="N1425:N1488" si="383">H1425/$G1425</f>
        <v>8.7736888722823911E-2</v>
      </c>
      <c r="O1425" s="34">
        <f t="shared" ref="O1425:O1488" si="384">G1425/$G1425</f>
        <v>1</v>
      </c>
      <c r="P1425" s="34">
        <f t="shared" ref="P1425:P1488" si="385">L1425*($I$4/$I$7)^$P$3</f>
        <v>-2.2911463517045916E-3</v>
      </c>
      <c r="Q1425" s="34"/>
      <c r="R1425" s="34">
        <f t="shared" ref="R1425:R1488" si="386">M1425*($I$5/$I$7)^$R$3</f>
        <v>0.11415611392901519</v>
      </c>
      <c r="S1425" s="34">
        <f t="shared" ref="S1425:S1488" si="387">N1425*($I$6/$I$7)^$S$3</f>
        <v>8.9367878693065991E-2</v>
      </c>
      <c r="T1425" s="34">
        <f t="shared" si="376"/>
        <v>1</v>
      </c>
      <c r="U1425" s="34">
        <f t="shared" ref="U1425:U1488" si="388">SUM(P1425,R1425,S1425,T1425)</f>
        <v>1.2012328462703765</v>
      </c>
      <c r="V1425" s="22">
        <f t="shared" ref="V1425:V1488" si="389">P1425/U1425</f>
        <v>-1.9073290901245425E-3</v>
      </c>
      <c r="W1425" s="22">
        <f t="shared" ref="W1425:W1488" si="390">R1425/U1425</f>
        <v>9.5032461261320395E-2</v>
      </c>
      <c r="X1425" s="22">
        <f t="shared" si="377"/>
        <v>7.4396799064009977E-2</v>
      </c>
      <c r="Y1425" s="22">
        <f t="shared" ref="Y1425:Y1488" si="391">T1425/U1425</f>
        <v>0.83247806876479424</v>
      </c>
      <c r="Z1425" s="22">
        <f t="shared" si="378"/>
        <v>1</v>
      </c>
      <c r="AA1425" s="22">
        <f t="array" ref="AA1425:AD1425">LINEST(V1425:Y1425,$AB$2:$AE$5,0,0)</f>
        <v>1.4071255924499142E-2</v>
      </c>
      <c r="AB1425" s="22">
        <v>-4.2784396190964774E-3</v>
      </c>
      <c r="AC1425" s="22">
        <v>-9.901468211301629E-3</v>
      </c>
      <c r="AD1425" s="22">
        <v>1.0102639628754024</v>
      </c>
      <c r="AE1425" s="35">
        <f t="shared" si="380"/>
        <v>0.43210153563014281</v>
      </c>
      <c r="AF1425" s="17"/>
      <c r="AG1425" s="31" t="str">
        <f t="shared" ref="AG1425:AG1488" si="392">IF((P1425&gt;$Q$11),AE1425,"")</f>
        <v/>
      </c>
      <c r="AH1425" s="34"/>
      <c r="AI1425" s="17"/>
    </row>
    <row r="1426" spans="1:35">
      <c r="A1426" s="1">
        <v>281.8</v>
      </c>
      <c r="B1426" s="41">
        <v>1.600122E-2</v>
      </c>
      <c r="C1426" s="41">
        <v>-5.0141710000000004E-3</v>
      </c>
      <c r="D1426" s="41">
        <v>9.3741590000000002E-4</v>
      </c>
      <c r="E1426" s="41">
        <v>-5.8814289999999997E-3</v>
      </c>
      <c r="F1426" s="41">
        <v>-4.196956E-3</v>
      </c>
      <c r="G1426" s="42">
        <f t="shared" si="379"/>
        <v>1.768983768888889E-2</v>
      </c>
      <c r="H1426" s="42">
        <f t="shared" si="379"/>
        <v>1.5358462666666666E-3</v>
      </c>
      <c r="I1426" s="42">
        <f t="shared" si="379"/>
        <v>2.063708271111111E-3</v>
      </c>
      <c r="J1426" s="42">
        <f t="shared" si="379"/>
        <v>2.2432975555555356E-4</v>
      </c>
      <c r="K1426" s="42">
        <f t="shared" si="379"/>
        <v>1.0641031111111119E-4</v>
      </c>
      <c r="L1426" s="34">
        <f t="shared" si="381"/>
        <v>6.0153356397355893E-3</v>
      </c>
      <c r="M1426" s="34">
        <f t="shared" si="382"/>
        <v>0.11666066740721655</v>
      </c>
      <c r="N1426" s="34">
        <f t="shared" si="383"/>
        <v>8.6820822987615218E-2</v>
      </c>
      <c r="O1426" s="34">
        <f t="shared" si="384"/>
        <v>1</v>
      </c>
      <c r="P1426" s="34">
        <f t="shared" si="385"/>
        <v>6.524626522071553E-3</v>
      </c>
      <c r="Q1426" s="34">
        <f>AVERAGE(P1417:P1426)</f>
        <v>6.0826531990317975E-3</v>
      </c>
      <c r="R1426" s="34">
        <f t="shared" si="386"/>
        <v>0.12106976666087603</v>
      </c>
      <c r="S1426" s="34">
        <f t="shared" si="387"/>
        <v>8.8434783700859956E-2</v>
      </c>
      <c r="T1426" s="34">
        <f t="shared" ref="T1426:T1489" si="393">O1426</f>
        <v>1</v>
      </c>
      <c r="U1426" s="34">
        <f t="shared" si="388"/>
        <v>1.2160291768838074</v>
      </c>
      <c r="V1426" s="22">
        <f t="shared" si="389"/>
        <v>5.3655180698801491E-3</v>
      </c>
      <c r="W1426" s="22">
        <f t="shared" si="390"/>
        <v>9.9561563951227741E-2</v>
      </c>
      <c r="X1426" s="22">
        <f t="shared" ref="X1426:X1489" si="394">S1426/U1426</f>
        <v>7.2724228482315412E-2</v>
      </c>
      <c r="Y1426" s="22">
        <f t="shared" si="391"/>
        <v>0.8223486894965768</v>
      </c>
      <c r="Z1426" s="22">
        <f t="shared" ref="Z1426:Z1489" si="395">SUM(V1426:Y1426)</f>
        <v>1</v>
      </c>
      <c r="AA1426" s="22">
        <f t="array" ref="AA1426:AD1426">LINEST(V1426:Y1426,$AB$2:$AE$5,0,0)</f>
        <v>1.080420870129538E-2</v>
      </c>
      <c r="AB1426" s="22">
        <v>1.4386981935489867E-3</v>
      </c>
      <c r="AC1426" s="22">
        <v>-2.7639199616135205E-4</v>
      </c>
      <c r="AD1426" s="22">
        <v>0.99583085374707847</v>
      </c>
      <c r="AE1426" s="35">
        <f t="shared" si="380"/>
        <v>-5.2052816779437556</v>
      </c>
      <c r="AF1426" s="17"/>
      <c r="AG1426" s="31" t="str">
        <f t="shared" si="392"/>
        <v/>
      </c>
      <c r="AH1426" s="34">
        <f>AVERAGE(AG1417:AG1426)</f>
        <v>-0.79108338731986749</v>
      </c>
      <c r="AI1426" s="17"/>
    </row>
    <row r="1427" spans="1:35">
      <c r="A1427" s="1">
        <v>282</v>
      </c>
      <c r="B1427" s="41">
        <v>1.390284E-2</v>
      </c>
      <c r="C1427" s="41">
        <v>-4.9832369999999997E-3</v>
      </c>
      <c r="D1427" s="41">
        <v>6.4237630000000005E-4</v>
      </c>
      <c r="E1427" s="41">
        <v>-5.7669410000000003E-3</v>
      </c>
      <c r="F1427" s="41">
        <v>-4.3050099999999997E-3</v>
      </c>
      <c r="G1427" s="42">
        <f t="shared" si="379"/>
        <v>1.5591457688888888E-2</v>
      </c>
      <c r="H1427" s="42">
        <f t="shared" si="379"/>
        <v>1.5667802666666673E-3</v>
      </c>
      <c r="I1427" s="42">
        <f t="shared" si="379"/>
        <v>1.7686686711111113E-3</v>
      </c>
      <c r="J1427" s="42">
        <f t="shared" si="379"/>
        <v>3.3881775555555296E-4</v>
      </c>
      <c r="K1427" s="42">
        <f t="shared" si="379"/>
        <v>-1.6436888888885989E-6</v>
      </c>
      <c r="L1427" s="34">
        <f t="shared" si="381"/>
        <v>-1.054223999889349E-4</v>
      </c>
      <c r="M1427" s="34">
        <f t="shared" si="382"/>
        <v>0.11343831387693384</v>
      </c>
      <c r="N1427" s="34">
        <f t="shared" si="383"/>
        <v>0.10048965901265404</v>
      </c>
      <c r="O1427" s="34">
        <f t="shared" si="384"/>
        <v>1</v>
      </c>
      <c r="P1427" s="34">
        <f t="shared" si="385"/>
        <v>-1.1434803112972683E-4</v>
      </c>
      <c r="Q1427" s="34"/>
      <c r="R1427" s="34">
        <f t="shared" si="386"/>
        <v>0.11772562678339368</v>
      </c>
      <c r="S1427" s="34">
        <f t="shared" si="387"/>
        <v>0.10235771734420107</v>
      </c>
      <c r="T1427" s="34">
        <f t="shared" si="393"/>
        <v>1</v>
      </c>
      <c r="U1427" s="34">
        <f t="shared" si="388"/>
        <v>1.219968996096465</v>
      </c>
      <c r="V1427" s="22">
        <f t="shared" si="389"/>
        <v>-9.3730276339485879E-5</v>
      </c>
      <c r="W1427" s="22">
        <f t="shared" si="390"/>
        <v>9.6498867725393345E-2</v>
      </c>
      <c r="X1427" s="22">
        <f t="shared" si="394"/>
        <v>8.3901900516910738E-2</v>
      </c>
      <c r="Y1427" s="22">
        <f t="shared" si="391"/>
        <v>0.81969296203403541</v>
      </c>
      <c r="Z1427" s="22">
        <f t="shared" si="395"/>
        <v>1</v>
      </c>
      <c r="AA1427" s="22">
        <f t="array" ref="AA1427:AD1427">LINEST(V1427:Y1427,$AB$2:$AE$5,0,0)</f>
        <v>5.1986206575611579E-2</v>
      </c>
      <c r="AB1427" s="22">
        <v>-1.2279071636314921E-3</v>
      </c>
      <c r="AC1427" s="22">
        <v>-7.4097609079826791E-3</v>
      </c>
      <c r="AD1427" s="22">
        <v>0.99416993133976517</v>
      </c>
      <c r="AE1427" s="35">
        <f t="shared" si="380"/>
        <v>0.16571481575183403</v>
      </c>
      <c r="AF1427" s="17"/>
      <c r="AG1427" s="31" t="str">
        <f t="shared" si="392"/>
        <v/>
      </c>
      <c r="AH1427" s="34"/>
      <c r="AI1427" s="17"/>
    </row>
    <row r="1428" spans="1:35">
      <c r="A1428" s="1">
        <v>282.2</v>
      </c>
      <c r="B1428" s="41">
        <v>4.868748E-3</v>
      </c>
      <c r="C1428" s="41">
        <v>-6.031387E-3</v>
      </c>
      <c r="D1428" s="41">
        <v>-4.3735390000000001E-4</v>
      </c>
      <c r="E1428" s="41">
        <v>-5.9437049999999996E-3</v>
      </c>
      <c r="F1428" s="41">
        <v>-4.2951580000000003E-3</v>
      </c>
      <c r="G1428" s="42">
        <f t="shared" si="379"/>
        <v>6.5573656888888894E-3</v>
      </c>
      <c r="H1428" s="42">
        <f t="shared" si="379"/>
        <v>5.1863026666666701E-4</v>
      </c>
      <c r="I1428" s="42">
        <f t="shared" si="379"/>
        <v>6.8893847111111111E-4</v>
      </c>
      <c r="J1428" s="42">
        <f t="shared" si="379"/>
        <v>1.6205375555555356E-4</v>
      </c>
      <c r="K1428" s="42">
        <f t="shared" si="379"/>
        <v>8.2083111111108317E-6</v>
      </c>
      <c r="L1428" s="34">
        <f t="shared" si="381"/>
        <v>1.2517696130657137E-3</v>
      </c>
      <c r="M1428" s="34">
        <f t="shared" si="382"/>
        <v>0.10506329886077287</v>
      </c>
      <c r="N1428" s="34">
        <f t="shared" si="383"/>
        <v>7.9091252687868041E-2</v>
      </c>
      <c r="O1428" s="34">
        <f t="shared" si="384"/>
        <v>1</v>
      </c>
      <c r="P1428" s="34">
        <f t="shared" si="385"/>
        <v>1.3577512055986962E-3</v>
      </c>
      <c r="Q1428" s="34"/>
      <c r="R1428" s="34">
        <f t="shared" si="386"/>
        <v>0.10903408458392554</v>
      </c>
      <c r="S1428" s="34">
        <f t="shared" si="387"/>
        <v>8.0561524106715812E-2</v>
      </c>
      <c r="T1428" s="34">
        <f t="shared" si="393"/>
        <v>1</v>
      </c>
      <c r="U1428" s="34">
        <f t="shared" si="388"/>
        <v>1.1909533598962401</v>
      </c>
      <c r="V1428" s="22">
        <f t="shared" si="389"/>
        <v>1.1400540536003762E-3</v>
      </c>
      <c r="W1428" s="22">
        <f t="shared" si="390"/>
        <v>9.1551934992168765E-2</v>
      </c>
      <c r="X1428" s="22">
        <f t="shared" si="394"/>
        <v>6.7644566797926159E-2</v>
      </c>
      <c r="Y1428" s="22">
        <f t="shared" si="391"/>
        <v>0.83966344415630467</v>
      </c>
      <c r="Z1428" s="22">
        <f t="shared" si="395"/>
        <v>1</v>
      </c>
      <c r="AA1428" s="22">
        <f t="array" ref="AA1428:AD1428">LINEST(V1428:Y1428,$AB$2:$AE$5,0,0)</f>
        <v>-1.2321200260407079E-2</v>
      </c>
      <c r="AB1428" s="22">
        <v>-8.9054802863444849E-3</v>
      </c>
      <c r="AC1428" s="22">
        <v>-5.9715741930286732E-3</v>
      </c>
      <c r="AD1428" s="22">
        <v>1.0183062226214505</v>
      </c>
      <c r="AE1428" s="35">
        <f t="shared" si="380"/>
        <v>1.4913120055915756</v>
      </c>
      <c r="AF1428" s="17"/>
      <c r="AG1428" s="31" t="str">
        <f t="shared" si="392"/>
        <v/>
      </c>
      <c r="AH1428" s="34"/>
      <c r="AI1428" s="17"/>
    </row>
    <row r="1429" spans="1:35">
      <c r="A1429" s="1">
        <v>282.39999999999998</v>
      </c>
      <c r="B1429" s="41">
        <v>2.1390490000000001E-3</v>
      </c>
      <c r="C1429" s="41">
        <v>-6.1368109999999998E-3</v>
      </c>
      <c r="D1429" s="41">
        <v>-6.8392360000000001E-4</v>
      </c>
      <c r="E1429" s="41">
        <v>-5.940295E-3</v>
      </c>
      <c r="F1429" s="41">
        <v>-4.267992E-3</v>
      </c>
      <c r="G1429" s="42">
        <f t="shared" si="379"/>
        <v>3.827666688888889E-3</v>
      </c>
      <c r="H1429" s="42">
        <f t="shared" si="379"/>
        <v>4.1320626666666721E-4</v>
      </c>
      <c r="I1429" s="42">
        <f t="shared" si="379"/>
        <v>4.4236877111111111E-4</v>
      </c>
      <c r="J1429" s="42">
        <f t="shared" si="379"/>
        <v>1.6546375555555326E-4</v>
      </c>
      <c r="K1429" s="42">
        <f t="shared" si="379"/>
        <v>3.5374311111111174E-5</v>
      </c>
      <c r="L1429" s="34">
        <f t="shared" si="381"/>
        <v>9.2417428126114545E-3</v>
      </c>
      <c r="M1429" s="34">
        <f t="shared" si="382"/>
        <v>0.11557139298341668</v>
      </c>
      <c r="N1429" s="34">
        <f t="shared" si="383"/>
        <v>0.10795252049143664</v>
      </c>
      <c r="O1429" s="34">
        <f t="shared" si="384"/>
        <v>1</v>
      </c>
      <c r="P1429" s="34">
        <f t="shared" si="385"/>
        <v>1.0024198793997696E-2</v>
      </c>
      <c r="Q1429" s="34"/>
      <c r="R1429" s="34">
        <f t="shared" si="386"/>
        <v>0.11993932395683443</v>
      </c>
      <c r="S1429" s="34">
        <f t="shared" si="387"/>
        <v>0.1099593101183189</v>
      </c>
      <c r="T1429" s="34">
        <f t="shared" si="393"/>
        <v>1</v>
      </c>
      <c r="U1429" s="34">
        <f t="shared" si="388"/>
        <v>1.2399228328691509</v>
      </c>
      <c r="V1429" s="22">
        <f t="shared" si="389"/>
        <v>8.0845343986463633E-3</v>
      </c>
      <c r="W1429" s="22">
        <f t="shared" si="390"/>
        <v>9.6731280993751667E-2</v>
      </c>
      <c r="X1429" s="22">
        <f t="shared" si="394"/>
        <v>8.8682381841356822E-2</v>
      </c>
      <c r="Y1429" s="22">
        <f t="shared" si="391"/>
        <v>0.80650180276624517</v>
      </c>
      <c r="Z1429" s="22">
        <f t="shared" si="395"/>
        <v>1</v>
      </c>
      <c r="AA1429" s="22">
        <f t="array" ref="AA1429:AD1429">LINEST(V1429:Y1429,$AB$2:$AE$5,0,0)</f>
        <v>7.2934125765804478E-2</v>
      </c>
      <c r="AB1429" s="22">
        <v>3.6047216076605268E-4</v>
      </c>
      <c r="AC1429" s="22">
        <v>3.4285499077002417E-3</v>
      </c>
      <c r="AD1429" s="22">
        <v>0.97591340352146716</v>
      </c>
      <c r="AE1429" s="35">
        <f t="shared" si="380"/>
        <v>0.10513837350200497</v>
      </c>
      <c r="AF1429" s="17"/>
      <c r="AG1429" s="31">
        <f t="shared" si="392"/>
        <v>0.10513837350200497</v>
      </c>
      <c r="AH1429" s="34"/>
      <c r="AI1429" s="17"/>
    </row>
    <row r="1430" spans="1:35">
      <c r="A1430" s="1">
        <v>282.60000000000002</v>
      </c>
      <c r="B1430" s="41">
        <v>1.0408259999999999E-3</v>
      </c>
      <c r="C1430" s="41">
        <v>-6.3159760000000001E-3</v>
      </c>
      <c r="D1430" s="41">
        <v>-8.9300700000000002E-4</v>
      </c>
      <c r="E1430" s="41">
        <v>-6.0753639999999998E-3</v>
      </c>
      <c r="F1430" s="41">
        <v>-4.2231300000000003E-3</v>
      </c>
      <c r="G1430" s="42">
        <f t="shared" si="379"/>
        <v>2.7294436888888893E-3</v>
      </c>
      <c r="H1430" s="42">
        <f t="shared" si="379"/>
        <v>2.3404126666666698E-4</v>
      </c>
      <c r="I1430" s="42">
        <f t="shared" si="379"/>
        <v>2.3328537111111109E-4</v>
      </c>
      <c r="J1430" s="42">
        <f t="shared" si="379"/>
        <v>3.0394755555553446E-5</v>
      </c>
      <c r="K1430" s="42">
        <f t="shared" si="379"/>
        <v>8.0236311111110854E-5</v>
      </c>
      <c r="L1430" s="34">
        <f t="shared" si="381"/>
        <v>2.9396580496509055E-2</v>
      </c>
      <c r="M1430" s="34">
        <f t="shared" si="382"/>
        <v>8.5469933694099276E-2</v>
      </c>
      <c r="N1430" s="34">
        <f t="shared" si="383"/>
        <v>8.5746874947231919E-2</v>
      </c>
      <c r="O1430" s="34">
        <f t="shared" si="384"/>
        <v>1</v>
      </c>
      <c r="P1430" s="34">
        <f t="shared" si="385"/>
        <v>3.1885454154668778E-2</v>
      </c>
      <c r="Q1430" s="34"/>
      <c r="R1430" s="34">
        <f t="shared" si="386"/>
        <v>8.8700203409131498E-2</v>
      </c>
      <c r="S1430" s="34">
        <f t="shared" si="387"/>
        <v>8.7340871441230636E-2</v>
      </c>
      <c r="T1430" s="34">
        <f t="shared" si="393"/>
        <v>1</v>
      </c>
      <c r="U1430" s="34">
        <f t="shared" si="388"/>
        <v>1.2079265290050309</v>
      </c>
      <c r="V1430" s="22">
        <f t="shared" si="389"/>
        <v>2.6396848971379762E-2</v>
      </c>
      <c r="W1430" s="22">
        <f t="shared" si="390"/>
        <v>7.3431786850640543E-2</v>
      </c>
      <c r="X1430" s="22">
        <f t="shared" si="394"/>
        <v>7.2306443598993811E-2</v>
      </c>
      <c r="Y1430" s="22">
        <f t="shared" si="391"/>
        <v>0.82786492057898586</v>
      </c>
      <c r="Z1430" s="22">
        <f t="shared" si="395"/>
        <v>1</v>
      </c>
      <c r="AA1430" s="22">
        <f t="array" ref="AA1430:AD1430">LINEST(V1430:Y1430,$AB$2:$AE$5,0,0)</f>
        <v>7.9261842917833815E-3</v>
      </c>
      <c r="AB1430" s="22">
        <v>-2.7219973261626583E-2</v>
      </c>
      <c r="AC1430" s="22">
        <v>2.723801591724425E-2</v>
      </c>
      <c r="AD1430" s="22">
        <v>0.99777664465544436</v>
      </c>
      <c r="AE1430" s="35">
        <f t="shared" si="380"/>
        <v>-0.99933759288222446</v>
      </c>
      <c r="AF1430" s="17"/>
      <c r="AG1430" s="31">
        <f t="shared" si="392"/>
        <v>-0.99933759288222446</v>
      </c>
      <c r="AH1430" s="34"/>
      <c r="AI1430" s="17"/>
    </row>
    <row r="1431" spans="1:35">
      <c r="A1431" s="1">
        <v>282.8</v>
      </c>
      <c r="B1431" s="41">
        <v>1.9331329999999999E-4</v>
      </c>
      <c r="C1431" s="41">
        <v>-6.360391E-3</v>
      </c>
      <c r="D1431" s="41">
        <v>-9.0471859999999998E-4</v>
      </c>
      <c r="E1431" s="41">
        <v>-5.8169759999999997E-3</v>
      </c>
      <c r="F1431" s="41">
        <v>-4.2117559999999997E-3</v>
      </c>
      <c r="G1431" s="42">
        <f t="shared" si="379"/>
        <v>1.8819309888888892E-3</v>
      </c>
      <c r="H1431" s="42">
        <f t="shared" si="379"/>
        <v>1.8962626666666708E-4</v>
      </c>
      <c r="I1431" s="42">
        <f t="shared" si="379"/>
        <v>2.2157377111111114E-4</v>
      </c>
      <c r="J1431" s="42">
        <f t="shared" si="379"/>
        <v>2.8878275555555347E-4</v>
      </c>
      <c r="K1431" s="42">
        <f t="shared" si="379"/>
        <v>9.1610311111111481E-5</v>
      </c>
      <c r="L1431" s="34">
        <f t="shared" si="381"/>
        <v>4.8678889742497476E-2</v>
      </c>
      <c r="M1431" s="34">
        <f t="shared" si="382"/>
        <v>0.11773745818486708</v>
      </c>
      <c r="N1431" s="34">
        <f t="shared" si="383"/>
        <v>0.10076154109063495</v>
      </c>
      <c r="O1431" s="34">
        <f t="shared" si="384"/>
        <v>1</v>
      </c>
      <c r="P1431" s="34">
        <f t="shared" si="385"/>
        <v>5.2800308096001253E-2</v>
      </c>
      <c r="Q1431" s="34"/>
      <c r="R1431" s="34">
        <f t="shared" si="386"/>
        <v>0.12218725390906461</v>
      </c>
      <c r="S1431" s="34">
        <f t="shared" si="387"/>
        <v>0.10263465358980441</v>
      </c>
      <c r="T1431" s="34">
        <f t="shared" si="393"/>
        <v>1</v>
      </c>
      <c r="U1431" s="34">
        <f t="shared" si="388"/>
        <v>1.2776222155948702</v>
      </c>
      <c r="V1431" s="22">
        <f t="shared" si="389"/>
        <v>4.1327011577845053E-2</v>
      </c>
      <c r="W1431" s="22">
        <f t="shared" si="390"/>
        <v>9.5636450601458381E-2</v>
      </c>
      <c r="X1431" s="22">
        <f t="shared" si="394"/>
        <v>8.0332552406359781E-2</v>
      </c>
      <c r="Y1431" s="22">
        <f t="shared" si="391"/>
        <v>0.78270398541433683</v>
      </c>
      <c r="Z1431" s="22">
        <f t="shared" si="395"/>
        <v>1</v>
      </c>
      <c r="AA1431" s="22">
        <f t="array" ref="AA1431:AD1431">LINEST(V1431:Y1431,$AB$2:$AE$5,0,0)</f>
        <v>4.9345143362170746E-2</v>
      </c>
      <c r="AB1431" s="22">
        <v>9.8939586209550881E-4</v>
      </c>
      <c r="AC1431" s="22">
        <v>4.7217083249729661E-2</v>
      </c>
      <c r="AD1431" s="22">
        <v>0.93806074770256542</v>
      </c>
      <c r="AE1431" s="35">
        <f t="shared" si="380"/>
        <v>2.0954192720092968E-2</v>
      </c>
      <c r="AF1431" s="17"/>
      <c r="AG1431" s="31">
        <f t="shared" si="392"/>
        <v>2.0954192720092968E-2</v>
      </c>
      <c r="AH1431" s="34"/>
      <c r="AI1431" s="17"/>
    </row>
    <row r="1432" spans="1:35">
      <c r="A1432" s="1">
        <v>283</v>
      </c>
      <c r="B1432" s="41">
        <v>2.1595439999999998E-3</v>
      </c>
      <c r="C1432" s="41">
        <v>-6.2825800000000003E-3</v>
      </c>
      <c r="D1432" s="41">
        <v>-6.8684430000000003E-4</v>
      </c>
      <c r="E1432" s="41">
        <v>-6.0036869999999997E-3</v>
      </c>
      <c r="F1432" s="41">
        <v>-4.3141280000000004E-3</v>
      </c>
      <c r="G1432" s="42">
        <f t="shared" si="379"/>
        <v>3.8481616888888888E-3</v>
      </c>
      <c r="H1432" s="42">
        <f t="shared" si="379"/>
        <v>2.6743726666666676E-4</v>
      </c>
      <c r="I1432" s="42">
        <f t="shared" si="379"/>
        <v>4.3944807111111108E-4</v>
      </c>
      <c r="J1432" s="42">
        <f t="shared" si="379"/>
        <v>1.0207175555555347E-4</v>
      </c>
      <c r="K1432" s="42">
        <f t="shared" si="379"/>
        <v>-1.0761688888889266E-5</v>
      </c>
      <c r="L1432" s="34">
        <f t="shared" si="381"/>
        <v>-2.796579187398068E-3</v>
      </c>
      <c r="M1432" s="34">
        <f t="shared" si="382"/>
        <v>0.11419688324946567</v>
      </c>
      <c r="N1432" s="34">
        <f t="shared" si="383"/>
        <v>6.9497408967731322E-2</v>
      </c>
      <c r="O1432" s="34">
        <f t="shared" si="384"/>
        <v>1</v>
      </c>
      <c r="P1432" s="34">
        <f t="shared" si="385"/>
        <v>-3.0333527221055941E-3</v>
      </c>
      <c r="Q1432" s="34"/>
      <c r="R1432" s="34">
        <f t="shared" si="386"/>
        <v>0.11851286569578512</v>
      </c>
      <c r="S1432" s="34">
        <f t="shared" si="387"/>
        <v>7.0789335073548371E-2</v>
      </c>
      <c r="T1432" s="34">
        <f t="shared" si="393"/>
        <v>1</v>
      </c>
      <c r="U1432" s="34">
        <f t="shared" si="388"/>
        <v>1.1862688480472279</v>
      </c>
      <c r="V1432" s="22">
        <f t="shared" si="389"/>
        <v>-2.5570533417436838E-3</v>
      </c>
      <c r="W1432" s="22">
        <f t="shared" si="390"/>
        <v>9.9903884259352038E-2</v>
      </c>
      <c r="X1432" s="22">
        <f t="shared" si="394"/>
        <v>5.9673939166554002E-2</v>
      </c>
      <c r="Y1432" s="22">
        <f t="shared" si="391"/>
        <v>0.84297922991583762</v>
      </c>
      <c r="Z1432" s="22">
        <f t="shared" si="395"/>
        <v>1</v>
      </c>
      <c r="AA1432" s="22">
        <f t="array" ref="AA1432:AD1432">LINEST(V1432:Y1432,$AB$2:$AE$5,0,0)</f>
        <v>-4.2120587381139177E-2</v>
      </c>
      <c r="AB1432" s="22">
        <v>-4.8365149758877707E-4</v>
      </c>
      <c r="AC1432" s="22">
        <v>-1.0845722922324509E-2</v>
      </c>
      <c r="AD1432" s="22">
        <v>1.0230515435611143</v>
      </c>
      <c r="AE1432" s="35">
        <f t="shared" si="380"/>
        <v>4.4593753782262262E-2</v>
      </c>
      <c r="AF1432" s="17"/>
      <c r="AG1432" s="31" t="str">
        <f t="shared" si="392"/>
        <v/>
      </c>
      <c r="AH1432" s="34"/>
      <c r="AI1432" s="17"/>
    </row>
    <row r="1433" spans="1:35">
      <c r="A1433" s="1">
        <v>283.2</v>
      </c>
      <c r="B1433" s="41">
        <v>-2.7970890000000002E-4</v>
      </c>
      <c r="C1433" s="41">
        <v>-6.3692030000000004E-3</v>
      </c>
      <c r="D1433" s="41">
        <v>-9.4314639999999999E-4</v>
      </c>
      <c r="E1433" s="41">
        <v>-6.0731320000000002E-3</v>
      </c>
      <c r="F1433" s="41">
        <v>-4.4538520000000003E-3</v>
      </c>
      <c r="G1433" s="42">
        <f t="shared" si="379"/>
        <v>1.4089087888888891E-3</v>
      </c>
      <c r="H1433" s="42">
        <f t="shared" si="379"/>
        <v>1.8081426666666667E-4</v>
      </c>
      <c r="I1433" s="42">
        <f t="shared" si="379"/>
        <v>1.8314597111111113E-4</v>
      </c>
      <c r="J1433" s="42">
        <f t="shared" si="379"/>
        <v>3.2626755555553028E-5</v>
      </c>
      <c r="K1433" s="42">
        <f t="shared" si="379"/>
        <v>-1.5048568888888919E-4</v>
      </c>
      <c r="L1433" s="34">
        <f t="shared" si="381"/>
        <v>-0.10681010018226024</v>
      </c>
      <c r="M1433" s="34">
        <f t="shared" si="382"/>
        <v>0.1299913610841664</v>
      </c>
      <c r="N1433" s="34">
        <f t="shared" si="383"/>
        <v>0.12833638919185297</v>
      </c>
      <c r="O1433" s="34">
        <f t="shared" si="384"/>
        <v>1</v>
      </c>
      <c r="P1433" s="34">
        <f t="shared" si="385"/>
        <v>-0.11585322153443919</v>
      </c>
      <c r="Q1433" s="34"/>
      <c r="R1433" s="34">
        <f t="shared" si="386"/>
        <v>0.13490428354446532</v>
      </c>
      <c r="S1433" s="34">
        <f t="shared" si="387"/>
        <v>0.13072210592555503</v>
      </c>
      <c r="T1433" s="34">
        <f t="shared" si="393"/>
        <v>1</v>
      </c>
      <c r="U1433" s="34">
        <f t="shared" si="388"/>
        <v>1.1497731679355812</v>
      </c>
      <c r="V1433" s="22">
        <f t="shared" si="389"/>
        <v>-0.10076180655916138</v>
      </c>
      <c r="W1433" s="22">
        <f t="shared" si="390"/>
        <v>0.11733121567507623</v>
      </c>
      <c r="X1433" s="22">
        <f t="shared" si="394"/>
        <v>0.11369382202601466</v>
      </c>
      <c r="Y1433" s="22">
        <f t="shared" si="391"/>
        <v>0.8697367688580705</v>
      </c>
      <c r="Z1433" s="22">
        <f t="shared" si="395"/>
        <v>1</v>
      </c>
      <c r="AA1433" s="22">
        <f t="array" ref="AA1433:AD1433">LINEST(V1433:Y1433,$AB$2:$AE$5,0,0)</f>
        <v>0.14571874105488714</v>
      </c>
      <c r="AB1433" s="22">
        <v>1.7852299037030218E-2</v>
      </c>
      <c r="AC1433" s="22">
        <v>-0.13981419961434352</v>
      </c>
      <c r="AD1433" s="22">
        <v>1.0814080178957575</v>
      </c>
      <c r="AE1433" s="35">
        <f t="shared" si="380"/>
        <v>-0.12768587944767487</v>
      </c>
      <c r="AF1433" s="17"/>
      <c r="AG1433" s="31" t="str">
        <f t="shared" si="392"/>
        <v/>
      </c>
      <c r="AH1433" s="34"/>
      <c r="AI1433" s="17"/>
    </row>
    <row r="1434" spans="1:35">
      <c r="A1434" s="1">
        <v>283.39999999999998</v>
      </c>
      <c r="B1434" s="41">
        <v>-7.216608E-4</v>
      </c>
      <c r="C1434" s="41">
        <v>-6.4310269999999998E-3</v>
      </c>
      <c r="D1434" s="41">
        <v>-9.9708229999999993E-4</v>
      </c>
      <c r="E1434" s="41">
        <v>-5.9179760000000001E-3</v>
      </c>
      <c r="F1434" s="41">
        <v>-4.236432E-3</v>
      </c>
      <c r="G1434" s="42">
        <f t="shared" si="379"/>
        <v>9.6695688888888919E-4</v>
      </c>
      <c r="H1434" s="42">
        <f t="shared" si="379"/>
        <v>1.1899026666666729E-4</v>
      </c>
      <c r="I1434" s="42">
        <f t="shared" si="379"/>
        <v>1.2921007111111119E-4</v>
      </c>
      <c r="J1434" s="42">
        <f t="shared" si="379"/>
        <v>1.8778275555555307E-4</v>
      </c>
      <c r="K1434" s="42">
        <f t="shared" si="379"/>
        <v>6.6934311111111096E-5</v>
      </c>
      <c r="L1434" s="34">
        <f t="shared" si="381"/>
        <v>6.9221608409061525E-2</v>
      </c>
      <c r="M1434" s="34">
        <f t="shared" si="382"/>
        <v>0.13362547244436501</v>
      </c>
      <c r="N1434" s="34">
        <f t="shared" si="383"/>
        <v>0.12305643409128263</v>
      </c>
      <c r="O1434" s="34">
        <f t="shared" si="384"/>
        <v>1</v>
      </c>
      <c r="P1434" s="34">
        <f t="shared" si="385"/>
        <v>7.5082284543322109E-2</v>
      </c>
      <c r="Q1434" s="34"/>
      <c r="R1434" s="34">
        <f t="shared" si="386"/>
        <v>0.13867574331901886</v>
      </c>
      <c r="S1434" s="34">
        <f t="shared" si="387"/>
        <v>0.12534399879409192</v>
      </c>
      <c r="T1434" s="34">
        <f t="shared" si="393"/>
        <v>1</v>
      </c>
      <c r="U1434" s="34">
        <f t="shared" si="388"/>
        <v>1.3391020266564329</v>
      </c>
      <c r="V1434" s="22">
        <f t="shared" si="389"/>
        <v>5.6069129199059618E-2</v>
      </c>
      <c r="W1434" s="22">
        <f t="shared" si="390"/>
        <v>0.10355875845044796</v>
      </c>
      <c r="X1434" s="22">
        <f t="shared" si="394"/>
        <v>9.3603023742007102E-2</v>
      </c>
      <c r="Y1434" s="22">
        <f t="shared" si="391"/>
        <v>0.74676908860848534</v>
      </c>
      <c r="Z1434" s="22">
        <f t="shared" si="395"/>
        <v>1</v>
      </c>
      <c r="AA1434" s="22">
        <f t="array" ref="AA1434:AD1434">LINEST(V1434:Y1434,$AB$2:$AE$5,0,0)</f>
        <v>0.10726080698427995</v>
      </c>
      <c r="AB1434" s="22">
        <v>1.3179517395204485E-2</v>
      </c>
      <c r="AC1434" s="22">
        <v>6.6864235501977495E-2</v>
      </c>
      <c r="AD1434" s="22">
        <v>0.89010530092874507</v>
      </c>
      <c r="AE1434" s="35">
        <f t="shared" si="380"/>
        <v>0.19710862311159907</v>
      </c>
      <c r="AF1434" s="17"/>
      <c r="AG1434" s="31">
        <f t="shared" si="392"/>
        <v>0.19710862311159907</v>
      </c>
      <c r="AH1434" s="34"/>
      <c r="AI1434" s="17"/>
    </row>
    <row r="1435" spans="1:35">
      <c r="A1435" s="1">
        <v>283.60000000000002</v>
      </c>
      <c r="B1435" s="41">
        <v>-1.036913E-3</v>
      </c>
      <c r="C1435" s="41">
        <v>-6.8119740000000002E-3</v>
      </c>
      <c r="D1435" s="41">
        <v>-1.095389E-3</v>
      </c>
      <c r="E1435" s="41">
        <v>-6.3323959999999997E-3</v>
      </c>
      <c r="F1435" s="41">
        <v>-4.247041E-3</v>
      </c>
      <c r="G1435" s="42">
        <f t="shared" si="379"/>
        <v>6.517046888888892E-4</v>
      </c>
      <c r="H1435" s="42">
        <f t="shared" si="379"/>
        <v>-2.6195673333333312E-4</v>
      </c>
      <c r="I1435" s="42">
        <f t="shared" si="379"/>
        <v>3.0903371111111119E-5</v>
      </c>
      <c r="J1435" s="42">
        <f t="shared" si="379"/>
        <v>-2.2663724444444647E-4</v>
      </c>
      <c r="K1435" s="42">
        <f t="shared" si="379"/>
        <v>5.632531111111113E-5</v>
      </c>
      <c r="L1435" s="34">
        <f t="shared" si="381"/>
        <v>8.642765975359458E-2</v>
      </c>
      <c r="M1435" s="34">
        <f t="shared" si="382"/>
        <v>4.7419286124516305E-2</v>
      </c>
      <c r="N1435" s="34">
        <f t="shared" si="383"/>
        <v>-0.40195618935924948</v>
      </c>
      <c r="O1435" s="34">
        <f t="shared" si="384"/>
        <v>1</v>
      </c>
      <c r="P1435" s="34">
        <f t="shared" si="385"/>
        <v>9.3745093348384892E-2</v>
      </c>
      <c r="Q1435" s="34"/>
      <c r="R1435" s="34">
        <f t="shared" si="386"/>
        <v>4.921146118837795E-2</v>
      </c>
      <c r="S1435" s="34">
        <f t="shared" si="387"/>
        <v>-0.40942837720252684</v>
      </c>
      <c r="T1435" s="34">
        <f t="shared" si="393"/>
        <v>1</v>
      </c>
      <c r="U1435" s="34">
        <f t="shared" si="388"/>
        <v>0.73352817733423603</v>
      </c>
      <c r="V1435" s="22">
        <f t="shared" si="389"/>
        <v>0.12780026213726409</v>
      </c>
      <c r="W1435" s="22">
        <f t="shared" si="390"/>
        <v>6.7088712757048571E-2</v>
      </c>
      <c r="X1435" s="22">
        <f t="shared" si="394"/>
        <v>-0.55816312154559344</v>
      </c>
      <c r="Y1435" s="22">
        <f t="shared" si="391"/>
        <v>1.3632741466512808</v>
      </c>
      <c r="Z1435" s="22">
        <f t="shared" si="395"/>
        <v>1</v>
      </c>
      <c r="AA1435" s="22">
        <f t="array" ref="AA1435:AD1435">LINEST(V1435:Y1435,$AB$2:$AE$5,0,0)</f>
        <v>-2.4207881581983894</v>
      </c>
      <c r="AB1435" s="22">
        <v>-0.1039188928318823</v>
      </c>
      <c r="AC1435" s="22">
        <v>0.15538981163971188</v>
      </c>
      <c r="AD1435" s="22">
        <v>1.6222365039966389</v>
      </c>
      <c r="AE1435" s="35">
        <f t="shared" si="380"/>
        <v>-0.66876258961449486</v>
      </c>
      <c r="AF1435" s="17"/>
      <c r="AG1435" s="31">
        <f t="shared" si="392"/>
        <v>-0.66876258961449486</v>
      </c>
      <c r="AH1435" s="34"/>
      <c r="AI1435" s="17"/>
    </row>
    <row r="1436" spans="1:35">
      <c r="A1436" s="1">
        <v>283.8</v>
      </c>
      <c r="B1436" s="41">
        <v>-1.013103E-3</v>
      </c>
      <c r="C1436" s="41">
        <v>-6.4283769999999999E-3</v>
      </c>
      <c r="D1436" s="41">
        <v>-9.1781350000000002E-4</v>
      </c>
      <c r="E1436" s="41">
        <v>-6.1879810000000004E-3</v>
      </c>
      <c r="F1436" s="41">
        <v>-4.4871010000000003E-3</v>
      </c>
      <c r="G1436" s="42">
        <f t="shared" si="379"/>
        <v>6.7551468888888918E-4</v>
      </c>
      <c r="H1436" s="42">
        <f t="shared" si="379"/>
        <v>1.2164026666666716E-4</v>
      </c>
      <c r="I1436" s="42">
        <f t="shared" si="379"/>
        <v>2.0847887111111109E-4</v>
      </c>
      <c r="J1436" s="42">
        <f t="shared" si="379"/>
        <v>-8.2222244444447173E-5</v>
      </c>
      <c r="K1436" s="42">
        <f t="shared" si="379"/>
        <v>-1.8373468888888914E-4</v>
      </c>
      <c r="L1436" s="34">
        <f t="shared" si="381"/>
        <v>-0.2719921445247957</v>
      </c>
      <c r="M1436" s="34">
        <f t="shared" si="382"/>
        <v>0.30862226172168755</v>
      </c>
      <c r="N1436" s="34">
        <f t="shared" si="383"/>
        <v>0.18007049834363401</v>
      </c>
      <c r="O1436" s="34">
        <f t="shared" si="384"/>
        <v>1</v>
      </c>
      <c r="P1436" s="34">
        <f t="shared" si="385"/>
        <v>-0.29502047204794168</v>
      </c>
      <c r="Q1436" s="34">
        <f>AVERAGE(P1427:P1436)</f>
        <v>-1.4912630419364279E-2</v>
      </c>
      <c r="R1436" s="34">
        <f t="shared" si="386"/>
        <v>0.32028640023608473</v>
      </c>
      <c r="S1436" s="34">
        <f t="shared" si="387"/>
        <v>0.18341792929326328</v>
      </c>
      <c r="T1436" s="34">
        <f t="shared" si="393"/>
        <v>1</v>
      </c>
      <c r="U1436" s="34">
        <f t="shared" si="388"/>
        <v>1.2086838574814063</v>
      </c>
      <c r="V1436" s="22">
        <f t="shared" si="389"/>
        <v>-0.24408406732815169</v>
      </c>
      <c r="W1436" s="22">
        <f t="shared" si="390"/>
        <v>0.26498773707748624</v>
      </c>
      <c r="X1436" s="22">
        <f t="shared" si="394"/>
        <v>0.15175012734550802</v>
      </c>
      <c r="Y1436" s="22">
        <f t="shared" si="391"/>
        <v>0.82734620290515748</v>
      </c>
      <c r="Z1436" s="22">
        <f t="shared" si="395"/>
        <v>1</v>
      </c>
      <c r="AA1436" s="22">
        <f t="array" ref="AA1436:AD1436">LINEST(V1436:Y1436,$AB$2:$AE$5,0,0)</f>
        <v>0.29419368328648543</v>
      </c>
      <c r="AB1436" s="22">
        <v>0.18206482375619867</v>
      </c>
      <c r="AC1436" s="22">
        <v>-0.32728063060232537</v>
      </c>
      <c r="AD1436" s="22">
        <v>1.063338063491023</v>
      </c>
      <c r="AE1436" s="35">
        <f t="shared" si="380"/>
        <v>-0.55629574967857898</v>
      </c>
      <c r="AF1436" s="17"/>
      <c r="AG1436" s="31" t="str">
        <f t="shared" si="392"/>
        <v/>
      </c>
      <c r="AH1436" s="34">
        <f>AVERAGE(AG1427:AG1436)</f>
        <v>-0.26897979863260446</v>
      </c>
      <c r="AI1436" s="17"/>
    </row>
    <row r="1437" spans="1:35">
      <c r="A1437" s="1">
        <v>284</v>
      </c>
      <c r="B1437" s="41">
        <v>-1.3405859999999999E-3</v>
      </c>
      <c r="C1437" s="41">
        <v>-6.5962809999999998E-3</v>
      </c>
      <c r="D1437" s="41">
        <v>-9.1675250000000002E-4</v>
      </c>
      <c r="E1437" s="41">
        <v>-5.9333609999999998E-3</v>
      </c>
      <c r="F1437" s="41">
        <v>-4.2103519999999997E-3</v>
      </c>
      <c r="G1437" s="42">
        <f t="shared" si="379"/>
        <v>3.4803168888888924E-4</v>
      </c>
      <c r="H1437" s="42">
        <f t="shared" si="379"/>
        <v>-4.6263733333332807E-5</v>
      </c>
      <c r="I1437" s="42">
        <f t="shared" si="379"/>
        <v>2.095398711111111E-4</v>
      </c>
      <c r="J1437" s="42">
        <f t="shared" si="379"/>
        <v>1.7239775555555337E-4</v>
      </c>
      <c r="K1437" s="42">
        <f t="shared" si="379"/>
        <v>9.301431111111147E-5</v>
      </c>
      <c r="L1437" s="34">
        <f t="shared" si="381"/>
        <v>0.26725816665736646</v>
      </c>
      <c r="M1437" s="34">
        <f t="shared" si="382"/>
        <v>0.6020712417885824</v>
      </c>
      <c r="N1437" s="34">
        <f t="shared" si="383"/>
        <v>-0.13292965787406422</v>
      </c>
      <c r="O1437" s="34">
        <f t="shared" si="384"/>
        <v>1</v>
      </c>
      <c r="P1437" s="34">
        <f t="shared" si="385"/>
        <v>0.28988568998446135</v>
      </c>
      <c r="Q1437" s="34"/>
      <c r="R1437" s="34">
        <f t="shared" si="386"/>
        <v>0.62482605643021083</v>
      </c>
      <c r="S1437" s="34">
        <f t="shared" si="387"/>
        <v>-0.13540076144174645</v>
      </c>
      <c r="T1437" s="34">
        <f t="shared" si="393"/>
        <v>1</v>
      </c>
      <c r="U1437" s="34">
        <f t="shared" si="388"/>
        <v>1.7793109849729256</v>
      </c>
      <c r="V1437" s="22">
        <f t="shared" si="389"/>
        <v>0.1629201935089904</v>
      </c>
      <c r="W1437" s="22">
        <f t="shared" si="390"/>
        <v>0.35116180460141333</v>
      </c>
      <c r="X1437" s="22">
        <f t="shared" si="394"/>
        <v>-7.6097299789225289E-2</v>
      </c>
      <c r="Y1437" s="22">
        <f t="shared" si="391"/>
        <v>0.56201530167882163</v>
      </c>
      <c r="Z1437" s="22">
        <f t="shared" si="395"/>
        <v>1</v>
      </c>
      <c r="AA1437" s="22">
        <f t="array" ref="AA1437:AD1437">LINEST(V1437:Y1437,$AB$2:$AE$5,0,0)</f>
        <v>-0.4567784031514443</v>
      </c>
      <c r="AB1437" s="22">
        <v>0.29028100990887556</v>
      </c>
      <c r="AC1437" s="22">
        <v>0.20863411662712522</v>
      </c>
      <c r="AD1437" s="22">
        <v>0.62820049744084827</v>
      </c>
      <c r="AE1437" s="35">
        <f t="shared" si="380"/>
        <v>1.3913400866631567</v>
      </c>
      <c r="AF1437" s="17"/>
      <c r="AG1437" s="31">
        <f t="shared" si="392"/>
        <v>1.3913400866631567</v>
      </c>
      <c r="AH1437" s="34"/>
      <c r="AI1437" s="17"/>
    </row>
    <row r="1438" spans="1:35">
      <c r="A1438" s="1">
        <v>284.2</v>
      </c>
      <c r="B1438" s="41">
        <v>-7.3247779999999999E-4</v>
      </c>
      <c r="C1438" s="41">
        <v>-6.7129720000000002E-3</v>
      </c>
      <c r="D1438" s="41">
        <v>-1.2100920000000001E-3</v>
      </c>
      <c r="E1438" s="41">
        <v>-6.1669230000000004E-3</v>
      </c>
      <c r="F1438" s="41">
        <v>-4.3033760000000002E-3</v>
      </c>
      <c r="G1438" s="42">
        <f t="shared" si="379"/>
        <v>9.561398888888892E-4</v>
      </c>
      <c r="H1438" s="42">
        <f t="shared" si="379"/>
        <v>-1.6295473333333317E-4</v>
      </c>
      <c r="I1438" s="42">
        <f t="shared" si="379"/>
        <v>-8.3799628888888951E-5</v>
      </c>
      <c r="J1438" s="42">
        <f t="shared" si="379"/>
        <v>-6.1164244444447159E-5</v>
      </c>
      <c r="K1438" s="42">
        <f t="shared" si="379"/>
        <v>-9.6888888891089042E-9</v>
      </c>
      <c r="L1438" s="34">
        <f t="shared" si="381"/>
        <v>-1.0133338229794142E-5</v>
      </c>
      <c r="M1438" s="34">
        <f t="shared" si="382"/>
        <v>-8.764369091040726E-2</v>
      </c>
      <c r="N1438" s="34">
        <f t="shared" si="383"/>
        <v>-0.17042980344926259</v>
      </c>
      <c r="O1438" s="34">
        <f t="shared" si="384"/>
        <v>1</v>
      </c>
      <c r="P1438" s="34">
        <f t="shared" si="385"/>
        <v>-1.0991281506303891E-5</v>
      </c>
      <c r="Q1438" s="34"/>
      <c r="R1438" s="34">
        <f t="shared" si="386"/>
        <v>-9.0956116089942404E-2</v>
      </c>
      <c r="S1438" s="34">
        <f t="shared" si="387"/>
        <v>-0.17359801814324644</v>
      </c>
      <c r="T1438" s="34">
        <f t="shared" si="393"/>
        <v>1</v>
      </c>
      <c r="U1438" s="34">
        <f t="shared" si="388"/>
        <v>0.73543487448530487</v>
      </c>
      <c r="V1438" s="22">
        <f t="shared" si="389"/>
        <v>-1.4945281883723769E-5</v>
      </c>
      <c r="W1438" s="22">
        <f t="shared" si="390"/>
        <v>-0.12367664254921032</v>
      </c>
      <c r="X1438" s="22">
        <f t="shared" si="394"/>
        <v>-0.23604811814878815</v>
      </c>
      <c r="Y1438" s="22">
        <f t="shared" si="391"/>
        <v>1.3597397059798821</v>
      </c>
      <c r="Z1438" s="22">
        <f t="shared" si="395"/>
        <v>1</v>
      </c>
      <c r="AA1438" s="22">
        <f t="array" ref="AA1438:AD1438">LINEST(V1438:Y1438,$AB$2:$AE$5,0,0)</f>
        <v>-1.2536290994716925</v>
      </c>
      <c r="AB1438" s="22">
        <v>-0.29767765586481726</v>
      </c>
      <c r="AC1438" s="22">
        <v>-1.2170063054392803E-2</v>
      </c>
      <c r="AD1438" s="22">
        <v>1.6587386508552993</v>
      </c>
      <c r="AE1438" s="35">
        <f t="shared" si="380"/>
        <v>24.459828559176614</v>
      </c>
      <c r="AF1438" s="17"/>
      <c r="AG1438" s="31" t="str">
        <f t="shared" si="392"/>
        <v/>
      </c>
      <c r="AH1438" s="34"/>
      <c r="AI1438" s="17"/>
    </row>
    <row r="1439" spans="1:35">
      <c r="A1439" s="1">
        <v>284.39999999999998</v>
      </c>
      <c r="B1439" s="41">
        <v>-1.385032E-3</v>
      </c>
      <c r="C1439" s="41">
        <v>-6.1254020000000003E-3</v>
      </c>
      <c r="D1439" s="41">
        <v>-8.7473830000000001E-4</v>
      </c>
      <c r="E1439" s="41">
        <v>-6.1087440000000002E-3</v>
      </c>
      <c r="F1439" s="41">
        <v>-4.2693619999999996E-3</v>
      </c>
      <c r="G1439" s="42">
        <f t="shared" si="379"/>
        <v>3.0358568888888917E-4</v>
      </c>
      <c r="H1439" s="42">
        <f t="shared" si="379"/>
        <v>4.2461526666666676E-4</v>
      </c>
      <c r="I1439" s="42">
        <f t="shared" si="379"/>
        <v>2.5155407111111111E-4</v>
      </c>
      <c r="J1439" s="42">
        <f t="shared" si="379"/>
        <v>-2.9852444444469425E-6</v>
      </c>
      <c r="K1439" s="42">
        <f t="shared" si="379"/>
        <v>3.4004311111111504E-5</v>
      </c>
      <c r="L1439" s="34">
        <f t="shared" si="381"/>
        <v>0.11200893966894768</v>
      </c>
      <c r="M1439" s="34">
        <f t="shared" si="382"/>
        <v>0.82860978075675573</v>
      </c>
      <c r="N1439" s="34">
        <f t="shared" si="383"/>
        <v>1.3986669405291823</v>
      </c>
      <c r="O1439" s="34">
        <f t="shared" si="384"/>
        <v>1</v>
      </c>
      <c r="P1439" s="34">
        <f t="shared" si="385"/>
        <v>0.12149222291862875</v>
      </c>
      <c r="Q1439" s="34"/>
      <c r="R1439" s="34">
        <f t="shared" si="386"/>
        <v>0.85992644340841784</v>
      </c>
      <c r="S1439" s="34">
        <f t="shared" si="387"/>
        <v>1.4246675405609319</v>
      </c>
      <c r="T1439" s="34">
        <f t="shared" si="393"/>
        <v>1</v>
      </c>
      <c r="U1439" s="34">
        <f t="shared" si="388"/>
        <v>3.4060862068879785</v>
      </c>
      <c r="V1439" s="22">
        <f t="shared" si="389"/>
        <v>3.5669156779690535E-2</v>
      </c>
      <c r="W1439" s="22">
        <f t="shared" si="390"/>
        <v>0.25246760979490956</v>
      </c>
      <c r="X1439" s="22">
        <f t="shared" si="394"/>
        <v>0.41827113408929267</v>
      </c>
      <c r="Y1439" s="22">
        <f t="shared" si="391"/>
        <v>0.29359209933610719</v>
      </c>
      <c r="Z1439" s="22">
        <f t="shared" si="395"/>
        <v>1</v>
      </c>
      <c r="AA1439" s="22">
        <f t="array" ref="AA1439:AD1439">LINEST(V1439:Y1439,$AB$2:$AE$5,0,0)</f>
        <v>1.4062834521326053</v>
      </c>
      <c r="AB1439" s="22">
        <v>0.22531701600112913</v>
      </c>
      <c r="AC1439" s="22">
        <v>4.4195827530276996E-2</v>
      </c>
      <c r="AD1439" s="22">
        <v>0.33911396539976968</v>
      </c>
      <c r="AE1439" s="35">
        <f t="shared" si="380"/>
        <v>5.0981513095726614</v>
      </c>
      <c r="AF1439" s="17"/>
      <c r="AG1439" s="31">
        <f t="shared" si="392"/>
        <v>5.0981513095726614</v>
      </c>
      <c r="AH1439" s="34"/>
      <c r="AI1439" s="17"/>
    </row>
    <row r="1440" spans="1:35">
      <c r="A1440" s="1">
        <v>284.60000000000002</v>
      </c>
      <c r="B1440" s="41">
        <v>-1.6365559999999999E-3</v>
      </c>
      <c r="C1440" s="41">
        <v>-6.7676530000000002E-3</v>
      </c>
      <c r="D1440" s="41">
        <v>-1.1445520000000001E-3</v>
      </c>
      <c r="E1440" s="41">
        <v>-6.0873150000000003E-3</v>
      </c>
      <c r="F1440" s="41">
        <v>-4.2777320000000002E-3</v>
      </c>
      <c r="G1440" s="42">
        <f t="shared" si="379"/>
        <v>5.206168888888924E-5</v>
      </c>
      <c r="H1440" s="42">
        <f t="shared" si="379"/>
        <v>-2.1763573333333317E-4</v>
      </c>
      <c r="I1440" s="42">
        <f t="shared" si="379"/>
        <v>-1.8259628888888952E-5</v>
      </c>
      <c r="J1440" s="42">
        <f t="shared" si="379"/>
        <v>1.844375555555295E-5</v>
      </c>
      <c r="K1440" s="42">
        <f t="shared" si="379"/>
        <v>2.5634311111110905E-5</v>
      </c>
      <c r="L1440" s="34">
        <f t="shared" si="381"/>
        <v>0.49238339474195697</v>
      </c>
      <c r="M1440" s="34">
        <f t="shared" si="382"/>
        <v>-0.35073062896324586</v>
      </c>
      <c r="N1440" s="34">
        <f t="shared" si="383"/>
        <v>-4.1803433192076094</v>
      </c>
      <c r="O1440" s="34">
        <f t="shared" si="384"/>
        <v>1</v>
      </c>
      <c r="P1440" s="34">
        <f t="shared" si="385"/>
        <v>0.53407123870850426</v>
      </c>
      <c r="Q1440" s="34"/>
      <c r="R1440" s="34">
        <f t="shared" si="386"/>
        <v>-0.36398622049007529</v>
      </c>
      <c r="S1440" s="34">
        <f t="shared" si="387"/>
        <v>-4.2580540532562674</v>
      </c>
      <c r="T1440" s="34">
        <f t="shared" si="393"/>
        <v>1</v>
      </c>
      <c r="U1440" s="34">
        <f t="shared" si="388"/>
        <v>-3.0879690350378386</v>
      </c>
      <c r="V1440" s="22">
        <f t="shared" si="389"/>
        <v>-0.17295226495105059</v>
      </c>
      <c r="W1440" s="22">
        <f t="shared" si="390"/>
        <v>0.11787236735863679</v>
      </c>
      <c r="X1440" s="22">
        <f t="shared" si="394"/>
        <v>1.3789173417679983</v>
      </c>
      <c r="Y1440" s="22">
        <f t="shared" si="391"/>
        <v>-0.32383744417558463</v>
      </c>
      <c r="Z1440" s="22">
        <f t="shared" si="395"/>
        <v>0.99999999999999978</v>
      </c>
      <c r="AA1440" s="22">
        <f t="array" ref="AA1440:AD1440">LINEST(V1440:Y1440,$AB$2:$AE$5,0,0)</f>
        <v>5.0527776256271055</v>
      </c>
      <c r="AB1440" s="22">
        <v>0.16918119899166018</v>
      </c>
      <c r="AC1440" s="22">
        <v>-0.22380480226581773</v>
      </c>
      <c r="AD1440" s="22">
        <v>-0.35156779356184575</v>
      </c>
      <c r="AE1440" s="35">
        <f t="shared" si="380"/>
        <v>-0.75593194283078902</v>
      </c>
      <c r="AF1440" s="17"/>
      <c r="AG1440" s="31">
        <f t="shared" si="392"/>
        <v>-0.75593194283078902</v>
      </c>
      <c r="AH1440" s="34"/>
      <c r="AI1440" s="17"/>
    </row>
    <row r="1441" spans="1:35">
      <c r="A1441" s="1">
        <v>284.8</v>
      </c>
      <c r="B1441" s="41">
        <v>-1.5516849999999999E-3</v>
      </c>
      <c r="C1441" s="41">
        <v>-6.4514949999999998E-3</v>
      </c>
      <c r="D1441" s="41">
        <v>-1.2308060000000001E-3</v>
      </c>
      <c r="E1441" s="41">
        <v>-5.8287019999999998E-3</v>
      </c>
      <c r="F1441" s="41">
        <v>-4.1855499999999997E-3</v>
      </c>
      <c r="G1441" s="42">
        <f t="shared" si="379"/>
        <v>1.3693268888888928E-4</v>
      </c>
      <c r="H1441" s="42">
        <f t="shared" si="379"/>
        <v>9.8522266666667239E-5</v>
      </c>
      <c r="I1441" s="42">
        <f t="shared" si="379"/>
        <v>-1.0451362888888897E-4</v>
      </c>
      <c r="J1441" s="42">
        <f t="shared" si="379"/>
        <v>2.7705675555555337E-4</v>
      </c>
      <c r="K1441" s="42">
        <f t="shared" si="379"/>
        <v>1.1781631111111145E-4</v>
      </c>
      <c r="L1441" s="34">
        <f t="shared" si="381"/>
        <v>0.86039580517337721</v>
      </c>
      <c r="M1441" s="34">
        <f t="shared" si="382"/>
        <v>-0.76324820418661343</v>
      </c>
      <c r="N1441" s="34">
        <f t="shared" si="383"/>
        <v>0.71949413588606848</v>
      </c>
      <c r="O1441" s="34">
        <f t="shared" si="384"/>
        <v>1</v>
      </c>
      <c r="P1441" s="34">
        <f t="shared" si="385"/>
        <v>0.93324157222922388</v>
      </c>
      <c r="Q1441" s="34"/>
      <c r="R1441" s="34">
        <f t="shared" si="386"/>
        <v>-0.79209457685212725</v>
      </c>
      <c r="S1441" s="34">
        <f t="shared" si="387"/>
        <v>0.73286921376221048</v>
      </c>
      <c r="T1441" s="34">
        <f t="shared" si="393"/>
        <v>1</v>
      </c>
      <c r="U1441" s="34">
        <f t="shared" si="388"/>
        <v>1.8740162091393071</v>
      </c>
      <c r="V1441" s="22">
        <f t="shared" si="389"/>
        <v>0.49799012819523075</v>
      </c>
      <c r="W1441" s="22">
        <f t="shared" si="390"/>
        <v>-0.42267221221950807</v>
      </c>
      <c r="X1441" s="22">
        <f t="shared" si="394"/>
        <v>0.39106876994345774</v>
      </c>
      <c r="Y1441" s="22">
        <f t="shared" si="391"/>
        <v>0.53361331408081958</v>
      </c>
      <c r="Z1441" s="22">
        <f t="shared" si="395"/>
        <v>1</v>
      </c>
      <c r="AA1441" s="22">
        <f t="array" ref="AA1441:AD1441">LINEST(V1441:Y1441,$AB$2:$AE$5,0,0)</f>
        <v>1.2455302650034838</v>
      </c>
      <c r="AB1441" s="22">
        <v>-0.52437811180331595</v>
      </c>
      <c r="AC1441" s="22">
        <v>0.64794985971574659</v>
      </c>
      <c r="AD1441" s="22">
        <v>0.52980766689933578</v>
      </c>
      <c r="AE1441" s="35">
        <f t="shared" si="380"/>
        <v>-0.80928810144871222</v>
      </c>
      <c r="AF1441" s="17"/>
      <c r="AG1441" s="31">
        <f t="shared" si="392"/>
        <v>-0.80928810144871222</v>
      </c>
      <c r="AH1441" s="34"/>
      <c r="AI1441" s="17"/>
    </row>
    <row r="1442" spans="1:35">
      <c r="A1442" s="1">
        <v>285</v>
      </c>
      <c r="B1442" s="41">
        <v>-1.873532E-3</v>
      </c>
      <c r="C1442" s="41">
        <v>-6.5498090000000002E-3</v>
      </c>
      <c r="D1442" s="41">
        <v>-1.2085119999999999E-3</v>
      </c>
      <c r="E1442" s="41">
        <v>-6.1896800000000004E-3</v>
      </c>
      <c r="F1442" s="41">
        <v>-4.2721499999999997E-3</v>
      </c>
      <c r="G1442" s="42">
        <f t="shared" si="379"/>
        <v>-1.8491431111111083E-4</v>
      </c>
      <c r="H1442" s="42">
        <f t="shared" si="379"/>
        <v>2.0826666666685228E-7</v>
      </c>
      <c r="I1442" s="42">
        <f t="shared" si="379"/>
        <v>-8.2219628888888794E-5</v>
      </c>
      <c r="J1442" s="42">
        <f t="shared" si="379"/>
        <v>-8.3921244444447145E-5</v>
      </c>
      <c r="K1442" s="42">
        <f t="shared" si="379"/>
        <v>3.1216311111111408E-5</v>
      </c>
      <c r="L1442" s="34">
        <f t="shared" si="381"/>
        <v>-0.16881500909009814</v>
      </c>
      <c r="M1442" s="34">
        <f t="shared" si="382"/>
        <v>0.44463637451773474</v>
      </c>
      <c r="N1442" s="34">
        <f t="shared" si="383"/>
        <v>-1.1262874431698774E-3</v>
      </c>
      <c r="O1442" s="34">
        <f t="shared" si="384"/>
        <v>1</v>
      </c>
      <c r="P1442" s="34">
        <f t="shared" si="385"/>
        <v>-0.18310780172549446</v>
      </c>
      <c r="Q1442" s="34"/>
      <c r="R1442" s="34">
        <f t="shared" si="386"/>
        <v>0.46144106071237873</v>
      </c>
      <c r="S1442" s="34">
        <f t="shared" si="387"/>
        <v>-1.1472246287728791E-3</v>
      </c>
      <c r="T1442" s="34">
        <f t="shared" si="393"/>
        <v>1</v>
      </c>
      <c r="U1442" s="34">
        <f t="shared" si="388"/>
        <v>1.2771860343581114</v>
      </c>
      <c r="V1442" s="22">
        <f t="shared" si="389"/>
        <v>-0.14336815217175533</v>
      </c>
      <c r="W1442" s="22">
        <f t="shared" si="390"/>
        <v>0.36129510368807777</v>
      </c>
      <c r="X1442" s="22">
        <f t="shared" si="394"/>
        <v>-8.9824395030239403E-4</v>
      </c>
      <c r="Y1442" s="22">
        <f t="shared" si="391"/>
        <v>0.78297129243397989</v>
      </c>
      <c r="Z1442" s="22">
        <f t="shared" si="395"/>
        <v>1</v>
      </c>
      <c r="AA1442" s="22">
        <f t="array" ref="AA1442:AD1442">LINEST(V1442:Y1442,$AB$2:$AE$5,0,0)</f>
        <v>-0.24617626283965002</v>
      </c>
      <c r="AB1442" s="22">
        <v>0.28432432074702391</v>
      </c>
      <c r="AC1442" s="22">
        <v>-0.19483814794273915</v>
      </c>
      <c r="AD1442" s="22">
        <v>0.97901899465757469</v>
      </c>
      <c r="AE1442" s="35">
        <f t="shared" si="380"/>
        <v>-1.4592846613928181</v>
      </c>
      <c r="AF1442" s="17"/>
      <c r="AG1442" s="31" t="str">
        <f t="shared" si="392"/>
        <v/>
      </c>
      <c r="AH1442" s="34"/>
      <c r="AI1442" s="17"/>
    </row>
    <row r="1443" spans="1:35">
      <c r="A1443" s="1">
        <v>285.2</v>
      </c>
      <c r="B1443" s="41">
        <v>-1.6729889999999999E-3</v>
      </c>
      <c r="C1443" s="41">
        <v>-6.5489169999999996E-3</v>
      </c>
      <c r="D1443" s="41">
        <v>-1.0092110000000001E-3</v>
      </c>
      <c r="E1443" s="41">
        <v>-6.1639779999999996E-3</v>
      </c>
      <c r="F1443" s="41">
        <v>-4.094543E-3</v>
      </c>
      <c r="G1443" s="42">
        <f t="shared" si="379"/>
        <v>1.5628688888889245E-5</v>
      </c>
      <c r="H1443" s="42">
        <f t="shared" si="379"/>
        <v>1.1002666666674529E-6</v>
      </c>
      <c r="I1443" s="42">
        <f t="shared" si="379"/>
        <v>1.1708137111111102E-4</v>
      </c>
      <c r="J1443" s="42">
        <f t="shared" si="379"/>
        <v>-5.8219244444446434E-5</v>
      </c>
      <c r="K1443" s="42">
        <f t="shared" si="379"/>
        <v>2.0882331111111117E-4</v>
      </c>
      <c r="L1443" s="34">
        <f t="shared" si="381"/>
        <v>13.361537400592058</v>
      </c>
      <c r="M1443" s="34">
        <f t="shared" si="382"/>
        <v>7.4914391055763208</v>
      </c>
      <c r="N1443" s="34">
        <f t="shared" si="383"/>
        <v>7.0400445903664705E-2</v>
      </c>
      <c r="O1443" s="34">
        <f t="shared" si="384"/>
        <v>1</v>
      </c>
      <c r="P1443" s="34">
        <f t="shared" si="385"/>
        <v>14.492797496398055</v>
      </c>
      <c r="Q1443" s="34"/>
      <c r="R1443" s="34">
        <f t="shared" si="386"/>
        <v>7.7745722240757678</v>
      </c>
      <c r="S1443" s="34">
        <f t="shared" si="387"/>
        <v>7.1709159066860997E-2</v>
      </c>
      <c r="T1443" s="34">
        <f t="shared" si="393"/>
        <v>1</v>
      </c>
      <c r="U1443" s="34">
        <f t="shared" si="388"/>
        <v>23.339078879540683</v>
      </c>
      <c r="V1443" s="22">
        <f t="shared" si="389"/>
        <v>0.6209669872234167</v>
      </c>
      <c r="W1443" s="22">
        <f t="shared" si="390"/>
        <v>0.33311392725490341</v>
      </c>
      <c r="X1443" s="22">
        <f t="shared" si="394"/>
        <v>3.0724931106737938E-3</v>
      </c>
      <c r="Y1443" s="22">
        <f t="shared" si="391"/>
        <v>4.2846592411006072E-2</v>
      </c>
      <c r="Z1443" s="22">
        <f t="shared" si="395"/>
        <v>1</v>
      </c>
      <c r="AA1443" s="22">
        <f t="array" ref="AA1443:AD1443">LINEST(V1443:Y1443,$AB$2:$AE$5,0,0)</f>
        <v>-2.6289118886440671E-2</v>
      </c>
      <c r="AB1443" s="22">
        <v>0.31960697750712352</v>
      </c>
      <c r="AC1443" s="22">
        <v>0.81369918102305616</v>
      </c>
      <c r="AD1443" s="22">
        <v>-0.12599628888363332</v>
      </c>
      <c r="AE1443" s="35">
        <f t="shared" si="380"/>
        <v>0.39278271990551195</v>
      </c>
      <c r="AF1443" s="17"/>
      <c r="AG1443" s="31">
        <f t="shared" si="392"/>
        <v>0.39278271990551195</v>
      </c>
      <c r="AH1443" s="34"/>
      <c r="AI1443" s="17"/>
    </row>
    <row r="1444" spans="1:35">
      <c r="A1444" s="1">
        <v>285.39999999999998</v>
      </c>
      <c r="B1444" s="41">
        <v>-1.6670459999999999E-3</v>
      </c>
      <c r="C1444" s="41">
        <v>-6.6444E-3</v>
      </c>
      <c r="D1444" s="41">
        <v>-1.1595240000000001E-3</v>
      </c>
      <c r="E1444" s="41">
        <v>-6.1628940000000004E-3</v>
      </c>
      <c r="F1444" s="41">
        <v>-4.2637650000000001E-3</v>
      </c>
      <c r="G1444" s="42">
        <f t="shared" si="379"/>
        <v>2.1571688888889252E-5</v>
      </c>
      <c r="H1444" s="42">
        <f t="shared" si="379"/>
        <v>-9.438273333333292E-5</v>
      </c>
      <c r="I1444" s="42">
        <f t="shared" si="379"/>
        <v>-3.3231628888888984E-5</v>
      </c>
      <c r="J1444" s="42">
        <f t="shared" si="379"/>
        <v>-5.7135244444447147E-5</v>
      </c>
      <c r="K1444" s="42">
        <f t="shared" si="379"/>
        <v>3.9601311111111051E-5</v>
      </c>
      <c r="L1444" s="34">
        <f t="shared" si="381"/>
        <v>1.8358002155087709</v>
      </c>
      <c r="M1444" s="34">
        <f t="shared" si="382"/>
        <v>-1.5405204970300364</v>
      </c>
      <c r="N1444" s="34">
        <f t="shared" si="383"/>
        <v>-4.3753056990334143</v>
      </c>
      <c r="O1444" s="34">
        <f t="shared" si="384"/>
        <v>1</v>
      </c>
      <c r="P1444" s="34">
        <f t="shared" si="385"/>
        <v>1.9912290007910018</v>
      </c>
      <c r="Q1444" s="34"/>
      <c r="R1444" s="34">
        <f t="shared" si="386"/>
        <v>-1.5987432718920469</v>
      </c>
      <c r="S1444" s="34">
        <f t="shared" si="387"/>
        <v>-4.4566406975243069</v>
      </c>
      <c r="T1444" s="34">
        <f t="shared" si="393"/>
        <v>1</v>
      </c>
      <c r="U1444" s="34">
        <f t="shared" si="388"/>
        <v>-3.0641549686253517</v>
      </c>
      <c r="V1444" s="22">
        <f t="shared" si="389"/>
        <v>-0.64984604929570899</v>
      </c>
      <c r="W1444" s="22">
        <f t="shared" si="390"/>
        <v>0.52175666317858549</v>
      </c>
      <c r="X1444" s="22">
        <f t="shared" si="394"/>
        <v>1.4544436372040463</v>
      </c>
      <c r="Y1444" s="22">
        <f t="shared" si="391"/>
        <v>-0.32635425108692279</v>
      </c>
      <c r="Z1444" s="22">
        <f t="shared" si="395"/>
        <v>1</v>
      </c>
      <c r="AA1444" s="22">
        <f t="array" ref="AA1444:AD1444">LINEST(V1444:Y1444,$AB$2:$AE$5,0,0)</f>
        <v>5.3241032932055985</v>
      </c>
      <c r="AB1444" s="22">
        <v>0.60729276157402068</v>
      </c>
      <c r="AC1444" s="22">
        <v>-0.84883937126706432</v>
      </c>
      <c r="AD1444" s="22">
        <v>-0.24016348266130488</v>
      </c>
      <c r="AE1444" s="35">
        <f t="shared" si="380"/>
        <v>-0.71543896540462482</v>
      </c>
      <c r="AF1444" s="17"/>
      <c r="AG1444" s="31">
        <f t="shared" si="392"/>
        <v>-0.71543896540462482</v>
      </c>
      <c r="AH1444" s="34"/>
      <c r="AI1444" s="17"/>
    </row>
    <row r="1445" spans="1:35">
      <c r="A1445" s="1">
        <v>285.60000000000002</v>
      </c>
      <c r="B1445" s="41">
        <v>-1.530172E-3</v>
      </c>
      <c r="C1445" s="41">
        <v>-6.5755689999999999E-3</v>
      </c>
      <c r="D1445" s="41">
        <v>-1.1835109999999999E-3</v>
      </c>
      <c r="E1445" s="41">
        <v>-6.1411979999999996E-3</v>
      </c>
      <c r="F1445" s="41">
        <v>-4.3482399999999997E-3</v>
      </c>
      <c r="G1445" s="42">
        <f t="shared" si="379"/>
        <v>1.5844568888888919E-4</v>
      </c>
      <c r="H1445" s="42">
        <f t="shared" si="379"/>
        <v>-2.555173333333282E-5</v>
      </c>
      <c r="I1445" s="42">
        <f t="shared" si="379"/>
        <v>-5.7218628888888821E-5</v>
      </c>
      <c r="J1445" s="42">
        <f t="shared" si="379"/>
        <v>-3.5439244444446412E-5</v>
      </c>
      <c r="K1445" s="42">
        <f t="shared" si="379"/>
        <v>-4.4873688888888603E-5</v>
      </c>
      <c r="L1445" s="34">
        <f t="shared" si="381"/>
        <v>-0.28321180086102876</v>
      </c>
      <c r="M1445" s="34">
        <f t="shared" si="382"/>
        <v>-0.36112455498245627</v>
      </c>
      <c r="N1445" s="34">
        <f t="shared" si="383"/>
        <v>-0.16126493256153593</v>
      </c>
      <c r="O1445" s="34">
        <f t="shared" si="384"/>
        <v>1</v>
      </c>
      <c r="P1445" s="34">
        <f t="shared" si="385"/>
        <v>-0.30719004523291066</v>
      </c>
      <c r="Q1445" s="34"/>
      <c r="R1445" s="34">
        <f t="shared" si="386"/>
        <v>-0.37477297686481525</v>
      </c>
      <c r="S1445" s="34">
        <f t="shared" si="387"/>
        <v>-0.16426277635778178</v>
      </c>
      <c r="T1445" s="34">
        <f t="shared" si="393"/>
        <v>1</v>
      </c>
      <c r="U1445" s="34">
        <f t="shared" si="388"/>
        <v>0.15377420154449228</v>
      </c>
      <c r="V1445" s="22">
        <f t="shared" si="389"/>
        <v>-1.9976695840233629</v>
      </c>
      <c r="W1445" s="22">
        <f t="shared" si="390"/>
        <v>-2.4371641868443081</v>
      </c>
      <c r="X1445" s="22">
        <f t="shared" si="394"/>
        <v>-1.0682076363131352</v>
      </c>
      <c r="Y1445" s="22">
        <f t="shared" si="391"/>
        <v>6.503041407180806</v>
      </c>
      <c r="Z1445" s="22">
        <f t="shared" si="395"/>
        <v>1</v>
      </c>
      <c r="AA1445" s="22">
        <f t="array" ref="AA1445:AD1445">LINEST(V1445:Y1445,$AB$2:$AE$5,0,0)</f>
        <v>-5.675831809822264</v>
      </c>
      <c r="AB1445" s="22">
        <v>-3.275413858805702</v>
      </c>
      <c r="AC1445" s="22">
        <v>-2.6772052090728127</v>
      </c>
      <c r="AD1445" s="22">
        <v>8.5322685688292292</v>
      </c>
      <c r="AE1445" s="35">
        <f t="shared" si="380"/>
        <v>1.223445198636852</v>
      </c>
      <c r="AF1445" s="17"/>
      <c r="AG1445" s="31" t="str">
        <f t="shared" si="392"/>
        <v/>
      </c>
      <c r="AH1445" s="34"/>
      <c r="AI1445" s="17"/>
    </row>
    <row r="1446" spans="1:35">
      <c r="A1446" s="1">
        <v>285.8</v>
      </c>
      <c r="B1446" s="41">
        <v>-1.618122E-3</v>
      </c>
      <c r="C1446" s="41">
        <v>-6.4516269999999997E-3</v>
      </c>
      <c r="D1446" s="41">
        <v>-1.1870279999999999E-3</v>
      </c>
      <c r="E1446" s="41">
        <v>-6.1932979999999999E-3</v>
      </c>
      <c r="F1446" s="41">
        <v>-4.3966439999999999E-3</v>
      </c>
      <c r="G1446" s="42">
        <f t="shared" ref="G1446:K1496" si="396">B1446-AVERAGE(B$17:B$106)</f>
        <v>7.0495688888889138E-5</v>
      </c>
      <c r="H1446" s="42">
        <f t="shared" si="396"/>
        <v>9.839026666666733E-5</v>
      </c>
      <c r="I1446" s="42">
        <f t="shared" si="396"/>
        <v>-6.0735628888888794E-5</v>
      </c>
      <c r="J1446" s="42">
        <f t="shared" si="396"/>
        <v>-8.7539244444446648E-5</v>
      </c>
      <c r="K1446" s="42">
        <f t="shared" si="396"/>
        <v>-9.3277688888888759E-5</v>
      </c>
      <c r="L1446" s="34">
        <f t="shared" si="381"/>
        <v>-1.3231686981016269</v>
      </c>
      <c r="M1446" s="34">
        <f t="shared" si="382"/>
        <v>-0.86155096639478856</v>
      </c>
      <c r="N1446" s="34">
        <f t="shared" si="383"/>
        <v>1.3956919666640022</v>
      </c>
      <c r="O1446" s="34">
        <f t="shared" si="384"/>
        <v>1</v>
      </c>
      <c r="P1446" s="34">
        <f t="shared" si="385"/>
        <v>-1.4351953237289754</v>
      </c>
      <c r="Q1446" s="34">
        <f>AVERAGE(P1437:P1446)</f>
        <v>1.6437213059060987</v>
      </c>
      <c r="R1446" s="34">
        <f t="shared" si="386"/>
        <v>-0.89411261555509403</v>
      </c>
      <c r="S1446" s="34">
        <f t="shared" si="387"/>
        <v>1.4216372632469236</v>
      </c>
      <c r="T1446" s="34">
        <f t="shared" si="393"/>
        <v>1</v>
      </c>
      <c r="U1446" s="34">
        <f t="shared" si="388"/>
        <v>9.2329323962854426E-2</v>
      </c>
      <c r="V1446" s="22">
        <f t="shared" si="389"/>
        <v>-15.544306642019578</v>
      </c>
      <c r="W1446" s="22">
        <f t="shared" si="390"/>
        <v>-9.6839506364717884</v>
      </c>
      <c r="X1446" s="22">
        <f t="shared" si="394"/>
        <v>15.39746206545248</v>
      </c>
      <c r="Y1446" s="22">
        <f t="shared" si="391"/>
        <v>10.830795213038883</v>
      </c>
      <c r="Z1446" s="22">
        <f t="shared" si="395"/>
        <v>0.99999999999999645</v>
      </c>
      <c r="AA1446" s="22">
        <f t="array" ref="AA1446:AD1446">LINEST(V1446:Y1446,$AB$2:$AE$5,0,0)</f>
        <v>52.719716338481604</v>
      </c>
      <c r="AB1446" s="22">
        <v>-10.880070466592779</v>
      </c>
      <c r="AC1446" s="22">
        <v>-20.475284850042009</v>
      </c>
      <c r="AD1446" s="22">
        <v>17.683675861044698</v>
      </c>
      <c r="AE1446" s="35">
        <f t="shared" si="380"/>
        <v>0.53137578042390243</v>
      </c>
      <c r="AF1446" s="17"/>
      <c r="AG1446" s="31" t="str">
        <f t="shared" si="392"/>
        <v/>
      </c>
      <c r="AH1446" s="34">
        <f>AVERAGE(AG1437:AG1446)</f>
        <v>0.76693585107620077</v>
      </c>
      <c r="AI1446" s="17"/>
    </row>
    <row r="1447" spans="1:35">
      <c r="A1447" s="1">
        <v>286</v>
      </c>
      <c r="B1447" s="41">
        <v>-1.764921E-3</v>
      </c>
      <c r="C1447" s="41">
        <v>-6.6520870000000001E-3</v>
      </c>
      <c r="D1447" s="41">
        <v>-9.9303689999999997E-4</v>
      </c>
      <c r="E1447" s="41">
        <v>-6.2472990000000004E-3</v>
      </c>
      <c r="F1447" s="41">
        <v>-4.370451E-3</v>
      </c>
      <c r="G1447" s="42">
        <f t="shared" si="396"/>
        <v>-7.6303311111110836E-5</v>
      </c>
      <c r="H1447" s="42">
        <f t="shared" si="396"/>
        <v>-1.0206973333333307E-4</v>
      </c>
      <c r="I1447" s="42">
        <f t="shared" si="396"/>
        <v>1.3325547111111115E-4</v>
      </c>
      <c r="J1447" s="42">
        <f t="shared" si="396"/>
        <v>-1.4154024444444722E-4</v>
      </c>
      <c r="K1447" s="42">
        <f t="shared" si="396"/>
        <v>-6.7084688888888883E-5</v>
      </c>
      <c r="L1447" s="34">
        <f t="shared" si="381"/>
        <v>0.87918450604590348</v>
      </c>
      <c r="M1447" s="34">
        <f t="shared" si="382"/>
        <v>-1.7463917249550036</v>
      </c>
      <c r="N1447" s="34">
        <f t="shared" si="383"/>
        <v>1.3376841954433911</v>
      </c>
      <c r="O1447" s="34">
        <f t="shared" si="384"/>
        <v>1</v>
      </c>
      <c r="P1447" s="34">
        <f t="shared" si="385"/>
        <v>0.95362102623979716</v>
      </c>
      <c r="Q1447" s="34"/>
      <c r="R1447" s="34">
        <f t="shared" si="386"/>
        <v>-1.812395242869216</v>
      </c>
      <c r="S1447" s="34">
        <f t="shared" si="387"/>
        <v>1.3625511532063002</v>
      </c>
      <c r="T1447" s="34">
        <f t="shared" si="393"/>
        <v>1</v>
      </c>
      <c r="U1447" s="34">
        <f t="shared" si="388"/>
        <v>1.5037769365768812</v>
      </c>
      <c r="V1447" s="22">
        <f t="shared" si="389"/>
        <v>0.63415058646302291</v>
      </c>
      <c r="W1447" s="22">
        <f t="shared" si="390"/>
        <v>-1.2052287801373369</v>
      </c>
      <c r="X1447" s="22">
        <f t="shared" si="394"/>
        <v>0.90608594936157227</v>
      </c>
      <c r="Y1447" s="22">
        <f t="shared" si="391"/>
        <v>0.66499224431274195</v>
      </c>
      <c r="Z1447" s="22">
        <f t="shared" si="395"/>
        <v>1.0000000000000002</v>
      </c>
      <c r="AA1447" s="22">
        <f t="array" ref="AA1447:AD1447">LINEST(V1447:Y1447,$AB$2:$AE$5,0,0)</f>
        <v>3.0766236426340874</v>
      </c>
      <c r="AB1447" s="22">
        <v>-1.3608720639358034</v>
      </c>
      <c r="AC1447" s="22">
        <v>0.82509444138075183</v>
      </c>
      <c r="AD1447" s="22">
        <v>0.67958048025126405</v>
      </c>
      <c r="AE1447" s="35">
        <f t="shared" si="380"/>
        <v>-1.6493530869732391</v>
      </c>
      <c r="AF1447" s="17"/>
      <c r="AG1447" s="31">
        <f t="shared" si="392"/>
        <v>-1.6493530869732391</v>
      </c>
      <c r="AH1447" s="34"/>
      <c r="AI1447" s="17"/>
    </row>
    <row r="1448" spans="1:35">
      <c r="A1448" s="1">
        <v>286.2</v>
      </c>
      <c r="B1448" s="41">
        <v>-1.6749969999999999E-3</v>
      </c>
      <c r="C1448" s="41">
        <v>-6.5487619999999996E-3</v>
      </c>
      <c r="D1448" s="41">
        <v>-1.3105829999999999E-3</v>
      </c>
      <c r="E1448" s="41">
        <v>-6.012107E-3</v>
      </c>
      <c r="F1448" s="41">
        <v>-4.1771869999999997E-3</v>
      </c>
      <c r="G1448" s="42">
        <f t="shared" si="396"/>
        <v>1.3620688888889287E-5</v>
      </c>
      <c r="H1448" s="42">
        <f t="shared" si="396"/>
        <v>1.2552666666673998E-6</v>
      </c>
      <c r="I1448" s="42">
        <f t="shared" si="396"/>
        <v>-1.8429062888888881E-4</v>
      </c>
      <c r="J1448" s="42">
        <f t="shared" si="396"/>
        <v>9.3651755555553169E-5</v>
      </c>
      <c r="K1448" s="42">
        <f t="shared" si="396"/>
        <v>1.261793111111114E-4</v>
      </c>
      <c r="L1448" s="34">
        <f t="shared" si="381"/>
        <v>9.2637980457830444</v>
      </c>
      <c r="M1448" s="34">
        <f t="shared" si="382"/>
        <v>-13.530198831515706</v>
      </c>
      <c r="N1448" s="34">
        <f t="shared" si="383"/>
        <v>9.215882375019592E-2</v>
      </c>
      <c r="O1448" s="34">
        <f t="shared" si="384"/>
        <v>1</v>
      </c>
      <c r="P1448" s="34">
        <f t="shared" si="385"/>
        <v>10.048121342616803</v>
      </c>
      <c r="Q1448" s="34"/>
      <c r="R1448" s="34">
        <f t="shared" si="386"/>
        <v>-14.041562180412594</v>
      </c>
      <c r="S1448" s="34">
        <f t="shared" si="387"/>
        <v>9.3872015537526485E-2</v>
      </c>
      <c r="T1448" s="34">
        <f t="shared" si="393"/>
        <v>1</v>
      </c>
      <c r="U1448" s="34">
        <f t="shared" si="388"/>
        <v>-2.899568822258265</v>
      </c>
      <c r="V1448" s="22">
        <f t="shared" si="389"/>
        <v>-3.4653846687422463</v>
      </c>
      <c r="W1448" s="22">
        <f t="shared" si="390"/>
        <v>4.8426380062524723</v>
      </c>
      <c r="X1448" s="22">
        <f t="shared" si="394"/>
        <v>-3.2374474031078987E-2</v>
      </c>
      <c r="Y1448" s="22">
        <f t="shared" si="391"/>
        <v>-0.34487886347914726</v>
      </c>
      <c r="Z1448" s="22">
        <f t="shared" si="395"/>
        <v>0.99999999999999978</v>
      </c>
      <c r="AA1448" s="22">
        <f t="array" ref="AA1448:AD1448">LINEST(V1448:Y1448,$AB$2:$AE$5,0,0)</f>
        <v>-7.512439805996951E-2</v>
      </c>
      <c r="AB1448" s="22">
        <v>5.2117951180482196</v>
      </c>
      <c r="AC1448" s="22">
        <v>-4.538527621485196</v>
      </c>
      <c r="AD1448" s="22">
        <v>0.3475353875147062</v>
      </c>
      <c r="AE1448" s="35">
        <f t="shared" si="380"/>
        <v>-1.1483449155130849</v>
      </c>
      <c r="AF1448" s="17"/>
      <c r="AG1448" s="31">
        <f t="shared" si="392"/>
        <v>-1.1483449155130849</v>
      </c>
      <c r="AH1448" s="34"/>
      <c r="AI1448" s="17"/>
    </row>
    <row r="1449" spans="1:35">
      <c r="A1449" s="1">
        <v>286.39999999999998</v>
      </c>
      <c r="B1449" s="41">
        <v>-1.73033E-3</v>
      </c>
      <c r="C1449" s="41">
        <v>-6.5344219999999998E-3</v>
      </c>
      <c r="D1449" s="41">
        <v>-1.0102710000000001E-3</v>
      </c>
      <c r="E1449" s="41">
        <v>-5.9540979999999997E-3</v>
      </c>
      <c r="F1449" s="41">
        <v>-4.3495210000000003E-3</v>
      </c>
      <c r="G1449" s="42">
        <f t="shared" si="396"/>
        <v>-4.1712311111110787E-5</v>
      </c>
      <c r="H1449" s="42">
        <f t="shared" si="396"/>
        <v>1.5595266666667239E-5</v>
      </c>
      <c r="I1449" s="42">
        <f t="shared" si="396"/>
        <v>1.1602137111111103E-4</v>
      </c>
      <c r="J1449" s="42">
        <f t="shared" si="396"/>
        <v>1.5166075555555353E-4</v>
      </c>
      <c r="K1449" s="42">
        <f t="shared" si="396"/>
        <v>-4.6154688888889149E-5</v>
      </c>
      <c r="L1449" s="34">
        <f t="shared" si="381"/>
        <v>1.1065003990295579</v>
      </c>
      <c r="M1449" s="34">
        <f t="shared" si="382"/>
        <v>-2.7814659034849489</v>
      </c>
      <c r="N1449" s="34">
        <f t="shared" si="383"/>
        <v>-0.37387683039488007</v>
      </c>
      <c r="O1449" s="34">
        <f t="shared" si="384"/>
        <v>1</v>
      </c>
      <c r="P1449" s="34">
        <f t="shared" si="385"/>
        <v>1.2001827134135363</v>
      </c>
      <c r="Q1449" s="34"/>
      <c r="R1449" s="34">
        <f t="shared" si="386"/>
        <v>-2.8865892454964155</v>
      </c>
      <c r="S1449" s="34">
        <f t="shared" si="387"/>
        <v>-0.38082703536973828</v>
      </c>
      <c r="T1449" s="34">
        <f t="shared" si="393"/>
        <v>1</v>
      </c>
      <c r="U1449" s="34">
        <f t="shared" si="388"/>
        <v>-1.0672335674526172</v>
      </c>
      <c r="V1449" s="22">
        <f t="shared" si="389"/>
        <v>-1.1245736172619232</v>
      </c>
      <c r="W1449" s="22">
        <f t="shared" si="390"/>
        <v>2.7047399309098039</v>
      </c>
      <c r="X1449" s="22">
        <f t="shared" si="394"/>
        <v>0.35683569837363288</v>
      </c>
      <c r="Y1449" s="22">
        <f t="shared" si="391"/>
        <v>-0.93700201202151356</v>
      </c>
      <c r="Z1449" s="22">
        <f t="shared" si="395"/>
        <v>1</v>
      </c>
      <c r="AA1449" s="22">
        <f t="array" ref="AA1449:AD1449">LINEST(V1449:Y1449,$AB$2:$AE$5,0,0)</f>
        <v>1.5101827978768161</v>
      </c>
      <c r="AB1449" s="22">
        <v>2.9744346791865341</v>
      </c>
      <c r="AC1449" s="22">
        <v>-1.4652193419416442</v>
      </c>
      <c r="AD1449" s="22">
        <v>-0.92955869858759177</v>
      </c>
      <c r="AE1449" s="35">
        <f t="shared" si="380"/>
        <v>-2.0300269004400011</v>
      </c>
      <c r="AF1449" s="17"/>
      <c r="AG1449" s="31">
        <f t="shared" si="392"/>
        <v>-2.0300269004400011</v>
      </c>
      <c r="AH1449" s="34"/>
      <c r="AI1449" s="17"/>
    </row>
    <row r="1450" spans="1:35">
      <c r="A1450" s="1">
        <v>286.60000000000002</v>
      </c>
      <c r="B1450" s="41">
        <v>-1.537266E-3</v>
      </c>
      <c r="C1450" s="41">
        <v>-6.5259269999999999E-3</v>
      </c>
      <c r="D1450" s="41">
        <v>-1.2136180000000001E-3</v>
      </c>
      <c r="E1450" s="41">
        <v>-6.06384E-3</v>
      </c>
      <c r="F1450" s="41">
        <v>-4.324418E-3</v>
      </c>
      <c r="G1450" s="42">
        <f t="shared" si="396"/>
        <v>1.5135168888888917E-4</v>
      </c>
      <c r="H1450" s="42">
        <f t="shared" si="396"/>
        <v>2.4090266666667096E-5</v>
      </c>
      <c r="I1450" s="42">
        <f t="shared" si="396"/>
        <v>-8.7325628888888958E-5</v>
      </c>
      <c r="J1450" s="42">
        <f t="shared" si="396"/>
        <v>4.1918755555553182E-5</v>
      </c>
      <c r="K1450" s="42">
        <f t="shared" si="396"/>
        <v>-2.1051688888888871E-5</v>
      </c>
      <c r="L1450" s="34">
        <f t="shared" si="381"/>
        <v>-0.13909120567754887</v>
      </c>
      <c r="M1450" s="34">
        <f t="shared" si="382"/>
        <v>-0.57697161842043765</v>
      </c>
      <c r="N1450" s="34">
        <f t="shared" si="383"/>
        <v>0.15916747836459444</v>
      </c>
      <c r="O1450" s="34">
        <f t="shared" si="384"/>
        <v>1</v>
      </c>
      <c r="P1450" s="34">
        <f t="shared" si="385"/>
        <v>-0.15086742019112598</v>
      </c>
      <c r="Q1450" s="34"/>
      <c r="R1450" s="34">
        <f t="shared" si="386"/>
        <v>-0.59877781230479465</v>
      </c>
      <c r="S1450" s="34">
        <f t="shared" si="387"/>
        <v>0.1621263314146667</v>
      </c>
      <c r="T1450" s="34">
        <f t="shared" si="393"/>
        <v>1</v>
      </c>
      <c r="U1450" s="34">
        <f t="shared" si="388"/>
        <v>0.41248109891874607</v>
      </c>
      <c r="V1450" s="22">
        <f t="shared" si="389"/>
        <v>-0.36575595969512553</v>
      </c>
      <c r="W1450" s="22">
        <f t="shared" si="390"/>
        <v>-1.4516490910114328</v>
      </c>
      <c r="X1450" s="22">
        <f t="shared" si="394"/>
        <v>0.39305154063945047</v>
      </c>
      <c r="Y1450" s="22">
        <f t="shared" si="391"/>
        <v>2.4243535100671081</v>
      </c>
      <c r="Z1450" s="22">
        <f t="shared" si="395"/>
        <v>1</v>
      </c>
      <c r="AA1450" s="22">
        <f t="array" ref="AA1450:AD1450">LINEST(V1450:Y1450,$AB$2:$AE$5,0,0)</f>
        <v>0.73454644216707743</v>
      </c>
      <c r="AB1450" s="22">
        <v>-1.8004039846209294</v>
      </c>
      <c r="AC1450" s="22">
        <v>-0.50139456702975782</v>
      </c>
      <c r="AD1450" s="22">
        <v>3.0974102848752816</v>
      </c>
      <c r="AE1450" s="35">
        <f t="shared" si="380"/>
        <v>3.5907927668352162</v>
      </c>
      <c r="AF1450" s="17"/>
      <c r="AG1450" s="31" t="str">
        <f t="shared" si="392"/>
        <v/>
      </c>
      <c r="AH1450" s="34"/>
      <c r="AI1450" s="17"/>
    </row>
    <row r="1451" spans="1:35">
      <c r="A1451" s="1">
        <v>286.8</v>
      </c>
      <c r="B1451" s="41">
        <v>-1.6933790000000001E-3</v>
      </c>
      <c r="C1451" s="41">
        <v>-6.6799989999999998E-3</v>
      </c>
      <c r="D1451" s="41">
        <v>-9.5038849999999999E-4</v>
      </c>
      <c r="E1451" s="41">
        <v>-6.1405890000000001E-3</v>
      </c>
      <c r="F1451" s="41">
        <v>-4.4992330000000001E-3</v>
      </c>
      <c r="G1451" s="42">
        <f t="shared" si="396"/>
        <v>-4.7613111111108764E-6</v>
      </c>
      <c r="H1451" s="42">
        <f t="shared" si="396"/>
        <v>-1.2998173333333279E-4</v>
      </c>
      <c r="I1451" s="42">
        <f t="shared" si="396"/>
        <v>1.7590387111111113E-4</v>
      </c>
      <c r="J1451" s="42">
        <f t="shared" si="396"/>
        <v>-3.4830244444446906E-5</v>
      </c>
      <c r="K1451" s="42">
        <f t="shared" si="396"/>
        <v>-1.9586668888888891E-4</v>
      </c>
      <c r="L1451" s="34">
        <f t="shared" si="381"/>
        <v>41.137133095927993</v>
      </c>
      <c r="M1451" s="34">
        <f t="shared" si="382"/>
        <v>-36.944418670862795</v>
      </c>
      <c r="N1451" s="34">
        <f t="shared" si="383"/>
        <v>27.299567346063707</v>
      </c>
      <c r="O1451" s="34">
        <f t="shared" si="384"/>
        <v>1</v>
      </c>
      <c r="P1451" s="34">
        <f t="shared" si="385"/>
        <v>44.620025500601535</v>
      </c>
      <c r="Q1451" s="34"/>
      <c r="R1451" s="34">
        <f t="shared" si="386"/>
        <v>-38.340704260589398</v>
      </c>
      <c r="S1451" s="34">
        <f t="shared" si="387"/>
        <v>27.807054233067888</v>
      </c>
      <c r="T1451" s="34">
        <f t="shared" si="393"/>
        <v>1</v>
      </c>
      <c r="U1451" s="34">
        <f t="shared" si="388"/>
        <v>35.086375473080025</v>
      </c>
      <c r="V1451" s="22">
        <f t="shared" si="389"/>
        <v>1.2717194323715824</v>
      </c>
      <c r="W1451" s="22">
        <f t="shared" si="390"/>
        <v>-1.0927519227515037</v>
      </c>
      <c r="X1451" s="22">
        <f t="shared" si="394"/>
        <v>0.79253139881612489</v>
      </c>
      <c r="Y1451" s="22">
        <f t="shared" si="391"/>
        <v>2.8501091563796571E-2</v>
      </c>
      <c r="Z1451" s="22">
        <f t="shared" si="395"/>
        <v>1.0000000000000002</v>
      </c>
      <c r="AA1451" s="22">
        <f t="array" ref="AA1451:AD1451">LINEST(V1451:Y1451,$AB$2:$AE$5,0,0)</f>
        <v>2.8418267166285704</v>
      </c>
      <c r="AB1451" s="22">
        <v>-1.1873886934490323</v>
      </c>
      <c r="AC1451" s="22">
        <v>1.6665646104640484</v>
      </c>
      <c r="AD1451" s="22">
        <v>-0.27003254447887826</v>
      </c>
      <c r="AE1451" s="35">
        <f t="shared" si="380"/>
        <v>-0.71247684367809094</v>
      </c>
      <c r="AF1451" s="17"/>
      <c r="AG1451" s="31">
        <f t="shared" si="392"/>
        <v>-0.71247684367809094</v>
      </c>
      <c r="AH1451" s="34"/>
      <c r="AI1451" s="17"/>
    </row>
    <row r="1452" spans="1:35">
      <c r="A1452" s="1">
        <v>287</v>
      </c>
      <c r="B1452" s="41">
        <v>-1.495487E-3</v>
      </c>
      <c r="C1452" s="41">
        <v>-6.4438009999999999E-3</v>
      </c>
      <c r="D1452" s="41">
        <v>-1.034625E-3</v>
      </c>
      <c r="E1452" s="41">
        <v>-6.1810440000000001E-3</v>
      </c>
      <c r="F1452" s="41">
        <v>-4.2574639999999999E-3</v>
      </c>
      <c r="G1452" s="42">
        <f t="shared" si="396"/>
        <v>1.931306888888892E-4</v>
      </c>
      <c r="H1452" s="42">
        <f t="shared" si="396"/>
        <v>1.0621626666666717E-4</v>
      </c>
      <c r="I1452" s="42">
        <f t="shared" si="396"/>
        <v>9.1667371111111163E-5</v>
      </c>
      <c r="J1452" s="42">
        <f t="shared" si="396"/>
        <v>-7.5285244444446911E-5</v>
      </c>
      <c r="K1452" s="42">
        <f t="shared" si="396"/>
        <v>4.5902311111111274E-5</v>
      </c>
      <c r="L1452" s="34">
        <f t="shared" si="381"/>
        <v>0.23767486863529763</v>
      </c>
      <c r="M1452" s="34">
        <f t="shared" si="382"/>
        <v>0.47463907283968054</v>
      </c>
      <c r="N1452" s="34">
        <f t="shared" si="383"/>
        <v>0.54997094080565767</v>
      </c>
      <c r="O1452" s="34">
        <f t="shared" si="384"/>
        <v>1</v>
      </c>
      <c r="P1452" s="34">
        <f t="shared" si="385"/>
        <v>0.25779770978762867</v>
      </c>
      <c r="Q1452" s="34"/>
      <c r="R1452" s="34">
        <f t="shared" si="386"/>
        <v>0.49257768769870725</v>
      </c>
      <c r="S1452" s="34">
        <f t="shared" si="387"/>
        <v>0.56019465743655394</v>
      </c>
      <c r="T1452" s="34">
        <f t="shared" si="393"/>
        <v>1</v>
      </c>
      <c r="U1452" s="34">
        <f t="shared" si="388"/>
        <v>2.3105700549228896</v>
      </c>
      <c r="V1452" s="22">
        <f t="shared" si="389"/>
        <v>0.11157320646407846</v>
      </c>
      <c r="W1452" s="22">
        <f t="shared" si="390"/>
        <v>0.21318448520927707</v>
      </c>
      <c r="X1452" s="22">
        <f t="shared" si="394"/>
        <v>0.24244867894959768</v>
      </c>
      <c r="Y1452" s="22">
        <f t="shared" si="391"/>
        <v>0.43279362937704691</v>
      </c>
      <c r="Z1452" s="22">
        <f t="shared" si="395"/>
        <v>1</v>
      </c>
      <c r="AA1452" s="22">
        <f t="array" ref="AA1452:AD1452">LINEST(V1452:Y1452,$AB$2:$AE$5,0,0)</f>
        <v>0.73201475086313283</v>
      </c>
      <c r="AB1452" s="22">
        <v>0.16439990552315439</v>
      </c>
      <c r="AC1452" s="22">
        <v>0.14244647507728397</v>
      </c>
      <c r="AD1452" s="22">
        <v>0.48943062623624128</v>
      </c>
      <c r="AE1452" s="35">
        <f t="shared" si="380"/>
        <v>1.1541170494668938</v>
      </c>
      <c r="AF1452" s="17"/>
      <c r="AG1452" s="31">
        <f t="shared" si="392"/>
        <v>1.1541170494668938</v>
      </c>
      <c r="AH1452" s="34"/>
      <c r="AI1452" s="17"/>
    </row>
    <row r="1453" spans="1:35">
      <c r="A1453" s="1">
        <v>287.2</v>
      </c>
      <c r="B1453" s="41">
        <v>-1.69947E-3</v>
      </c>
      <c r="C1453" s="41">
        <v>-6.5158350000000002E-3</v>
      </c>
      <c r="D1453" s="41">
        <v>-1.1496150000000001E-3</v>
      </c>
      <c r="E1453" s="41">
        <v>-5.9680740000000003E-3</v>
      </c>
      <c r="F1453" s="41">
        <v>-4.3629389999999997E-3</v>
      </c>
      <c r="G1453" s="42">
        <f t="shared" si="396"/>
        <v>-1.0852311111110829E-5</v>
      </c>
      <c r="H1453" s="42">
        <f t="shared" si="396"/>
        <v>3.4182266666666836E-5</v>
      </c>
      <c r="I1453" s="42">
        <f t="shared" si="396"/>
        <v>-2.3322628888888981E-5</v>
      </c>
      <c r="J1453" s="42">
        <f t="shared" si="396"/>
        <v>1.3768475555555292E-4</v>
      </c>
      <c r="K1453" s="42">
        <f t="shared" si="396"/>
        <v>-5.9572688888888566E-5</v>
      </c>
      <c r="L1453" s="34">
        <f t="shared" si="381"/>
        <v>5.4894011311467814</v>
      </c>
      <c r="M1453" s="34">
        <f t="shared" si="382"/>
        <v>2.1490932806939873</v>
      </c>
      <c r="N1453" s="34">
        <f t="shared" si="383"/>
        <v>-3.1497684057057946</v>
      </c>
      <c r="O1453" s="34">
        <f t="shared" si="384"/>
        <v>1</v>
      </c>
      <c r="P1453" s="34">
        <f t="shared" si="385"/>
        <v>5.9541635505719208</v>
      </c>
      <c r="Q1453" s="34"/>
      <c r="R1453" s="34">
        <f t="shared" si="386"/>
        <v>2.2303165909196778</v>
      </c>
      <c r="S1453" s="34">
        <f t="shared" si="387"/>
        <v>-3.2083212077605947</v>
      </c>
      <c r="T1453" s="34">
        <f t="shared" si="393"/>
        <v>1</v>
      </c>
      <c r="U1453" s="34">
        <f t="shared" si="388"/>
        <v>5.9761589337310035</v>
      </c>
      <c r="V1453" s="22">
        <f t="shared" si="389"/>
        <v>0.99631947821284761</v>
      </c>
      <c r="W1453" s="22">
        <f t="shared" si="390"/>
        <v>0.37320235550148906</v>
      </c>
      <c r="X1453" s="22">
        <f t="shared" si="394"/>
        <v>-0.53685339418468125</v>
      </c>
      <c r="Y1453" s="22">
        <f t="shared" si="391"/>
        <v>0.16733156047034467</v>
      </c>
      <c r="Z1453" s="22">
        <f t="shared" si="395"/>
        <v>1</v>
      </c>
      <c r="AA1453" s="22">
        <f t="array" ref="AA1453:AD1453">LINEST(V1453:Y1453,$AB$2:$AE$5,0,0)</f>
        <v>-2.0138146851921079</v>
      </c>
      <c r="AB1453" s="22">
        <v>0.33253726790857135</v>
      </c>
      <c r="AC1453" s="22">
        <v>1.3046368453340895</v>
      </c>
      <c r="AD1453" s="22">
        <v>-7.6736137099055635E-2</v>
      </c>
      <c r="AE1453" s="35">
        <f t="shared" si="380"/>
        <v>0.25488876011578204</v>
      </c>
      <c r="AF1453" s="17"/>
      <c r="AG1453" s="31">
        <f t="shared" si="392"/>
        <v>0.25488876011578204</v>
      </c>
      <c r="AH1453" s="34"/>
      <c r="AI1453" s="17"/>
    </row>
    <row r="1454" spans="1:35">
      <c r="A1454" s="1">
        <v>287.39999999999998</v>
      </c>
      <c r="B1454" s="41">
        <v>-1.6141040000000001E-3</v>
      </c>
      <c r="C1454" s="41">
        <v>-6.6007210000000004E-3</v>
      </c>
      <c r="D1454" s="41">
        <v>-1.190069E-3</v>
      </c>
      <c r="E1454" s="41">
        <v>-6.1516469999999997E-3</v>
      </c>
      <c r="F1454" s="41">
        <v>-4.2040180000000003E-3</v>
      </c>
      <c r="G1454" s="42">
        <f t="shared" si="396"/>
        <v>7.4513688888889085E-5</v>
      </c>
      <c r="H1454" s="42">
        <f t="shared" si="396"/>
        <v>-5.0703733333333327E-5</v>
      </c>
      <c r="I1454" s="42">
        <f t="shared" si="396"/>
        <v>-6.3776628888888862E-5</v>
      </c>
      <c r="J1454" s="42">
        <f t="shared" si="396"/>
        <v>-4.588824444444646E-5</v>
      </c>
      <c r="K1454" s="42">
        <f t="shared" si="396"/>
        <v>9.9348311111110803E-5</v>
      </c>
      <c r="L1454" s="34">
        <f t="shared" si="381"/>
        <v>1.3332893941038646</v>
      </c>
      <c r="M1454" s="34">
        <f t="shared" si="382"/>
        <v>-0.85590486580243308</v>
      </c>
      <c r="N1454" s="34">
        <f t="shared" si="383"/>
        <v>-0.68046199415707476</v>
      </c>
      <c r="O1454" s="34">
        <f t="shared" si="384"/>
        <v>1</v>
      </c>
      <c r="P1454" s="34">
        <f t="shared" si="385"/>
        <v>1.4461728926482929</v>
      </c>
      <c r="Q1454" s="34"/>
      <c r="R1454" s="34">
        <f t="shared" si="386"/>
        <v>-0.88825312497911235</v>
      </c>
      <c r="S1454" s="34">
        <f t="shared" si="387"/>
        <v>-0.69311148177575765</v>
      </c>
      <c r="T1454" s="34">
        <f t="shared" si="393"/>
        <v>1</v>
      </c>
      <c r="U1454" s="34">
        <f t="shared" si="388"/>
        <v>0.86480828589342285</v>
      </c>
      <c r="V1454" s="22">
        <f t="shared" si="389"/>
        <v>1.6722468045669443</v>
      </c>
      <c r="W1454" s="22">
        <f t="shared" si="390"/>
        <v>-1.0271098687051419</v>
      </c>
      <c r="X1454" s="22">
        <f t="shared" si="394"/>
        <v>-0.80146258203309495</v>
      </c>
      <c r="Y1454" s="22">
        <f t="shared" si="391"/>
        <v>1.1563256461712925</v>
      </c>
      <c r="Z1454" s="22">
        <f t="shared" si="395"/>
        <v>1</v>
      </c>
      <c r="AA1454" s="22">
        <f t="array" ref="AA1454:AD1454">LINEST(V1454:Y1454,$AB$2:$AE$5,0,0)</f>
        <v>-3.2364593870645955</v>
      </c>
      <c r="AB1454" s="22">
        <v>-1.2733045428038365</v>
      </c>
      <c r="AC1454" s="22">
        <v>2.181563377350261</v>
      </c>
      <c r="AD1454" s="22">
        <v>0.99247327896450821</v>
      </c>
      <c r="AE1454" s="35">
        <f t="shared" si="380"/>
        <v>-0.58366607911726098</v>
      </c>
      <c r="AF1454" s="17"/>
      <c r="AG1454" s="31">
        <f t="shared" si="392"/>
        <v>-0.58366607911726098</v>
      </c>
      <c r="AH1454" s="34"/>
      <c r="AI1454" s="17"/>
    </row>
    <row r="1455" spans="1:35">
      <c r="A1455" s="1">
        <v>287.60000000000002</v>
      </c>
      <c r="B1455" s="41">
        <v>-1.8126749999999999E-3</v>
      </c>
      <c r="C1455" s="41">
        <v>-6.6576830000000002E-3</v>
      </c>
      <c r="D1455" s="41">
        <v>-1.1108100000000001E-3</v>
      </c>
      <c r="E1455" s="41">
        <v>-6.0719800000000003E-3</v>
      </c>
      <c r="F1455" s="41">
        <v>-4.4057549999999999E-3</v>
      </c>
      <c r="G1455" s="42">
        <f t="shared" si="396"/>
        <v>-1.2405731111111073E-4</v>
      </c>
      <c r="H1455" s="42">
        <f t="shared" si="396"/>
        <v>-1.0766573333333314E-4</v>
      </c>
      <c r="I1455" s="42">
        <f t="shared" si="396"/>
        <v>1.5482371111111065E-5</v>
      </c>
      <c r="J1455" s="42">
        <f t="shared" si="396"/>
        <v>3.3778755555552951E-5</v>
      </c>
      <c r="K1455" s="42">
        <f t="shared" si="396"/>
        <v>-1.0238868888888877E-4</v>
      </c>
      <c r="L1455" s="34">
        <f t="shared" si="381"/>
        <v>0.82533377494523752</v>
      </c>
      <c r="M1455" s="34">
        <f t="shared" si="382"/>
        <v>-0.12480015061139306</v>
      </c>
      <c r="N1455" s="34">
        <f t="shared" si="383"/>
        <v>0.86787092488973394</v>
      </c>
      <c r="O1455" s="34">
        <f t="shared" si="384"/>
        <v>1</v>
      </c>
      <c r="P1455" s="34">
        <f t="shared" si="385"/>
        <v>0.8952110006958538</v>
      </c>
      <c r="Q1455" s="34"/>
      <c r="R1455" s="34">
        <f t="shared" si="386"/>
        <v>-0.12951687530658579</v>
      </c>
      <c r="S1455" s="34">
        <f t="shared" si="387"/>
        <v>0.8840042616716165</v>
      </c>
      <c r="T1455" s="34">
        <f t="shared" si="393"/>
        <v>1</v>
      </c>
      <c r="U1455" s="34">
        <f t="shared" si="388"/>
        <v>2.6496983870608846</v>
      </c>
      <c r="V1455" s="22">
        <f t="shared" si="389"/>
        <v>0.33785392521178437</v>
      </c>
      <c r="W1455" s="22">
        <f t="shared" si="390"/>
        <v>-4.8879855888144814E-2</v>
      </c>
      <c r="X1455" s="22">
        <f t="shared" si="394"/>
        <v>0.33362448571068398</v>
      </c>
      <c r="Y1455" s="22">
        <f t="shared" si="391"/>
        <v>0.3774014449656764</v>
      </c>
      <c r="Z1455" s="22">
        <f t="shared" si="395"/>
        <v>1</v>
      </c>
      <c r="AA1455" s="22">
        <f t="array" ref="AA1455:AD1455">LINEST(V1455:Y1455,$AB$2:$AE$5,0,0)</f>
        <v>1.0787761091681152</v>
      </c>
      <c r="AB1455" s="22">
        <v>-0.10982851238724364</v>
      </c>
      <c r="AC1455" s="22">
        <v>0.43950727953914343</v>
      </c>
      <c r="AD1455" s="22">
        <v>0.37010003823686144</v>
      </c>
      <c r="AE1455" s="35">
        <f t="shared" si="380"/>
        <v>-0.249890087150336</v>
      </c>
      <c r="AF1455" s="17"/>
      <c r="AG1455" s="31">
        <f t="shared" si="392"/>
        <v>-0.249890087150336</v>
      </c>
      <c r="AH1455" s="34"/>
      <c r="AI1455" s="17"/>
    </row>
    <row r="1456" spans="1:35">
      <c r="A1456" s="1">
        <v>287.8</v>
      </c>
      <c r="B1456" s="41">
        <v>-1.6132119999999999E-3</v>
      </c>
      <c r="C1456" s="41">
        <v>-6.5027000000000001E-3</v>
      </c>
      <c r="D1456" s="41">
        <v>-1.0781199999999999E-3</v>
      </c>
      <c r="E1456" s="41">
        <v>-6.0809549999999999E-3</v>
      </c>
      <c r="F1456" s="41">
        <v>-4.2867490000000003E-3</v>
      </c>
      <c r="G1456" s="42">
        <f t="shared" si="396"/>
        <v>7.5405688888889252E-5</v>
      </c>
      <c r="H1456" s="42">
        <f t="shared" si="396"/>
        <v>4.7317266666666892E-5</v>
      </c>
      <c r="I1456" s="42">
        <f t="shared" si="396"/>
        <v>4.8172371111111214E-5</v>
      </c>
      <c r="J1456" s="42">
        <f t="shared" si="396"/>
        <v>2.4803755555553343E-5</v>
      </c>
      <c r="K1456" s="42">
        <f t="shared" si="396"/>
        <v>1.6617311111110852E-5</v>
      </c>
      <c r="L1456" s="34">
        <f t="shared" si="381"/>
        <v>0.22037211457077943</v>
      </c>
      <c r="M1456" s="34">
        <f t="shared" si="382"/>
        <v>0.63884266321196936</v>
      </c>
      <c r="N1456" s="34">
        <f t="shared" si="383"/>
        <v>0.62750261106147009</v>
      </c>
      <c r="O1456" s="34">
        <f t="shared" si="384"/>
        <v>1</v>
      </c>
      <c r="P1456" s="34">
        <f t="shared" si="385"/>
        <v>0.23903001088675752</v>
      </c>
      <c r="Q1456" s="34">
        <f>AVERAGE(P1447:P1456)</f>
        <v>6.5463458327271002</v>
      </c>
      <c r="R1456" s="34">
        <f t="shared" si="386"/>
        <v>0.66298722514681296</v>
      </c>
      <c r="S1456" s="34">
        <f t="shared" si="387"/>
        <v>0.63916760716334042</v>
      </c>
      <c r="T1456" s="34">
        <f t="shared" si="393"/>
        <v>1</v>
      </c>
      <c r="U1456" s="34">
        <f t="shared" si="388"/>
        <v>2.5411848431969108</v>
      </c>
      <c r="V1456" s="22">
        <f t="shared" si="389"/>
        <v>9.4062425850946096E-2</v>
      </c>
      <c r="W1456" s="22">
        <f t="shared" si="390"/>
        <v>0.26089689103951558</v>
      </c>
      <c r="X1456" s="22">
        <f t="shared" si="394"/>
        <v>0.25152346114233953</v>
      </c>
      <c r="Y1456" s="22">
        <f t="shared" si="391"/>
        <v>0.39351722196719879</v>
      </c>
      <c r="Z1456" s="22">
        <f t="shared" si="395"/>
        <v>1</v>
      </c>
      <c r="AA1456" s="22">
        <f t="array" ref="AA1456:AD1456">LINEST(V1456:Y1456,$AB$2:$AE$5,0,0)</f>
        <v>0.77543416654759822</v>
      </c>
      <c r="AB1456" s="22">
        <v>0.21961111700767463</v>
      </c>
      <c r="AC1456" s="22">
        <v>0.119852820569851</v>
      </c>
      <c r="AD1456" s="22">
        <v>0.44472834164993752</v>
      </c>
      <c r="AE1456" s="35">
        <f t="shared" si="380"/>
        <v>1.8323399980368744</v>
      </c>
      <c r="AF1456" s="17"/>
      <c r="AG1456" s="31">
        <f t="shared" si="392"/>
        <v>1.8323399980368744</v>
      </c>
      <c r="AH1456" s="34">
        <f>AVERAGE(AG1447:AG1456)</f>
        <v>-0.34804578947249581</v>
      </c>
      <c r="AI1456" s="17"/>
    </row>
    <row r="1457" spans="1:35">
      <c r="A1457" s="1">
        <v>288</v>
      </c>
      <c r="B1457" s="41">
        <v>-1.6675730000000001E-3</v>
      </c>
      <c r="C1457" s="41">
        <v>-6.5177799999999999E-3</v>
      </c>
      <c r="D1457" s="41">
        <v>-1.2391959999999999E-3</v>
      </c>
      <c r="E1457" s="41">
        <v>-6.1490900000000003E-3</v>
      </c>
      <c r="F1457" s="41">
        <v>-4.2600199999999998E-3</v>
      </c>
      <c r="G1457" s="42">
        <f t="shared" si="396"/>
        <v>2.1044688888889086E-5</v>
      </c>
      <c r="H1457" s="42">
        <f t="shared" si="396"/>
        <v>3.2237266666667111E-5</v>
      </c>
      <c r="I1457" s="42">
        <f t="shared" si="396"/>
        <v>-1.129036288888888E-4</v>
      </c>
      <c r="J1457" s="42">
        <f t="shared" si="396"/>
        <v>-4.3331244444447074E-5</v>
      </c>
      <c r="K1457" s="42">
        <f t="shared" si="396"/>
        <v>4.3346311111111362E-5</v>
      </c>
      <c r="L1457" s="34">
        <f t="shared" si="381"/>
        <v>2.0597268669529636</v>
      </c>
      <c r="M1457" s="34">
        <f t="shared" si="382"/>
        <v>-5.3649464472956998</v>
      </c>
      <c r="N1457" s="34">
        <f t="shared" si="383"/>
        <v>1.5318480989133245</v>
      </c>
      <c r="O1457" s="34">
        <f t="shared" si="384"/>
        <v>1</v>
      </c>
      <c r="P1457" s="34">
        <f t="shared" si="385"/>
        <v>2.2341144948871672</v>
      </c>
      <c r="Q1457" s="34"/>
      <c r="R1457" s="34">
        <f t="shared" si="386"/>
        <v>-5.5677104285279153</v>
      </c>
      <c r="S1457" s="34">
        <f t="shared" si="387"/>
        <v>1.5603244777960428</v>
      </c>
      <c r="T1457" s="34">
        <f t="shared" si="393"/>
        <v>1</v>
      </c>
      <c r="U1457" s="34">
        <f t="shared" si="388"/>
        <v>-0.77327145584470536</v>
      </c>
      <c r="V1457" s="22">
        <f t="shared" si="389"/>
        <v>-2.8891723313990272</v>
      </c>
      <c r="W1457" s="22">
        <f t="shared" si="390"/>
        <v>7.2002016710236205</v>
      </c>
      <c r="X1457" s="22">
        <f t="shared" si="394"/>
        <v>-2.0178224166978689</v>
      </c>
      <c r="Y1457" s="22">
        <f t="shared" si="391"/>
        <v>-1.2932069229267247</v>
      </c>
      <c r="Z1457" s="22">
        <f t="shared" si="395"/>
        <v>0.99999999999999933</v>
      </c>
      <c r="AA1457" s="22">
        <f t="array" ref="AA1457:AD1457">LINEST(V1457:Y1457,$AB$2:$AE$5,0,0)</f>
        <v>-7.0074745826378111</v>
      </c>
      <c r="AB1457" s="22">
        <v>7.7652884862548266</v>
      </c>
      <c r="AC1457" s="22">
        <v>-3.7742117100751091</v>
      </c>
      <c r="AD1457" s="22">
        <v>-1.0410519056013379</v>
      </c>
      <c r="AE1457" s="35">
        <f t="shared" si="380"/>
        <v>-2.0574596982796951</v>
      </c>
      <c r="AF1457" s="17"/>
      <c r="AG1457" s="31">
        <f t="shared" si="392"/>
        <v>-2.0574596982796951</v>
      </c>
      <c r="AH1457" s="34"/>
      <c r="AI1457" s="17"/>
    </row>
    <row r="1458" spans="1:35">
      <c r="A1458" s="1">
        <v>288.2</v>
      </c>
      <c r="B1458" s="41">
        <v>-1.6181290000000001E-3</v>
      </c>
      <c r="C1458" s="41">
        <v>-6.370031E-3</v>
      </c>
      <c r="D1458" s="41">
        <v>-1.036157E-3</v>
      </c>
      <c r="E1458" s="41">
        <v>-5.8497200000000001E-3</v>
      </c>
      <c r="F1458" s="41">
        <v>-4.1930550000000002E-3</v>
      </c>
      <c r="G1458" s="42">
        <f t="shared" si="396"/>
        <v>7.0488688888889137E-5</v>
      </c>
      <c r="H1458" s="42">
        <f t="shared" si="396"/>
        <v>1.7998626666666708E-4</v>
      </c>
      <c r="I1458" s="42">
        <f t="shared" si="396"/>
        <v>9.013537111111111E-5</v>
      </c>
      <c r="J1458" s="42">
        <f t="shared" si="396"/>
        <v>2.5603875555555312E-4</v>
      </c>
      <c r="K1458" s="42">
        <f t="shared" si="396"/>
        <v>1.1031131111111092E-4</v>
      </c>
      <c r="L1458" s="34">
        <f t="shared" si="381"/>
        <v>1.564950531070225</v>
      </c>
      <c r="M1458" s="34">
        <f t="shared" si="382"/>
        <v>1.2787210619450011</v>
      </c>
      <c r="N1458" s="34">
        <f t="shared" si="383"/>
        <v>2.5534063621239751</v>
      </c>
      <c r="O1458" s="34">
        <f t="shared" si="384"/>
        <v>1</v>
      </c>
      <c r="P1458" s="34">
        <f t="shared" si="385"/>
        <v>1.6974477156854999</v>
      </c>
      <c r="Q1458" s="34"/>
      <c r="R1458" s="34">
        <f t="shared" si="386"/>
        <v>1.3270493306337126</v>
      </c>
      <c r="S1458" s="34">
        <f t="shared" si="387"/>
        <v>2.6008730574581711</v>
      </c>
      <c r="T1458" s="34">
        <f t="shared" si="393"/>
        <v>1</v>
      </c>
      <c r="U1458" s="34">
        <f t="shared" si="388"/>
        <v>6.6253701037773833</v>
      </c>
      <c r="V1458" s="22">
        <f t="shared" si="389"/>
        <v>0.25620421034558027</v>
      </c>
      <c r="W1458" s="22">
        <f t="shared" si="390"/>
        <v>0.20029814332592677</v>
      </c>
      <c r="X1458" s="22">
        <f t="shared" si="394"/>
        <v>0.3925626820417642</v>
      </c>
      <c r="Y1458" s="22">
        <f t="shared" si="391"/>
        <v>0.15093496428672878</v>
      </c>
      <c r="Z1458" s="22">
        <f t="shared" si="395"/>
        <v>1</v>
      </c>
      <c r="AA1458" s="22">
        <f t="array" ref="AA1458:AD1458">LINEST(V1458:Y1458,$AB$2:$AE$5,0,0)</f>
        <v>1.353211402638608</v>
      </c>
      <c r="AB1458" s="22">
        <v>0.18081282234478979</v>
      </c>
      <c r="AC1458" s="22">
        <v>0.3345492076108707</v>
      </c>
      <c r="AD1458" s="22">
        <v>0.10803562043356789</v>
      </c>
      <c r="AE1458" s="35">
        <f t="shared" si="380"/>
        <v>0.5404670470931181</v>
      </c>
      <c r="AF1458" s="17"/>
      <c r="AG1458" s="31">
        <f t="shared" si="392"/>
        <v>0.5404670470931181</v>
      </c>
      <c r="AH1458" s="34"/>
      <c r="AI1458" s="17"/>
    </row>
    <row r="1459" spans="1:35">
      <c r="A1459" s="1">
        <v>288.39999999999998</v>
      </c>
      <c r="B1459" s="41">
        <v>-1.6320939999999999E-3</v>
      </c>
      <c r="C1459" s="41">
        <v>-6.6545440000000001E-3</v>
      </c>
      <c r="D1459" s="41">
        <v>-1.256123E-3</v>
      </c>
      <c r="E1459" s="41">
        <v>-6.1499529999999997E-3</v>
      </c>
      <c r="F1459" s="41">
        <v>-4.0560190000000001E-3</v>
      </c>
      <c r="G1459" s="42">
        <f t="shared" si="396"/>
        <v>5.6523688888889239E-5</v>
      </c>
      <c r="H1459" s="42">
        <f t="shared" si="396"/>
        <v>-1.0452673333333305E-4</v>
      </c>
      <c r="I1459" s="42">
        <f t="shared" si="396"/>
        <v>-1.2983062888888893E-4</v>
      </c>
      <c r="J1459" s="42">
        <f t="shared" si="396"/>
        <v>-4.4194244444446459E-5</v>
      </c>
      <c r="K1459" s="42">
        <f t="shared" si="396"/>
        <v>2.4734731111111102E-4</v>
      </c>
      <c r="L1459" s="34">
        <f t="shared" si="381"/>
        <v>4.3759937819580568</v>
      </c>
      <c r="M1459" s="34">
        <f t="shared" si="382"/>
        <v>-2.2969242001190322</v>
      </c>
      <c r="N1459" s="34">
        <f t="shared" si="383"/>
        <v>-1.8492553367987927</v>
      </c>
      <c r="O1459" s="34">
        <f t="shared" si="384"/>
        <v>1</v>
      </c>
      <c r="P1459" s="34">
        <f t="shared" si="385"/>
        <v>4.7464891072044582</v>
      </c>
      <c r="Q1459" s="34"/>
      <c r="R1459" s="34">
        <f t="shared" si="386"/>
        <v>-2.3837346650472551</v>
      </c>
      <c r="S1459" s="34">
        <f t="shared" si="387"/>
        <v>-1.8836321758985233</v>
      </c>
      <c r="T1459" s="34">
        <f t="shared" si="393"/>
        <v>1</v>
      </c>
      <c r="U1459" s="34">
        <f t="shared" si="388"/>
        <v>1.4791222662586798</v>
      </c>
      <c r="V1459" s="22">
        <f t="shared" si="389"/>
        <v>3.2089903691398809</v>
      </c>
      <c r="W1459" s="22">
        <f t="shared" si="390"/>
        <v>-1.6115873037843715</v>
      </c>
      <c r="X1459" s="22">
        <f t="shared" si="394"/>
        <v>-1.2734796972957607</v>
      </c>
      <c r="Y1459" s="22">
        <f t="shared" si="391"/>
        <v>0.67607663194025136</v>
      </c>
      <c r="Z1459" s="22">
        <f t="shared" si="395"/>
        <v>1</v>
      </c>
      <c r="AA1459" s="22">
        <f t="array" ref="AA1459:AD1459">LINEST(V1459:Y1459,$AB$2:$AE$5,0,0)</f>
        <v>-4.8066884769811233</v>
      </c>
      <c r="AB1459" s="22">
        <v>-1.8774161481601392</v>
      </c>
      <c r="AC1459" s="22">
        <v>4.2001886193366742</v>
      </c>
      <c r="AD1459" s="22">
        <v>1.4966480290273729E-2</v>
      </c>
      <c r="AE1459" s="35">
        <f t="shared" si="380"/>
        <v>-0.44698377104231929</v>
      </c>
      <c r="AF1459" s="17"/>
      <c r="AG1459" s="31">
        <f t="shared" si="392"/>
        <v>-0.44698377104231929</v>
      </c>
      <c r="AH1459" s="34"/>
      <c r="AI1459" s="17"/>
    </row>
    <row r="1460" spans="1:35">
      <c r="A1460" s="1">
        <v>288.60000000000002</v>
      </c>
      <c r="B1460" s="41">
        <v>-1.719599E-3</v>
      </c>
      <c r="C1460" s="41">
        <v>-6.733836E-3</v>
      </c>
      <c r="D1460" s="41">
        <v>-1.240236E-3</v>
      </c>
      <c r="E1460" s="41">
        <v>-6.1095070000000001E-3</v>
      </c>
      <c r="F1460" s="41">
        <v>-4.3873940000000002E-3</v>
      </c>
      <c r="G1460" s="42">
        <f t="shared" si="396"/>
        <v>-3.0981311111110852E-5</v>
      </c>
      <c r="H1460" s="42">
        <f t="shared" si="396"/>
        <v>-1.8381873333333295E-4</v>
      </c>
      <c r="I1460" s="42">
        <f t="shared" si="396"/>
        <v>-1.1394362888888891E-4</v>
      </c>
      <c r="J1460" s="42">
        <f t="shared" si="396"/>
        <v>-3.7482444444469215E-6</v>
      </c>
      <c r="K1460" s="42">
        <f t="shared" si="396"/>
        <v>-8.4027688888889049E-5</v>
      </c>
      <c r="L1460" s="34">
        <f t="shared" si="381"/>
        <v>2.712205709678766</v>
      </c>
      <c r="M1460" s="34">
        <f t="shared" si="382"/>
        <v>3.677818168515961</v>
      </c>
      <c r="N1460" s="34">
        <f t="shared" si="383"/>
        <v>5.9332135000384119</v>
      </c>
      <c r="O1460" s="34">
        <f t="shared" si="384"/>
        <v>1</v>
      </c>
      <c r="P1460" s="34">
        <f t="shared" si="385"/>
        <v>2.9418357289638832</v>
      </c>
      <c r="Q1460" s="34"/>
      <c r="R1460" s="34">
        <f t="shared" si="386"/>
        <v>3.8168184477214262</v>
      </c>
      <c r="S1460" s="34">
        <f t="shared" si="387"/>
        <v>6.0435093157521296</v>
      </c>
      <c r="T1460" s="34">
        <f t="shared" si="393"/>
        <v>1</v>
      </c>
      <c r="U1460" s="34">
        <f t="shared" si="388"/>
        <v>13.80216349243744</v>
      </c>
      <c r="V1460" s="22">
        <f t="shared" si="389"/>
        <v>0.21314308663100467</v>
      </c>
      <c r="W1460" s="22">
        <f t="shared" si="390"/>
        <v>0.27653769279089896</v>
      </c>
      <c r="X1460" s="22">
        <f t="shared" si="394"/>
        <v>0.4378668111751845</v>
      </c>
      <c r="Y1460" s="22">
        <f t="shared" si="391"/>
        <v>7.2452409402911769E-2</v>
      </c>
      <c r="Z1460" s="22">
        <f t="shared" si="395"/>
        <v>0.99999999999999989</v>
      </c>
      <c r="AA1460" s="22">
        <f t="array" ref="AA1460:AD1460">LINEST(V1460:Y1460,$AB$2:$AE$5,0,0)</f>
        <v>1.5383599735518354</v>
      </c>
      <c r="AB1460" s="22">
        <v>0.27152443404281335</v>
      </c>
      <c r="AC1460" s="22">
        <v>0.27881820495158371</v>
      </c>
      <c r="AD1460" s="22">
        <v>2.1526349877446276E-2</v>
      </c>
      <c r="AE1460" s="35">
        <f t="shared" si="380"/>
        <v>0.97384040647547776</v>
      </c>
      <c r="AF1460" s="17"/>
      <c r="AG1460" s="31">
        <f t="shared" si="392"/>
        <v>0.97384040647547776</v>
      </c>
      <c r="AH1460" s="34"/>
      <c r="AI1460" s="17"/>
    </row>
    <row r="1461" spans="1:35">
      <c r="A1461" s="1">
        <v>288.8</v>
      </c>
      <c r="B1461" s="41">
        <v>-1.70582E-3</v>
      </c>
      <c r="C1461" s="41">
        <v>-6.3892259999999996E-3</v>
      </c>
      <c r="D1461" s="41">
        <v>-1.068411E-3</v>
      </c>
      <c r="E1461" s="41">
        <v>-6.0173910000000004E-3</v>
      </c>
      <c r="F1461" s="41">
        <v>-4.4544839999999999E-3</v>
      </c>
      <c r="G1461" s="42">
        <f t="shared" si="396"/>
        <v>-1.7202311111110848E-5</v>
      </c>
      <c r="H1461" s="42">
        <f t="shared" si="396"/>
        <v>1.6079126666666745E-4</v>
      </c>
      <c r="I1461" s="42">
        <f t="shared" si="396"/>
        <v>5.7881371111111104E-5</v>
      </c>
      <c r="J1461" s="42">
        <f t="shared" si="396"/>
        <v>8.8367755555552804E-5</v>
      </c>
      <c r="K1461" s="42">
        <f t="shared" si="396"/>
        <v>-1.5111768888888873E-4</v>
      </c>
      <c r="L1461" s="34">
        <f t="shared" si="381"/>
        <v>8.7847317673078766</v>
      </c>
      <c r="M1461" s="34">
        <f t="shared" si="382"/>
        <v>-3.3647438845426967</v>
      </c>
      <c r="N1461" s="34">
        <f t="shared" si="383"/>
        <v>-9.3470735198373163</v>
      </c>
      <c r="O1461" s="34">
        <f t="shared" si="384"/>
        <v>1</v>
      </c>
      <c r="P1461" s="34">
        <f t="shared" si="385"/>
        <v>9.5284947193372087</v>
      </c>
      <c r="Q1461" s="34"/>
      <c r="R1461" s="34">
        <f t="shared" si="386"/>
        <v>-3.4919117645129667</v>
      </c>
      <c r="S1461" s="34">
        <f t="shared" si="387"/>
        <v>-9.5208314839489869</v>
      </c>
      <c r="T1461" s="34">
        <f t="shared" si="393"/>
        <v>1</v>
      </c>
      <c r="U1461" s="34">
        <f t="shared" si="388"/>
        <v>-2.4842485291247449</v>
      </c>
      <c r="V1461" s="22">
        <f t="shared" si="389"/>
        <v>-3.8355641988421771</v>
      </c>
      <c r="W1461" s="22">
        <f t="shared" si="390"/>
        <v>1.4056209447543655</v>
      </c>
      <c r="X1461" s="22">
        <f t="shared" si="394"/>
        <v>3.8324794690744506</v>
      </c>
      <c r="Y1461" s="22">
        <f t="shared" si="391"/>
        <v>-0.402536214986639</v>
      </c>
      <c r="Z1461" s="22">
        <f t="shared" si="395"/>
        <v>0.99999999999999978</v>
      </c>
      <c r="AA1461" s="22">
        <f t="array" ref="AA1461:AD1461">LINEST(V1461:Y1461,$AB$2:$AE$5,0,0)</f>
        <v>13.940291746800172</v>
      </c>
      <c r="AB1461" s="22">
        <v>1.6511993485212701</v>
      </c>
      <c r="AC1461" s="22">
        <v>-5.0240304003976135</v>
      </c>
      <c r="AD1461" s="22">
        <v>0.49321483475488714</v>
      </c>
      <c r="AE1461" s="35">
        <f t="shared" si="380"/>
        <v>-0.32866030197400686</v>
      </c>
      <c r="AF1461" s="17"/>
      <c r="AG1461" s="31">
        <f t="shared" si="392"/>
        <v>-0.32866030197400686</v>
      </c>
      <c r="AH1461" s="34"/>
      <c r="AI1461" s="17"/>
    </row>
    <row r="1462" spans="1:35">
      <c r="A1462" s="1">
        <v>289</v>
      </c>
      <c r="B1462" s="41">
        <v>-1.727779E-3</v>
      </c>
      <c r="C1462" s="41">
        <v>-6.460286E-3</v>
      </c>
      <c r="D1462" s="41">
        <v>-9.1376529999999997E-4</v>
      </c>
      <c r="E1462" s="41">
        <v>-6.1825159999999999E-3</v>
      </c>
      <c r="F1462" s="41">
        <v>-4.187802E-3</v>
      </c>
      <c r="G1462" s="42">
        <f t="shared" si="396"/>
        <v>-3.9161311111110845E-5</v>
      </c>
      <c r="H1462" s="42">
        <f t="shared" si="396"/>
        <v>8.9731266666667059E-5</v>
      </c>
      <c r="I1462" s="42">
        <f t="shared" si="396"/>
        <v>2.1252707111111115E-4</v>
      </c>
      <c r="J1462" s="42">
        <f t="shared" si="396"/>
        <v>-7.6757244444446669E-5</v>
      </c>
      <c r="K1462" s="42">
        <f t="shared" si="396"/>
        <v>1.1556431111111112E-4</v>
      </c>
      <c r="L1462" s="34">
        <f t="shared" si="381"/>
        <v>-2.9509816661455757</v>
      </c>
      <c r="M1462" s="34">
        <f t="shared" si="382"/>
        <v>-5.4269651623286173</v>
      </c>
      <c r="N1462" s="34">
        <f t="shared" si="383"/>
        <v>-2.2913243739995344</v>
      </c>
      <c r="O1462" s="34">
        <f t="shared" si="384"/>
        <v>1</v>
      </c>
      <c r="P1462" s="34">
        <f t="shared" si="385"/>
        <v>-3.2008277506401384</v>
      </c>
      <c r="Q1462" s="34"/>
      <c r="R1462" s="34">
        <f t="shared" si="386"/>
        <v>-5.6320730926933198</v>
      </c>
      <c r="S1462" s="34">
        <f t="shared" si="387"/>
        <v>-2.33391908104882</v>
      </c>
      <c r="T1462" s="34">
        <f t="shared" si="393"/>
        <v>1</v>
      </c>
      <c r="U1462" s="34">
        <f t="shared" si="388"/>
        <v>-10.166819924382278</v>
      </c>
      <c r="V1462" s="22">
        <f t="shared" si="389"/>
        <v>0.3148307705306993</v>
      </c>
      <c r="W1462" s="22">
        <f t="shared" si="390"/>
        <v>0.55396605178246205</v>
      </c>
      <c r="X1462" s="22">
        <f t="shared" si="394"/>
        <v>0.22956235070629774</v>
      </c>
      <c r="Y1462" s="22">
        <f t="shared" si="391"/>
        <v>-9.8359173019459054E-2</v>
      </c>
      <c r="Z1462" s="22">
        <f t="shared" si="395"/>
        <v>1</v>
      </c>
      <c r="AA1462" s="22">
        <f t="array" ref="AA1462:AD1462">LINEST(V1462:Y1462,$AB$2:$AE$5,0,0)</f>
        <v>0.83064728576334057</v>
      </c>
      <c r="AB1462" s="22">
        <v>0.57815329162387519</v>
      </c>
      <c r="AC1462" s="22">
        <v>0.41370184313428998</v>
      </c>
      <c r="AD1462" s="22">
        <v>-0.22303583745193536</v>
      </c>
      <c r="AE1462" s="35">
        <f t="shared" si="380"/>
        <v>1.3975120034362605</v>
      </c>
      <c r="AF1462" s="17"/>
      <c r="AG1462" s="31" t="str">
        <f t="shared" si="392"/>
        <v/>
      </c>
      <c r="AH1462" s="34"/>
      <c r="AI1462" s="17"/>
    </row>
    <row r="1463" spans="1:35">
      <c r="A1463" s="1">
        <v>289.2</v>
      </c>
      <c r="B1463" s="41">
        <v>-1.6607200000000001E-3</v>
      </c>
      <c r="C1463" s="41">
        <v>-6.4764940000000002E-3</v>
      </c>
      <c r="D1463" s="41">
        <v>-1.12152E-3</v>
      </c>
      <c r="E1463" s="41">
        <v>-6.0474389999999999E-3</v>
      </c>
      <c r="F1463" s="41">
        <v>-4.1939170000000001E-3</v>
      </c>
      <c r="G1463" s="42">
        <f t="shared" si="396"/>
        <v>2.789768888888911E-5</v>
      </c>
      <c r="H1463" s="42">
        <f t="shared" si="396"/>
        <v>7.3523266666666864E-5</v>
      </c>
      <c r="I1463" s="42">
        <f t="shared" si="396"/>
        <v>4.7723711111111351E-6</v>
      </c>
      <c r="J1463" s="42">
        <f t="shared" si="396"/>
        <v>5.8319755555553271E-5</v>
      </c>
      <c r="K1463" s="42">
        <f t="shared" si="396"/>
        <v>1.0944931111111101E-4</v>
      </c>
      <c r="L1463" s="34">
        <f t="shared" si="381"/>
        <v>3.9232393603292954</v>
      </c>
      <c r="M1463" s="34">
        <f t="shared" si="382"/>
        <v>0.17106689841293057</v>
      </c>
      <c r="N1463" s="34">
        <f t="shared" si="383"/>
        <v>2.6354608426345014</v>
      </c>
      <c r="O1463" s="34">
        <f t="shared" si="384"/>
        <v>1</v>
      </c>
      <c r="P1463" s="34">
        <f t="shared" si="385"/>
        <v>4.2554020450244945</v>
      </c>
      <c r="Q1463" s="34"/>
      <c r="R1463" s="34">
        <f t="shared" si="386"/>
        <v>0.17753223888184372</v>
      </c>
      <c r="S1463" s="34">
        <f t="shared" si="387"/>
        <v>2.6844528944826362</v>
      </c>
      <c r="T1463" s="34">
        <f t="shared" si="393"/>
        <v>1</v>
      </c>
      <c r="U1463" s="34">
        <f t="shared" si="388"/>
        <v>8.1173871783889737</v>
      </c>
      <c r="V1463" s="22">
        <f t="shared" si="389"/>
        <v>0.52423297688124415</v>
      </c>
      <c r="W1463" s="22">
        <f t="shared" si="390"/>
        <v>2.1870613656878427E-2</v>
      </c>
      <c r="X1463" s="22">
        <f t="shared" si="394"/>
        <v>0.33070405975330219</v>
      </c>
      <c r="Y1463" s="22">
        <f t="shared" si="391"/>
        <v>0.12319234970857533</v>
      </c>
      <c r="Z1463" s="22">
        <f t="shared" si="395"/>
        <v>1.0000000000000002</v>
      </c>
      <c r="AA1463" s="22">
        <f t="array" ref="AA1463:AD1463">LINEST(V1463:Y1463,$AB$2:$AE$5,0,0)</f>
        <v>1.1383024102242301</v>
      </c>
      <c r="AB1463" s="22">
        <v>-1.1197484748338432E-2</v>
      </c>
      <c r="AC1463" s="22">
        <v>0.68610827426492138</v>
      </c>
      <c r="AD1463" s="22">
        <v>8.2998736677089204E-3</v>
      </c>
      <c r="AE1463" s="35">
        <f t="shared" si="380"/>
        <v>-1.632028816491847E-2</v>
      </c>
      <c r="AF1463" s="17"/>
      <c r="AG1463" s="31">
        <f t="shared" si="392"/>
        <v>-1.632028816491847E-2</v>
      </c>
      <c r="AH1463" s="34"/>
      <c r="AI1463" s="17"/>
    </row>
    <row r="1464" spans="1:35">
      <c r="A1464" s="1">
        <v>289.39999999999998</v>
      </c>
      <c r="B1464" s="41">
        <v>-1.7663170000000001E-3</v>
      </c>
      <c r="C1464" s="41">
        <v>-6.6966539999999998E-3</v>
      </c>
      <c r="D1464" s="41">
        <v>-1.092076E-3</v>
      </c>
      <c r="E1464" s="41">
        <v>-6.1921600000000004E-3</v>
      </c>
      <c r="F1464" s="41">
        <v>-4.1447610000000003E-3</v>
      </c>
      <c r="G1464" s="42">
        <f t="shared" si="396"/>
        <v>-7.7699311111110916E-5</v>
      </c>
      <c r="H1464" s="42">
        <f t="shared" si="396"/>
        <v>-1.4663673333333276E-4</v>
      </c>
      <c r="I1464" s="42">
        <f t="shared" si="396"/>
        <v>3.4216371111111133E-5</v>
      </c>
      <c r="J1464" s="42">
        <f t="shared" si="396"/>
        <v>-8.6401244444447162E-5</v>
      </c>
      <c r="K1464" s="42">
        <f t="shared" si="396"/>
        <v>1.5860531111111086E-4</v>
      </c>
      <c r="L1464" s="34">
        <f t="shared" si="381"/>
        <v>-2.0412704931746877</v>
      </c>
      <c r="M1464" s="34">
        <f t="shared" si="382"/>
        <v>-0.44036904088095874</v>
      </c>
      <c r="N1464" s="34">
        <f t="shared" si="383"/>
        <v>1.8872333774444994</v>
      </c>
      <c r="O1464" s="34">
        <f t="shared" si="384"/>
        <v>1</v>
      </c>
      <c r="P1464" s="34">
        <f t="shared" si="385"/>
        <v>-2.2140955045818651</v>
      </c>
      <c r="Q1464" s="34"/>
      <c r="R1464" s="34">
        <f t="shared" si="386"/>
        <v>-0.45701244651745754</v>
      </c>
      <c r="S1464" s="34">
        <f t="shared" si="387"/>
        <v>1.9223162115286003</v>
      </c>
      <c r="T1464" s="34">
        <f t="shared" si="393"/>
        <v>1</v>
      </c>
      <c r="U1464" s="34">
        <f t="shared" si="388"/>
        <v>0.2512082604292778</v>
      </c>
      <c r="V1464" s="22">
        <f t="shared" si="389"/>
        <v>-8.813784629527321</v>
      </c>
      <c r="W1464" s="22">
        <f t="shared" si="390"/>
        <v>-1.8192572399350675</v>
      </c>
      <c r="X1464" s="22">
        <f t="shared" si="394"/>
        <v>7.6522810525563374</v>
      </c>
      <c r="Y1464" s="22">
        <f t="shared" si="391"/>
        <v>3.9807608169060513</v>
      </c>
      <c r="Z1464" s="22">
        <f t="shared" si="395"/>
        <v>1</v>
      </c>
      <c r="AA1464" s="22">
        <f t="array" ref="AA1464:AD1464">LINEST(V1464:Y1464,$AB$2:$AE$5,0,0)</f>
        <v>26.559283963878858</v>
      </c>
      <c r="AB1464" s="22">
        <v>-2.0754778721238019</v>
      </c>
      <c r="AC1464" s="22">
        <v>-11.589628053316542</v>
      </c>
      <c r="AD1464" s="22">
        <v>7.2736987078503059</v>
      </c>
      <c r="AE1464" s="35">
        <f t="shared" si="380"/>
        <v>0.17908062817683554</v>
      </c>
      <c r="AF1464" s="17"/>
      <c r="AG1464" s="31" t="str">
        <f t="shared" si="392"/>
        <v/>
      </c>
      <c r="AH1464" s="34"/>
      <c r="AI1464" s="17"/>
    </row>
    <row r="1465" spans="1:35">
      <c r="A1465" s="1">
        <v>289.60000000000002</v>
      </c>
      <c r="B1465" s="41">
        <v>-1.8167999999999999E-3</v>
      </c>
      <c r="C1465" s="41">
        <v>-6.5309210000000003E-3</v>
      </c>
      <c r="D1465" s="41">
        <v>-1.2060980000000001E-3</v>
      </c>
      <c r="E1465" s="41">
        <v>-6.1153969999999998E-3</v>
      </c>
      <c r="F1465" s="41">
        <v>-4.6116960000000002E-3</v>
      </c>
      <c r="G1465" s="42">
        <f t="shared" si="396"/>
        <v>-1.2818231111111074E-4</v>
      </c>
      <c r="H1465" s="42">
        <f t="shared" si="396"/>
        <v>1.9096266666666743E-5</v>
      </c>
      <c r="I1465" s="42">
        <f t="shared" si="396"/>
        <v>-7.9805628888888949E-5</v>
      </c>
      <c r="J1465" s="42">
        <f t="shared" si="396"/>
        <v>-9.6382444444466364E-6</v>
      </c>
      <c r="K1465" s="42">
        <f t="shared" si="396"/>
        <v>-3.0832968888888906E-4</v>
      </c>
      <c r="L1465" s="34">
        <f t="shared" si="381"/>
        <v>2.4053996703306693</v>
      </c>
      <c r="M1465" s="34">
        <f t="shared" si="382"/>
        <v>0.62259471058929494</v>
      </c>
      <c r="N1465" s="34">
        <f t="shared" si="383"/>
        <v>-0.14897739400340312</v>
      </c>
      <c r="O1465" s="34">
        <f t="shared" si="384"/>
        <v>1</v>
      </c>
      <c r="P1465" s="34">
        <f t="shared" si="385"/>
        <v>2.6090538292741909</v>
      </c>
      <c r="Q1465" s="34"/>
      <c r="R1465" s="34">
        <f t="shared" si="386"/>
        <v>0.64612519378299726</v>
      </c>
      <c r="S1465" s="34">
        <f t="shared" si="387"/>
        <v>-0.15174681789054337</v>
      </c>
      <c r="T1465" s="34">
        <f t="shared" si="393"/>
        <v>1</v>
      </c>
      <c r="U1465" s="34">
        <f t="shared" si="388"/>
        <v>4.1034322051666443</v>
      </c>
      <c r="V1465" s="22">
        <f t="shared" si="389"/>
        <v>0.63582233087441364</v>
      </c>
      <c r="W1465" s="22">
        <f t="shared" si="390"/>
        <v>0.15745969751113689</v>
      </c>
      <c r="X1465" s="22">
        <f t="shared" si="394"/>
        <v>-3.6980461794757682E-2</v>
      </c>
      <c r="Y1465" s="22">
        <f t="shared" si="391"/>
        <v>0.24369843340920727</v>
      </c>
      <c r="Z1465" s="22">
        <f t="shared" si="395"/>
        <v>1</v>
      </c>
      <c r="AA1465" s="22">
        <f t="array" ref="AA1465:AD1465">LINEST(V1465:Y1465,$AB$2:$AE$5,0,0)</f>
        <v>-0.22577573499731685</v>
      </c>
      <c r="AB1465" s="22">
        <v>0.11112986201142246</v>
      </c>
      <c r="AC1465" s="22">
        <v>0.83134306564280502</v>
      </c>
      <c r="AD1465" s="22">
        <v>0.12035823679828553</v>
      </c>
      <c r="AE1465" s="35">
        <f t="shared" si="380"/>
        <v>0.13367509347719816</v>
      </c>
      <c r="AF1465" s="17"/>
      <c r="AG1465" s="31">
        <f t="shared" si="392"/>
        <v>0.13367509347719816</v>
      </c>
      <c r="AH1465" s="34"/>
      <c r="AI1465" s="17"/>
    </row>
    <row r="1466" spans="1:35">
      <c r="A1466" s="1">
        <v>289.8</v>
      </c>
      <c r="B1466" s="41">
        <v>-1.5774140000000001E-3</v>
      </c>
      <c r="C1466" s="41">
        <v>-6.6747029999999997E-3</v>
      </c>
      <c r="D1466" s="41">
        <v>-1.197109E-3</v>
      </c>
      <c r="E1466" s="41">
        <v>-6.0652680000000004E-3</v>
      </c>
      <c r="F1466" s="41">
        <v>-4.3007089999999998E-3</v>
      </c>
      <c r="G1466" s="42">
        <f t="shared" si="396"/>
        <v>1.1120368888888912E-4</v>
      </c>
      <c r="H1466" s="42">
        <f t="shared" si="396"/>
        <v>-1.2468573333333267E-4</v>
      </c>
      <c r="I1466" s="42">
        <f t="shared" si="396"/>
        <v>-7.0816628888888903E-5</v>
      </c>
      <c r="J1466" s="42">
        <f t="shared" si="396"/>
        <v>4.0490755555552815E-5</v>
      </c>
      <c r="K1466" s="42">
        <f t="shared" si="396"/>
        <v>2.6573111111113587E-6</v>
      </c>
      <c r="L1466" s="34">
        <f t="shared" si="381"/>
        <v>2.3895889944500422E-2</v>
      </c>
      <c r="M1466" s="34">
        <f t="shared" si="382"/>
        <v>-0.63681906235724273</v>
      </c>
      <c r="N1466" s="34">
        <f t="shared" si="383"/>
        <v>-1.1212373850108008</v>
      </c>
      <c r="O1466" s="34">
        <f t="shared" si="384"/>
        <v>1</v>
      </c>
      <c r="P1466" s="34">
        <f t="shared" si="385"/>
        <v>2.5919045359743827E-2</v>
      </c>
      <c r="Q1466" s="34">
        <f>AVERAGE(P1457:P1466)</f>
        <v>2.2623833430514644</v>
      </c>
      <c r="R1466" s="34">
        <f t="shared" si="386"/>
        <v>-0.66088714387056491</v>
      </c>
      <c r="S1466" s="34">
        <f t="shared" si="387"/>
        <v>-1.1420806922654079</v>
      </c>
      <c r="T1466" s="34">
        <f t="shared" si="393"/>
        <v>1</v>
      </c>
      <c r="U1466" s="34">
        <f t="shared" si="388"/>
        <v>-0.7770487907762289</v>
      </c>
      <c r="V1466" s="22">
        <f t="shared" si="389"/>
        <v>-3.3355750201801523E-2</v>
      </c>
      <c r="W1466" s="22">
        <f t="shared" si="390"/>
        <v>0.85050919802651659</v>
      </c>
      <c r="X1466" s="22">
        <f t="shared" si="394"/>
        <v>1.4697670285601143</v>
      </c>
      <c r="Y1466" s="22">
        <f t="shared" si="391"/>
        <v>-1.2869204763848292</v>
      </c>
      <c r="Z1466" s="22">
        <f t="shared" si="395"/>
        <v>1.0000000000000004</v>
      </c>
      <c r="AA1466" s="22">
        <f t="array" ref="AA1466:AD1466">LINEST(V1466:Y1466,$AB$2:$AE$5,0,0)</f>
        <v>5.6439785837154295</v>
      </c>
      <c r="AB1466" s="22">
        <v>1.0470968021829106</v>
      </c>
      <c r="AC1466" s="22">
        <v>-3.2063297768500643E-2</v>
      </c>
      <c r="AD1466" s="22">
        <v>-1.5857736861984573</v>
      </c>
      <c r="AE1466" s="35">
        <f t="shared" si="380"/>
        <v>-32.657177366564916</v>
      </c>
      <c r="AF1466" s="17"/>
      <c r="AG1466" s="31">
        <f t="shared" si="392"/>
        <v>-32.657177366564916</v>
      </c>
      <c r="AH1466" s="34">
        <f>AVERAGE(AG1457:AG1466)</f>
        <v>-4.2323273598725075</v>
      </c>
      <c r="AI1466" s="17"/>
    </row>
    <row r="1467" spans="1:35">
      <c r="A1467" s="1">
        <v>290</v>
      </c>
      <c r="B1467" s="41">
        <v>-1.5515430000000001E-3</v>
      </c>
      <c r="C1467" s="41">
        <v>-6.5098689999999997E-3</v>
      </c>
      <c r="D1467" s="41">
        <v>-1.205041E-3</v>
      </c>
      <c r="E1467" s="41">
        <v>-6.1185409999999999E-3</v>
      </c>
      <c r="F1467" s="41">
        <v>-4.2485450000000003E-3</v>
      </c>
      <c r="G1467" s="42">
        <f t="shared" si="396"/>
        <v>1.3707468888888913E-4</v>
      </c>
      <c r="H1467" s="42">
        <f t="shared" si="396"/>
        <v>4.0148266666667314E-5</v>
      </c>
      <c r="I1467" s="42">
        <f t="shared" si="396"/>
        <v>-7.8748628888888894E-5</v>
      </c>
      <c r="J1467" s="42">
        <f t="shared" si="396"/>
        <v>-1.27822444444467E-5</v>
      </c>
      <c r="K1467" s="42">
        <f t="shared" si="396"/>
        <v>5.4821311111110868E-5</v>
      </c>
      <c r="L1467" s="34">
        <f t="shared" si="381"/>
        <v>0.39993751986953824</v>
      </c>
      <c r="M1467" s="34">
        <f t="shared" si="382"/>
        <v>-0.57449431056321021</v>
      </c>
      <c r="N1467" s="34">
        <f t="shared" si="383"/>
        <v>0.29289336340723671</v>
      </c>
      <c r="O1467" s="34">
        <f t="shared" si="384"/>
        <v>1</v>
      </c>
      <c r="P1467" s="34">
        <f t="shared" si="385"/>
        <v>0.4337983955666701</v>
      </c>
      <c r="Q1467" s="34"/>
      <c r="R1467" s="34">
        <f t="shared" si="386"/>
        <v>-0.59620687652251636</v>
      </c>
      <c r="S1467" s="34">
        <f t="shared" si="387"/>
        <v>0.29833812153601913</v>
      </c>
      <c r="T1467" s="34">
        <f t="shared" si="393"/>
        <v>1</v>
      </c>
      <c r="U1467" s="34">
        <f t="shared" si="388"/>
        <v>1.1359296405801729</v>
      </c>
      <c r="V1467" s="22">
        <f t="shared" si="389"/>
        <v>0.38188843751370799</v>
      </c>
      <c r="W1467" s="22">
        <f t="shared" si="390"/>
        <v>-0.52486250488014852</v>
      </c>
      <c r="X1467" s="22">
        <f t="shared" si="394"/>
        <v>0.26263785262584027</v>
      </c>
      <c r="Y1467" s="22">
        <f t="shared" si="391"/>
        <v>0.88033621474060031</v>
      </c>
      <c r="Z1467" s="22">
        <f t="shared" si="395"/>
        <v>1</v>
      </c>
      <c r="AA1467" s="22">
        <f t="array" ref="AA1467:AD1467">LINEST(V1467:Y1467,$AB$2:$AE$5,0,0)</f>
        <v>0.68547737879012627</v>
      </c>
      <c r="AB1467" s="22">
        <v>-0.66975725622008664</v>
      </c>
      <c r="AC1467" s="22">
        <v>0.49264164002700944</v>
      </c>
      <c r="AD1467" s="22">
        <v>0.98636065682090945</v>
      </c>
      <c r="AE1467" s="35">
        <f t="shared" si="380"/>
        <v>-1.359522220215422</v>
      </c>
      <c r="AF1467" s="17"/>
      <c r="AG1467" s="31">
        <f t="shared" si="392"/>
        <v>-1.359522220215422</v>
      </c>
      <c r="AH1467" s="34"/>
      <c r="AI1467" s="17"/>
    </row>
    <row r="1468" spans="1:35">
      <c r="A1468" s="1">
        <v>290.2</v>
      </c>
      <c r="B1468" s="41">
        <v>-1.674554E-3</v>
      </c>
      <c r="C1468" s="41">
        <v>-6.5362179999999999E-3</v>
      </c>
      <c r="D1468" s="41">
        <v>-1.0543320000000001E-3</v>
      </c>
      <c r="E1468" s="41">
        <v>-6.1103879999999996E-3</v>
      </c>
      <c r="F1468" s="41">
        <v>-4.2629219999999997E-3</v>
      </c>
      <c r="G1468" s="42">
        <f t="shared" si="396"/>
        <v>1.4063688888889215E-5</v>
      </c>
      <c r="H1468" s="42">
        <f t="shared" si="396"/>
        <v>1.379926666666715E-5</v>
      </c>
      <c r="I1468" s="42">
        <f t="shared" si="396"/>
        <v>7.1960371111111062E-5</v>
      </c>
      <c r="J1468" s="42">
        <f t="shared" si="396"/>
        <v>-4.6292444444463732E-6</v>
      </c>
      <c r="K1468" s="42">
        <f t="shared" si="396"/>
        <v>4.0444311111111422E-5</v>
      </c>
      <c r="L1468" s="34">
        <f t="shared" si="381"/>
        <v>2.8757967721444535</v>
      </c>
      <c r="M1468" s="34">
        <f t="shared" si="382"/>
        <v>5.1167493592639239</v>
      </c>
      <c r="N1468" s="34">
        <f t="shared" si="383"/>
        <v>0.98119823153717745</v>
      </c>
      <c r="O1468" s="34">
        <f t="shared" si="384"/>
        <v>1</v>
      </c>
      <c r="P1468" s="34">
        <f t="shared" si="385"/>
        <v>3.119277296461255</v>
      </c>
      <c r="Q1468" s="34"/>
      <c r="R1468" s="34">
        <f t="shared" si="386"/>
        <v>5.3101329244577027</v>
      </c>
      <c r="S1468" s="34">
        <f t="shared" si="387"/>
        <v>0.99943827284422804</v>
      </c>
      <c r="T1468" s="34">
        <f t="shared" si="393"/>
        <v>1</v>
      </c>
      <c r="U1468" s="34">
        <f t="shared" si="388"/>
        <v>10.428848493763185</v>
      </c>
      <c r="V1468" s="22">
        <f t="shared" si="389"/>
        <v>0.29910083537283061</v>
      </c>
      <c r="W1468" s="22">
        <f t="shared" si="390"/>
        <v>0.50917730060354671</v>
      </c>
      <c r="X1468" s="22">
        <f t="shared" si="394"/>
        <v>9.583400060341532E-2</v>
      </c>
      <c r="Y1468" s="22">
        <f t="shared" si="391"/>
        <v>9.58878634202074E-2</v>
      </c>
      <c r="Z1468" s="22">
        <f t="shared" si="395"/>
        <v>1</v>
      </c>
      <c r="AA1468" s="22">
        <f t="array" ref="AA1468:AD1468">LINEST(V1468:Y1468,$AB$2:$AE$5,0,0)</f>
        <v>0.29338113695551526</v>
      </c>
      <c r="AB1468" s="22">
        <v>0.50793237958106363</v>
      </c>
      <c r="AC1468" s="22">
        <v>0.3913401682141901</v>
      </c>
      <c r="AD1468" s="22">
        <v>1.9069323142434653E-2</v>
      </c>
      <c r="AE1468" s="35">
        <f t="shared" si="380"/>
        <v>1.2979306006304463</v>
      </c>
      <c r="AF1468" s="17"/>
      <c r="AG1468" s="31">
        <f t="shared" si="392"/>
        <v>1.2979306006304463</v>
      </c>
      <c r="AH1468" s="34"/>
      <c r="AI1468" s="17"/>
    </row>
    <row r="1469" spans="1:35">
      <c r="A1469" s="1">
        <v>290.39999999999998</v>
      </c>
      <c r="B1469" s="41">
        <v>-1.616431E-3</v>
      </c>
      <c r="C1469" s="41">
        <v>-6.5259209999999996E-3</v>
      </c>
      <c r="D1469" s="41">
        <v>-1.078716E-3</v>
      </c>
      <c r="E1469" s="41">
        <v>-6.1028539999999996E-3</v>
      </c>
      <c r="F1469" s="41">
        <v>-4.342767E-3</v>
      </c>
      <c r="G1469" s="42">
        <f t="shared" si="396"/>
        <v>7.2186688888889201E-5</v>
      </c>
      <c r="H1469" s="42">
        <f t="shared" si="396"/>
        <v>2.4096266666667407E-5</v>
      </c>
      <c r="I1469" s="42">
        <f t="shared" si="396"/>
        <v>4.7576371111111154E-5</v>
      </c>
      <c r="J1469" s="42">
        <f t="shared" si="396"/>
        <v>2.9047555555536397E-6</v>
      </c>
      <c r="K1469" s="42">
        <f t="shared" si="396"/>
        <v>-3.9400688888888841E-5</v>
      </c>
      <c r="L1469" s="34">
        <f t="shared" si="381"/>
        <v>-0.54581654173853233</v>
      </c>
      <c r="M1469" s="34">
        <f t="shared" si="382"/>
        <v>0.65907401826313705</v>
      </c>
      <c r="N1469" s="34">
        <f t="shared" si="383"/>
        <v>0.33380484736952998</v>
      </c>
      <c r="O1469" s="34">
        <f t="shared" si="384"/>
        <v>1</v>
      </c>
      <c r="P1469" s="34">
        <f t="shared" si="385"/>
        <v>-0.59202832521730098</v>
      </c>
      <c r="Q1469" s="34"/>
      <c r="R1469" s="34">
        <f t="shared" si="386"/>
        <v>0.68398320853792705</v>
      </c>
      <c r="S1469" s="34">
        <f t="shared" si="387"/>
        <v>0.34001013189697488</v>
      </c>
      <c r="T1469" s="34">
        <f t="shared" si="393"/>
        <v>1</v>
      </c>
      <c r="U1469" s="34">
        <f t="shared" si="388"/>
        <v>1.4319650152176009</v>
      </c>
      <c r="V1469" s="22">
        <f t="shared" si="389"/>
        <v>-0.41343770198696966</v>
      </c>
      <c r="W1469" s="22">
        <f t="shared" si="390"/>
        <v>0.47765357482144155</v>
      </c>
      <c r="X1469" s="22">
        <f t="shared" si="394"/>
        <v>0.2374430438479023</v>
      </c>
      <c r="Y1469" s="22">
        <f t="shared" si="391"/>
        <v>0.6983410833176259</v>
      </c>
      <c r="Z1469" s="22">
        <f t="shared" si="395"/>
        <v>1</v>
      </c>
      <c r="AA1469" s="22">
        <f t="array" ref="AA1469:AD1469">LINEST(V1469:Y1469,$AB$2:$AE$5,0,0)</f>
        <v>0.63857952780450644</v>
      </c>
      <c r="AB1469" s="22">
        <v>0.42569097874103334</v>
      </c>
      <c r="AC1469" s="22">
        <v>-0.54808423684824914</v>
      </c>
      <c r="AD1469" s="22">
        <v>0.94466806169964723</v>
      </c>
      <c r="AE1469" s="35">
        <f t="shared" si="380"/>
        <v>-0.77668896516521524</v>
      </c>
      <c r="AF1469" s="17"/>
      <c r="AG1469" s="31" t="str">
        <f t="shared" si="392"/>
        <v/>
      </c>
      <c r="AH1469" s="34"/>
      <c r="AI1469" s="17"/>
    </row>
    <row r="1470" spans="1:35">
      <c r="A1470" s="1">
        <v>290.60000000000002</v>
      </c>
      <c r="B1470" s="41">
        <v>-1.690762E-3</v>
      </c>
      <c r="C1470" s="41">
        <v>-6.8728390000000004E-3</v>
      </c>
      <c r="D1470" s="41">
        <v>-1.200488E-3</v>
      </c>
      <c r="E1470" s="41">
        <v>-6.1404399999999996E-3</v>
      </c>
      <c r="F1470" s="41">
        <v>-4.2633649999999999E-3</v>
      </c>
      <c r="G1470" s="42">
        <f t="shared" si="396"/>
        <v>-2.1443111111107624E-6</v>
      </c>
      <c r="H1470" s="42">
        <f t="shared" si="396"/>
        <v>-3.2282173333333334E-4</v>
      </c>
      <c r="I1470" s="42">
        <f t="shared" si="396"/>
        <v>-7.4195628888888872E-5</v>
      </c>
      <c r="J1470" s="42">
        <f t="shared" si="396"/>
        <v>-3.4681244444446403E-5</v>
      </c>
      <c r="K1470" s="42">
        <f t="shared" si="396"/>
        <v>4.0001311111111278E-5</v>
      </c>
      <c r="L1470" s="34">
        <f t="shared" si="381"/>
        <v>-18.654621012708564</v>
      </c>
      <c r="M1470" s="34">
        <f t="shared" si="382"/>
        <v>34.601149294262257</v>
      </c>
      <c r="N1470" s="34">
        <f t="shared" si="383"/>
        <v>150.54799262132735</v>
      </c>
      <c r="O1470" s="34">
        <f t="shared" si="384"/>
        <v>1</v>
      </c>
      <c r="P1470" s="34">
        <f t="shared" si="385"/>
        <v>-20.234022223913957</v>
      </c>
      <c r="Q1470" s="34"/>
      <c r="R1470" s="34">
        <f t="shared" si="386"/>
        <v>35.908872839135917</v>
      </c>
      <c r="S1470" s="34">
        <f t="shared" si="387"/>
        <v>153.34661324236595</v>
      </c>
      <c r="T1470" s="34">
        <f t="shared" si="393"/>
        <v>1</v>
      </c>
      <c r="U1470" s="34">
        <f t="shared" si="388"/>
        <v>170.02146385758792</v>
      </c>
      <c r="V1470" s="22">
        <f t="shared" si="389"/>
        <v>-0.11900863435020313</v>
      </c>
      <c r="W1470" s="22">
        <f t="shared" si="390"/>
        <v>0.21120199782077886</v>
      </c>
      <c r="X1470" s="22">
        <f t="shared" si="394"/>
        <v>0.90192502618852266</v>
      </c>
      <c r="Y1470" s="22">
        <f t="shared" si="391"/>
        <v>5.8816103409015013E-3</v>
      </c>
      <c r="Z1470" s="22">
        <f t="shared" si="395"/>
        <v>0.99999999999999989</v>
      </c>
      <c r="AA1470" s="22">
        <f t="array" ref="AA1470:AD1470">LINEST(V1470:Y1470,$AB$2:$AE$5,0,0)</f>
        <v>3.2355863569551966</v>
      </c>
      <c r="AB1470" s="22">
        <v>0.22355899657523168</v>
      </c>
      <c r="AC1470" s="22">
        <v>-0.15601075090337352</v>
      </c>
      <c r="AD1470" s="22">
        <v>3.1983600007579036E-2</v>
      </c>
      <c r="AE1470" s="35">
        <f t="shared" si="380"/>
        <v>-1.4329717361189722</v>
      </c>
      <c r="AF1470" s="17"/>
      <c r="AG1470" s="31" t="str">
        <f t="shared" si="392"/>
        <v/>
      </c>
      <c r="AH1470" s="34"/>
      <c r="AI1470" s="17"/>
    </row>
    <row r="1471" spans="1:35">
      <c r="A1471" s="1">
        <v>290.8</v>
      </c>
      <c r="B1471" s="41">
        <v>-1.7484600000000001E-3</v>
      </c>
      <c r="C1471" s="41">
        <v>-6.5569019999999999E-3</v>
      </c>
      <c r="D1471" s="41">
        <v>-1.0453859999999999E-3</v>
      </c>
      <c r="E1471" s="41">
        <v>-6.1809839999999996E-3</v>
      </c>
      <c r="F1471" s="41">
        <v>-4.2650630000000004E-3</v>
      </c>
      <c r="G1471" s="42">
        <f t="shared" si="396"/>
        <v>-5.9842311111110887E-5</v>
      </c>
      <c r="H1471" s="42">
        <f t="shared" si="396"/>
        <v>-6.8847333333328306E-6</v>
      </c>
      <c r="I1471" s="42">
        <f t="shared" si="396"/>
        <v>8.0906371111111189E-5</v>
      </c>
      <c r="J1471" s="42">
        <f t="shared" si="396"/>
        <v>-7.52252444444464E-5</v>
      </c>
      <c r="K1471" s="42">
        <f t="shared" si="396"/>
        <v>3.830331111111078E-5</v>
      </c>
      <c r="L1471" s="34">
        <f t="shared" si="381"/>
        <v>-0.64007071919384861</v>
      </c>
      <c r="M1471" s="34">
        <f t="shared" si="382"/>
        <v>-1.351992755775927</v>
      </c>
      <c r="N1471" s="34">
        <f t="shared" si="383"/>
        <v>0.11504791852957942</v>
      </c>
      <c r="O1471" s="34">
        <f t="shared" si="384"/>
        <v>1</v>
      </c>
      <c r="P1471" s="34">
        <f t="shared" si="385"/>
        <v>-0.69426257162886562</v>
      </c>
      <c r="Q1471" s="34"/>
      <c r="R1471" s="34">
        <f t="shared" si="386"/>
        <v>-1.4030902711847573</v>
      </c>
      <c r="S1471" s="34">
        <f t="shared" si="387"/>
        <v>0.11718660846890205</v>
      </c>
      <c r="T1471" s="34">
        <f t="shared" si="393"/>
        <v>1</v>
      </c>
      <c r="U1471" s="34">
        <f t="shared" si="388"/>
        <v>-0.98016623434472061</v>
      </c>
      <c r="V1471" s="22">
        <f t="shared" si="389"/>
        <v>0.70831104694501867</v>
      </c>
      <c r="W1471" s="22">
        <f t="shared" si="390"/>
        <v>1.4314819486949353</v>
      </c>
      <c r="X1471" s="22">
        <f t="shared" si="394"/>
        <v>-0.11955789167461565</v>
      </c>
      <c r="Y1471" s="22">
        <f t="shared" si="391"/>
        <v>-1.0202351039653381</v>
      </c>
      <c r="Z1471" s="22">
        <f t="shared" si="395"/>
        <v>1</v>
      </c>
      <c r="AA1471" s="22">
        <f t="array" ref="AA1471:AD1471">LINEST(V1471:Y1471,$AB$2:$AE$5,0,0)</f>
        <v>-0.18171902797385703</v>
      </c>
      <c r="AB1471" s="22">
        <v>1.592848112381847</v>
      </c>
      <c r="AC1471" s="22">
        <v>0.93791681479480626</v>
      </c>
      <c r="AD1471" s="22">
        <v>-1.4802243786537768</v>
      </c>
      <c r="AE1471" s="35">
        <f t="shared" si="380"/>
        <v>1.6982829257947827</v>
      </c>
      <c r="AF1471" s="17"/>
      <c r="AG1471" s="31" t="str">
        <f t="shared" si="392"/>
        <v/>
      </c>
      <c r="AH1471" s="34"/>
      <c r="AI1471" s="17"/>
    </row>
    <row r="1472" spans="1:35">
      <c r="A1472" s="1">
        <v>291</v>
      </c>
      <c r="B1472" s="41">
        <v>-1.6523239999999999E-3</v>
      </c>
      <c r="C1472" s="41">
        <v>-6.5303990000000001E-3</v>
      </c>
      <c r="D1472" s="41">
        <v>-1.1736559999999999E-3</v>
      </c>
      <c r="E1472" s="41">
        <v>-6.204261E-3</v>
      </c>
      <c r="F1472" s="41">
        <v>-4.3972739999999996E-3</v>
      </c>
      <c r="G1472" s="42">
        <f t="shared" si="396"/>
        <v>3.6293688888889251E-5</v>
      </c>
      <c r="H1472" s="42">
        <f t="shared" si="396"/>
        <v>1.9618266666666939E-5</v>
      </c>
      <c r="I1472" s="42">
        <f t="shared" si="396"/>
        <v>-4.7363628888888801E-5</v>
      </c>
      <c r="J1472" s="42">
        <f t="shared" si="396"/>
        <v>-9.8502244444446767E-5</v>
      </c>
      <c r="K1472" s="42">
        <f t="shared" si="396"/>
        <v>-9.3907688888888487E-5</v>
      </c>
      <c r="L1472" s="34">
        <f t="shared" si="381"/>
        <v>-2.5874385261961308</v>
      </c>
      <c r="M1472" s="34">
        <f t="shared" si="382"/>
        <v>-1.3050100537834399</v>
      </c>
      <c r="N1472" s="34">
        <f t="shared" si="383"/>
        <v>0.54054209608527193</v>
      </c>
      <c r="O1472" s="34">
        <f t="shared" si="384"/>
        <v>1</v>
      </c>
      <c r="P1472" s="34">
        <f t="shared" si="385"/>
        <v>-2.8065050802370646</v>
      </c>
      <c r="Q1472" s="34"/>
      <c r="R1472" s="34">
        <f t="shared" si="386"/>
        <v>-1.3543318944863567</v>
      </c>
      <c r="S1472" s="34">
        <f t="shared" si="387"/>
        <v>0.5505905346615918</v>
      </c>
      <c r="T1472" s="34">
        <f t="shared" si="393"/>
        <v>1</v>
      </c>
      <c r="U1472" s="34">
        <f t="shared" si="388"/>
        <v>-2.6102464400618297</v>
      </c>
      <c r="V1472" s="22">
        <f t="shared" si="389"/>
        <v>1.0751877819515716</v>
      </c>
      <c r="W1472" s="22">
        <f t="shared" si="390"/>
        <v>0.5188521182138941</v>
      </c>
      <c r="X1472" s="22">
        <f t="shared" si="394"/>
        <v>-0.21093431110993099</v>
      </c>
      <c r="Y1472" s="22">
        <f t="shared" si="391"/>
        <v>-0.38310558905553482</v>
      </c>
      <c r="Z1472" s="22">
        <f t="shared" si="395"/>
        <v>0.99999999999999978</v>
      </c>
      <c r="AA1472" s="22">
        <f t="array" ref="AA1472:AD1472">LINEST(V1472:Y1472,$AB$2:$AE$5,0,0)</f>
        <v>-0.68326214581628086</v>
      </c>
      <c r="AB1472" s="22">
        <v>0.54981592573970861</v>
      </c>
      <c r="AC1472" s="22">
        <v>1.4129627716344553</v>
      </c>
      <c r="AD1472" s="22">
        <v>-0.7726378385120084</v>
      </c>
      <c r="AE1472" s="35">
        <f t="shared" si="380"/>
        <v>0.38912272621571264</v>
      </c>
      <c r="AF1472" s="17"/>
      <c r="AG1472" s="31" t="str">
        <f t="shared" si="392"/>
        <v/>
      </c>
      <c r="AH1472" s="34"/>
      <c r="AI1472" s="17"/>
    </row>
    <row r="1473" spans="1:35">
      <c r="A1473" s="1">
        <v>291.2</v>
      </c>
      <c r="B1473" s="41">
        <v>-1.542912E-3</v>
      </c>
      <c r="C1473" s="41">
        <v>-6.6703020000000003E-3</v>
      </c>
      <c r="D1473" s="41">
        <v>-9.5653709999999996E-4</v>
      </c>
      <c r="E1473" s="41">
        <v>-6.1800140000000002E-3</v>
      </c>
      <c r="F1473" s="41">
        <v>-4.3450290000000003E-3</v>
      </c>
      <c r="G1473" s="42">
        <f t="shared" si="396"/>
        <v>1.4570568888888917E-4</v>
      </c>
      <c r="H1473" s="42">
        <f t="shared" si="396"/>
        <v>-1.2028473333333331E-4</v>
      </c>
      <c r="I1473" s="42">
        <f t="shared" si="396"/>
        <v>1.6975527111111116E-4</v>
      </c>
      <c r="J1473" s="42">
        <f t="shared" si="396"/>
        <v>-7.4255244444446956E-5</v>
      </c>
      <c r="K1473" s="42">
        <f t="shared" si="396"/>
        <v>-4.1662688888889111E-5</v>
      </c>
      <c r="L1473" s="34">
        <f t="shared" si="381"/>
        <v>-0.28593728362013265</v>
      </c>
      <c r="M1473" s="34">
        <f t="shared" si="382"/>
        <v>1.1650558904433819</v>
      </c>
      <c r="N1473" s="34">
        <f t="shared" si="383"/>
        <v>-0.82553216865169121</v>
      </c>
      <c r="O1473" s="34">
        <f t="shared" si="384"/>
        <v>1</v>
      </c>
      <c r="P1473" s="34">
        <f t="shared" si="385"/>
        <v>-0.31014628211818607</v>
      </c>
      <c r="Q1473" s="34"/>
      <c r="R1473" s="34">
        <f t="shared" si="386"/>
        <v>1.2090882723180267</v>
      </c>
      <c r="S1473" s="34">
        <f t="shared" si="387"/>
        <v>-0.84087844667434508</v>
      </c>
      <c r="T1473" s="34">
        <f t="shared" si="393"/>
        <v>1</v>
      </c>
      <c r="U1473" s="34">
        <f t="shared" si="388"/>
        <v>1.0580635435254955</v>
      </c>
      <c r="V1473" s="22">
        <f t="shared" si="389"/>
        <v>-0.29312632876922545</v>
      </c>
      <c r="W1473" s="22">
        <f t="shared" si="390"/>
        <v>1.1427369175667019</v>
      </c>
      <c r="X1473" s="22">
        <f t="shared" si="394"/>
        <v>-0.79473340880124843</v>
      </c>
      <c r="Y1473" s="22">
        <f t="shared" si="391"/>
        <v>0.94512282000377201</v>
      </c>
      <c r="Z1473" s="22">
        <f t="shared" si="395"/>
        <v>1</v>
      </c>
      <c r="AA1473" s="22">
        <f t="array" ref="AA1473:AD1473">LINEST(V1473:Y1473,$AB$2:$AE$5,0,0)</f>
        <v>-3.1670974520348287</v>
      </c>
      <c r="AB1473" s="22">
        <v>1.0836974988416093</v>
      </c>
      <c r="AC1473" s="22">
        <v>-0.39242488579722606</v>
      </c>
      <c r="AD1473" s="22">
        <v>1.1901089339069333</v>
      </c>
      <c r="AE1473" s="35">
        <f t="shared" si="380"/>
        <v>-2.7615412224432112</v>
      </c>
      <c r="AF1473" s="17"/>
      <c r="AG1473" s="31" t="str">
        <f t="shared" si="392"/>
        <v/>
      </c>
      <c r="AH1473" s="34"/>
      <c r="AI1473" s="17"/>
    </row>
    <row r="1474" spans="1:35">
      <c r="A1474" s="1">
        <v>291.39999999999998</v>
      </c>
      <c r="B1474" s="41">
        <v>-1.7318380000000001E-3</v>
      </c>
      <c r="C1474" s="41">
        <v>-6.5963209999999996E-3</v>
      </c>
      <c r="D1474" s="41">
        <v>-1.191058E-3</v>
      </c>
      <c r="E1474" s="41">
        <v>-6.1467099999999997E-3</v>
      </c>
      <c r="F1474" s="41">
        <v>-4.0984139999999999E-3</v>
      </c>
      <c r="G1474" s="42">
        <f t="shared" si="396"/>
        <v>-4.3220311111110896E-5</v>
      </c>
      <c r="H1474" s="42">
        <f t="shared" si="396"/>
        <v>-4.630373333333257E-5</v>
      </c>
      <c r="I1474" s="42">
        <f t="shared" si="396"/>
        <v>-6.476562888888893E-5</v>
      </c>
      <c r="J1474" s="42">
        <f t="shared" si="396"/>
        <v>-4.0951244444446463E-5</v>
      </c>
      <c r="K1474" s="42">
        <f t="shared" si="396"/>
        <v>2.0495231111111126E-4</v>
      </c>
      <c r="L1474" s="34">
        <f t="shared" si="381"/>
        <v>-4.7420369229693717</v>
      </c>
      <c r="M1474" s="34">
        <f t="shared" si="382"/>
        <v>1.4984998308408579</v>
      </c>
      <c r="N1474" s="34">
        <f t="shared" si="383"/>
        <v>1.0713419719329369</v>
      </c>
      <c r="O1474" s="34">
        <f t="shared" si="384"/>
        <v>1</v>
      </c>
      <c r="P1474" s="34">
        <f t="shared" si="385"/>
        <v>-5.1435234422943257</v>
      </c>
      <c r="Q1474" s="34"/>
      <c r="R1474" s="34">
        <f t="shared" si="386"/>
        <v>1.5551344672835479</v>
      </c>
      <c r="S1474" s="34">
        <f t="shared" si="387"/>
        <v>1.091257745518688</v>
      </c>
      <c r="T1474" s="34">
        <f t="shared" si="393"/>
        <v>1</v>
      </c>
      <c r="U1474" s="34">
        <f t="shared" si="388"/>
        <v>-1.4971312294920898</v>
      </c>
      <c r="V1474" s="22">
        <f t="shared" si="389"/>
        <v>3.4355862338395649</v>
      </c>
      <c r="W1474" s="22">
        <f t="shared" si="390"/>
        <v>-1.0387429215614827</v>
      </c>
      <c r="X1474" s="22">
        <f t="shared" si="394"/>
        <v>-0.72889919335187703</v>
      </c>
      <c r="Y1474" s="22">
        <f t="shared" si="391"/>
        <v>-0.66794411892620509</v>
      </c>
      <c r="Z1474" s="22">
        <f t="shared" si="395"/>
        <v>1</v>
      </c>
      <c r="AA1474" s="22">
        <f t="array" ref="AA1474:AD1474">LINEST(V1474:Y1474,$AB$2:$AE$5,0,0)</f>
        <v>-2.4677989475414432</v>
      </c>
      <c r="AB1474" s="22">
        <v>-1.1217898307332728</v>
      </c>
      <c r="AC1474" s="22">
        <v>4.5093361097571831</v>
      </c>
      <c r="AD1474" s="22">
        <v>-1.7007353961265135</v>
      </c>
      <c r="AE1474" s="35">
        <f t="shared" si="380"/>
        <v>-0.24877050710546356</v>
      </c>
      <c r="AF1474" s="17"/>
      <c r="AG1474" s="31" t="str">
        <f t="shared" si="392"/>
        <v/>
      </c>
      <c r="AH1474" s="34"/>
      <c r="AI1474" s="17"/>
    </row>
    <row r="1475" spans="1:35">
      <c r="A1475" s="1">
        <v>291.60000000000002</v>
      </c>
      <c r="B1475" s="41">
        <v>-1.600611E-3</v>
      </c>
      <c r="C1475" s="41">
        <v>-6.6261760000000001E-3</v>
      </c>
      <c r="D1475" s="41">
        <v>-1.125006E-3</v>
      </c>
      <c r="E1475" s="41">
        <v>-6.1278010000000004E-3</v>
      </c>
      <c r="F1475" s="41">
        <v>-4.3065969999999997E-3</v>
      </c>
      <c r="G1475" s="42">
        <f t="shared" si="396"/>
        <v>8.8006688888889141E-5</v>
      </c>
      <c r="H1475" s="42">
        <f t="shared" si="396"/>
        <v>-7.6158733333333076E-5</v>
      </c>
      <c r="I1475" s="42">
        <f t="shared" si="396"/>
        <v>1.2863711111111079E-6</v>
      </c>
      <c r="J1475" s="42">
        <f t="shared" si="396"/>
        <v>-2.2042244444447218E-5</v>
      </c>
      <c r="K1475" s="42">
        <f t="shared" si="396"/>
        <v>-3.2306888888885416E-6</v>
      </c>
      <c r="L1475" s="34">
        <f t="shared" si="381"/>
        <v>-3.6709583438224509E-2</v>
      </c>
      <c r="M1475" s="34">
        <f t="shared" si="382"/>
        <v>1.4616742515278431E-2</v>
      </c>
      <c r="N1475" s="34">
        <f t="shared" si="383"/>
        <v>-0.86537437432154241</v>
      </c>
      <c r="O1475" s="34">
        <f t="shared" si="384"/>
        <v>1</v>
      </c>
      <c r="P1475" s="34">
        <f t="shared" si="385"/>
        <v>-3.9817615518087109E-2</v>
      </c>
      <c r="Q1475" s="34"/>
      <c r="R1475" s="34">
        <f t="shared" si="386"/>
        <v>1.5169170938219722E-2</v>
      </c>
      <c r="S1475" s="34">
        <f t="shared" si="387"/>
        <v>-0.88146130133216238</v>
      </c>
      <c r="T1475" s="34">
        <f t="shared" si="393"/>
        <v>1</v>
      </c>
      <c r="U1475" s="34">
        <f t="shared" si="388"/>
        <v>9.3890254087970249E-2</v>
      </c>
      <c r="V1475" s="22">
        <f t="shared" si="389"/>
        <v>-0.42408677987792098</v>
      </c>
      <c r="W1475" s="22">
        <f t="shared" si="390"/>
        <v>0.16156278503631488</v>
      </c>
      <c r="X1475" s="22">
        <f t="shared" si="394"/>
        <v>-9.3882087112713464</v>
      </c>
      <c r="Y1475" s="22">
        <f t="shared" si="391"/>
        <v>10.650732706112953</v>
      </c>
      <c r="Z1475" s="22">
        <f t="shared" si="395"/>
        <v>1</v>
      </c>
      <c r="AA1475" s="22">
        <f t="array" ref="AA1475:AD1475">LINEST(V1475:Y1475,$AB$2:$AE$5,0,0)</f>
        <v>-36.933612530011111</v>
      </c>
      <c r="AB1475" s="22">
        <v>-1.1389241547752849</v>
      </c>
      <c r="AC1475" s="22">
        <v>-0.65084704730596354</v>
      </c>
      <c r="AD1475" s="22">
        <v>13.068418347666437</v>
      </c>
      <c r="AE1475" s="35">
        <f t="shared" si="380"/>
        <v>1.7499106118551322</v>
      </c>
      <c r="AF1475" s="17"/>
      <c r="AG1475" s="31" t="str">
        <f t="shared" si="392"/>
        <v/>
      </c>
      <c r="AH1475" s="34"/>
      <c r="AI1475" s="17"/>
    </row>
    <row r="1476" spans="1:35">
      <c r="A1476" s="1">
        <v>291.8</v>
      </c>
      <c r="B1476" s="41">
        <v>-1.48916E-3</v>
      </c>
      <c r="C1476" s="41">
        <v>-6.7048689999999996E-3</v>
      </c>
      <c r="D1476" s="41">
        <v>-1.0357179999999999E-3</v>
      </c>
      <c r="E1476" s="41">
        <v>-6.058641E-3</v>
      </c>
      <c r="F1476" s="41">
        <v>-4.348546E-3</v>
      </c>
      <c r="G1476" s="42">
        <f t="shared" si="396"/>
        <v>1.9945768888888918E-4</v>
      </c>
      <c r="H1476" s="42">
        <f t="shared" si="396"/>
        <v>-1.5485173333333255E-4</v>
      </c>
      <c r="I1476" s="42">
        <f t="shared" si="396"/>
        <v>9.0574371111111192E-5</v>
      </c>
      <c r="J1476" s="42">
        <f t="shared" si="396"/>
        <v>4.7117755555553184E-5</v>
      </c>
      <c r="K1476" s="42">
        <f t="shared" si="396"/>
        <v>-4.5179688888888868E-5</v>
      </c>
      <c r="L1476" s="34">
        <f t="shared" si="381"/>
        <v>-0.22651264606829408</v>
      </c>
      <c r="M1476" s="34">
        <f t="shared" si="382"/>
        <v>0.4541031815603106</v>
      </c>
      <c r="N1476" s="34">
        <f t="shared" si="383"/>
        <v>-0.77636382029671946</v>
      </c>
      <c r="O1476" s="34">
        <f t="shared" si="384"/>
        <v>1</v>
      </c>
      <c r="P1476" s="34">
        <f t="shared" si="385"/>
        <v>-0.24569043302573909</v>
      </c>
      <c r="Q1476" s="34">
        <f>AVERAGE(P1467:P1476)</f>
        <v>-2.65129202819256</v>
      </c>
      <c r="R1476" s="34">
        <f t="shared" si="386"/>
        <v>0.47126565836933754</v>
      </c>
      <c r="S1476" s="34">
        <f t="shared" si="387"/>
        <v>-0.79079608046225891</v>
      </c>
      <c r="T1476" s="34">
        <f t="shared" si="393"/>
        <v>1</v>
      </c>
      <c r="U1476" s="34">
        <f t="shared" si="388"/>
        <v>0.43477914488133951</v>
      </c>
      <c r="V1476" s="22">
        <f t="shared" si="389"/>
        <v>-0.56509249792280913</v>
      </c>
      <c r="W1476" s="22">
        <f t="shared" si="390"/>
        <v>1.0839196495911871</v>
      </c>
      <c r="X1476" s="22">
        <f t="shared" si="394"/>
        <v>-1.8188454753920729</v>
      </c>
      <c r="Y1476" s="22">
        <f t="shared" si="391"/>
        <v>2.3000183237236951</v>
      </c>
      <c r="Z1476" s="22">
        <f t="shared" si="395"/>
        <v>1.0000000000000002</v>
      </c>
      <c r="AA1476" s="22">
        <f t="array" ref="AA1476:AD1476">LINEST(V1476:Y1476,$AB$2:$AE$5,0,0)</f>
        <v>-7.2465293125685886</v>
      </c>
      <c r="AB1476" s="22">
        <v>0.86389177260326655</v>
      </c>
      <c r="AC1476" s="22">
        <v>-0.76103040094785834</v>
      </c>
      <c r="AD1476" s="22">
        <v>2.9138304581969772</v>
      </c>
      <c r="AE1476" s="35">
        <f t="shared" si="380"/>
        <v>-1.1351606605035687</v>
      </c>
      <c r="AF1476" s="17"/>
      <c r="AG1476" s="31" t="str">
        <f t="shared" si="392"/>
        <v/>
      </c>
      <c r="AH1476" s="34">
        <f>AVERAGE(AG1467:AG1476)</f>
        <v>-3.079580979248786E-2</v>
      </c>
      <c r="AI1476" s="17"/>
    </row>
    <row r="1477" spans="1:35">
      <c r="A1477" s="1">
        <v>292</v>
      </c>
      <c r="B1477" s="41">
        <v>-1.729097E-3</v>
      </c>
      <c r="C1477" s="41">
        <v>-6.5129250000000001E-3</v>
      </c>
      <c r="D1477" s="41">
        <v>-1.1043509999999999E-3</v>
      </c>
      <c r="E1477" s="41">
        <v>-6.0550680000000003E-3</v>
      </c>
      <c r="F1477" s="41">
        <v>-4.2338439999999996E-3</v>
      </c>
      <c r="G1477" s="42">
        <f t="shared" si="396"/>
        <v>-4.0479311111110781E-5</v>
      </c>
      <c r="H1477" s="42">
        <f t="shared" si="396"/>
        <v>3.7092266666666901E-5</v>
      </c>
      <c r="I1477" s="42">
        <f t="shared" si="396"/>
        <v>2.1941371111111174E-5</v>
      </c>
      <c r="J1477" s="42">
        <f t="shared" si="396"/>
        <v>5.0690755555552955E-5</v>
      </c>
      <c r="K1477" s="42">
        <f t="shared" si="396"/>
        <v>6.9522311111111512E-5</v>
      </c>
      <c r="L1477" s="34">
        <f t="shared" si="381"/>
        <v>-1.7174776250584214</v>
      </c>
      <c r="M1477" s="34">
        <f t="shared" si="382"/>
        <v>-0.5420391431782221</v>
      </c>
      <c r="N1477" s="34">
        <f t="shared" si="383"/>
        <v>-0.91632652949189641</v>
      </c>
      <c r="O1477" s="34">
        <f t="shared" si="384"/>
        <v>1</v>
      </c>
      <c r="P1477" s="34">
        <f t="shared" si="385"/>
        <v>-1.8628885792336611</v>
      </c>
      <c r="Q1477" s="34"/>
      <c r="R1477" s="34">
        <f t="shared" si="386"/>
        <v>-0.56252509131101569</v>
      </c>
      <c r="S1477" s="34">
        <f t="shared" si="387"/>
        <v>-0.93336063453965423</v>
      </c>
      <c r="T1477" s="34">
        <f t="shared" si="393"/>
        <v>1</v>
      </c>
      <c r="U1477" s="34">
        <f t="shared" si="388"/>
        <v>-2.3587743050843311</v>
      </c>
      <c r="V1477" s="22">
        <f t="shared" si="389"/>
        <v>0.78976974406504696</v>
      </c>
      <c r="W1477" s="22">
        <f t="shared" si="390"/>
        <v>0.23848194806026779</v>
      </c>
      <c r="X1477" s="22">
        <f t="shared" si="394"/>
        <v>0.39569730453981888</v>
      </c>
      <c r="Y1477" s="22">
        <f t="shared" si="391"/>
        <v>-0.42394899666513364</v>
      </c>
      <c r="Z1477" s="22">
        <f t="shared" si="395"/>
        <v>1</v>
      </c>
      <c r="AA1477" s="22">
        <f t="array" ref="AA1477:AD1477">LINEST(V1477:Y1477,$AB$2:$AE$5,0,0)</f>
        <v>1.5238128484722808</v>
      </c>
      <c r="AB1477" s="22">
        <v>0.27295058933505933</v>
      </c>
      <c r="AC1477" s="22">
        <v>1.0391187642037047</v>
      </c>
      <c r="AD1477" s="22">
        <v>-0.73615192828038645</v>
      </c>
      <c r="AE1477" s="35">
        <f t="shared" si="380"/>
        <v>0.26267506538987989</v>
      </c>
      <c r="AF1477" s="17"/>
      <c r="AG1477" s="31" t="str">
        <f t="shared" si="392"/>
        <v/>
      </c>
      <c r="AH1477" s="34"/>
      <c r="AI1477" s="17"/>
    </row>
    <row r="1478" spans="1:35">
      <c r="A1478" s="1">
        <v>292.2</v>
      </c>
      <c r="B1478" s="41">
        <v>-1.6485899999999999E-3</v>
      </c>
      <c r="C1478" s="41">
        <v>-6.449766E-3</v>
      </c>
      <c r="D1478" s="41">
        <v>-1.070842E-3</v>
      </c>
      <c r="E1478" s="41">
        <v>-6.0879339999999997E-3</v>
      </c>
      <c r="F1478" s="41">
        <v>-4.3008050000000004E-3</v>
      </c>
      <c r="G1478" s="42">
        <f t="shared" si="396"/>
        <v>4.002768888888928E-5</v>
      </c>
      <c r="H1478" s="42">
        <f t="shared" si="396"/>
        <v>1.0025126666666703E-4</v>
      </c>
      <c r="I1478" s="42">
        <f t="shared" si="396"/>
        <v>5.54503711111111E-5</v>
      </c>
      <c r="J1478" s="42">
        <f t="shared" si="396"/>
        <v>1.7824755555553504E-5</v>
      </c>
      <c r="K1478" s="42">
        <f t="shared" si="396"/>
        <v>2.5613111111107145E-6</v>
      </c>
      <c r="L1478" s="34">
        <f t="shared" si="381"/>
        <v>6.3988483527503193E-2</v>
      </c>
      <c r="M1478" s="34">
        <f t="shared" si="382"/>
        <v>1.3853003420965126</v>
      </c>
      <c r="N1478" s="34">
        <f t="shared" si="383"/>
        <v>2.5045479629101037</v>
      </c>
      <c r="O1478" s="34">
        <f t="shared" si="384"/>
        <v>1</v>
      </c>
      <c r="P1478" s="34">
        <f t="shared" si="385"/>
        <v>6.9406094977110491E-2</v>
      </c>
      <c r="Q1478" s="34"/>
      <c r="R1478" s="34">
        <f t="shared" si="386"/>
        <v>1.4376566918430094</v>
      </c>
      <c r="S1478" s="34">
        <f t="shared" si="387"/>
        <v>2.5511064022046801</v>
      </c>
      <c r="T1478" s="34">
        <f t="shared" si="393"/>
        <v>1</v>
      </c>
      <c r="U1478" s="34">
        <f t="shared" si="388"/>
        <v>5.0581691890247997</v>
      </c>
      <c r="V1478" s="22">
        <f t="shared" si="389"/>
        <v>1.3721584309142451E-2</v>
      </c>
      <c r="W1478" s="22">
        <f t="shared" si="390"/>
        <v>0.28422471414408845</v>
      </c>
      <c r="X1478" s="22">
        <f t="shared" si="394"/>
        <v>0.50435371116886785</v>
      </c>
      <c r="Y1478" s="22">
        <f t="shared" si="391"/>
        <v>0.19769999037790134</v>
      </c>
      <c r="Z1478" s="22">
        <f t="shared" si="395"/>
        <v>1</v>
      </c>
      <c r="AA1478" s="22">
        <f t="array" ref="AA1478:AD1478">LINEST(V1478:Y1478,$AB$2:$AE$5,0,0)</f>
        <v>1.7440229950956871</v>
      </c>
      <c r="AB1478" s="22">
        <v>0.27109220576773368</v>
      </c>
      <c r="AC1478" s="22">
        <v>1.6287360412776994E-2</v>
      </c>
      <c r="AD1478" s="22">
        <v>0.22725341244024452</v>
      </c>
      <c r="AE1478" s="35">
        <f t="shared" si="380"/>
        <v>16.644330259620777</v>
      </c>
      <c r="AF1478" s="17"/>
      <c r="AG1478" s="31">
        <f t="shared" si="392"/>
        <v>16.644330259620777</v>
      </c>
      <c r="AH1478" s="34"/>
      <c r="AI1478" s="17"/>
    </row>
    <row r="1479" spans="1:35">
      <c r="A1479" s="1">
        <v>292.39999999999998</v>
      </c>
      <c r="B1479" s="41">
        <v>-1.6849829999999999E-3</v>
      </c>
      <c r="C1479" s="41">
        <v>-6.6664159999999997E-3</v>
      </c>
      <c r="D1479" s="41">
        <v>-1.033274E-3</v>
      </c>
      <c r="E1479" s="41">
        <v>-6.1255470000000003E-3</v>
      </c>
      <c r="F1479" s="41">
        <v>-4.3483469999999998E-3</v>
      </c>
      <c r="G1479" s="42">
        <f t="shared" si="396"/>
        <v>3.6346888888892648E-6</v>
      </c>
      <c r="H1479" s="42">
        <f t="shared" si="396"/>
        <v>-1.1639873333333262E-4</v>
      </c>
      <c r="I1479" s="42">
        <f t="shared" si="396"/>
        <v>9.3018371111111076E-5</v>
      </c>
      <c r="J1479" s="42">
        <f t="shared" si="396"/>
        <v>-1.9788244444447073E-5</v>
      </c>
      <c r="K1479" s="42">
        <f t="shared" si="396"/>
        <v>-4.4980688888888662E-5</v>
      </c>
      <c r="L1479" s="34">
        <f t="shared" si="381"/>
        <v>-12.375388998598568</v>
      </c>
      <c r="M1479" s="34">
        <f t="shared" si="382"/>
        <v>25.591838518959687</v>
      </c>
      <c r="N1479" s="34">
        <f t="shared" si="383"/>
        <v>-32.024400682310734</v>
      </c>
      <c r="O1479" s="34">
        <f t="shared" si="384"/>
        <v>1</v>
      </c>
      <c r="P1479" s="34">
        <f t="shared" si="385"/>
        <v>-13.423156431676349</v>
      </c>
      <c r="Q1479" s="34"/>
      <c r="R1479" s="34">
        <f t="shared" si="386"/>
        <v>26.559062165296712</v>
      </c>
      <c r="S1479" s="34">
        <f t="shared" si="387"/>
        <v>-32.619720132044939</v>
      </c>
      <c r="T1479" s="34">
        <f t="shared" si="393"/>
        <v>1</v>
      </c>
      <c r="U1479" s="34">
        <f t="shared" si="388"/>
        <v>-18.483814398424578</v>
      </c>
      <c r="V1479" s="22">
        <f t="shared" si="389"/>
        <v>0.72621138377262862</v>
      </c>
      <c r="W1479" s="22">
        <f t="shared" si="390"/>
        <v>-1.4368821063016306</v>
      </c>
      <c r="X1479" s="22">
        <f t="shared" si="394"/>
        <v>1.7647721097451186</v>
      </c>
      <c r="Y1479" s="22">
        <f t="shared" si="391"/>
        <v>-5.4101387216116632E-2</v>
      </c>
      <c r="Z1479" s="22">
        <f t="shared" si="395"/>
        <v>1</v>
      </c>
      <c r="AA1479" s="22">
        <f t="array" ref="AA1479:AD1479">LINEST(V1479:Y1479,$AB$2:$AE$5,0,0)</f>
        <v>6.3831757523039716</v>
      </c>
      <c r="AB1479" s="22">
        <v>-1.5162273405661881</v>
      </c>
      <c r="AC1479" s="22">
        <v>0.95213438441621456</v>
      </c>
      <c r="AD1479" s="22">
        <v>-0.21231453116941093</v>
      </c>
      <c r="AE1479" s="35">
        <f t="shared" si="380"/>
        <v>-1.5924509873633415</v>
      </c>
      <c r="AF1479" s="17"/>
      <c r="AG1479" s="31" t="str">
        <f t="shared" si="392"/>
        <v/>
      </c>
      <c r="AH1479" s="34"/>
      <c r="AI1479" s="17"/>
    </row>
    <row r="1480" spans="1:35">
      <c r="A1480" s="1">
        <v>292.60000000000002</v>
      </c>
      <c r="B1480" s="41">
        <v>-1.708513E-3</v>
      </c>
      <c r="C1480" s="41">
        <v>-6.4461859999999996E-3</v>
      </c>
      <c r="D1480" s="41">
        <v>-1.149501E-3</v>
      </c>
      <c r="E1480" s="41">
        <v>-6.0650319999999997E-3</v>
      </c>
      <c r="F1480" s="41">
        <v>-4.3835460000000003E-3</v>
      </c>
      <c r="G1480" s="42">
        <f t="shared" si="396"/>
        <v>-1.9895311111110857E-5</v>
      </c>
      <c r="H1480" s="42">
        <f t="shared" si="396"/>
        <v>1.0383126666666746E-4</v>
      </c>
      <c r="I1480" s="42">
        <f t="shared" si="396"/>
        <v>-2.3208628888888921E-5</v>
      </c>
      <c r="J1480" s="42">
        <f t="shared" si="396"/>
        <v>4.0726755555553495E-5</v>
      </c>
      <c r="K1480" s="42">
        <f t="shared" si="396"/>
        <v>-8.0179688888889177E-5</v>
      </c>
      <c r="L1480" s="34">
        <f t="shared" si="381"/>
        <v>4.030079672597406</v>
      </c>
      <c r="M1480" s="34">
        <f t="shared" si="382"/>
        <v>1.1665376208129608</v>
      </c>
      <c r="N1480" s="34">
        <f t="shared" si="383"/>
        <v>-5.2188812774423621</v>
      </c>
      <c r="O1480" s="34">
        <f t="shared" si="384"/>
        <v>1</v>
      </c>
      <c r="P1480" s="34">
        <f t="shared" si="385"/>
        <v>4.3712880365635414</v>
      </c>
      <c r="Q1480" s="34"/>
      <c r="R1480" s="34">
        <f t="shared" si="386"/>
        <v>1.2106260035352936</v>
      </c>
      <c r="S1480" s="34">
        <f t="shared" si="387"/>
        <v>-5.3158979729657627</v>
      </c>
      <c r="T1480" s="34">
        <f t="shared" si="393"/>
        <v>1</v>
      </c>
      <c r="U1480" s="34">
        <f t="shared" si="388"/>
        <v>1.266016067133072</v>
      </c>
      <c r="V1480" s="22">
        <f t="shared" si="389"/>
        <v>3.4527903318497706</v>
      </c>
      <c r="W1480" s="22">
        <f t="shared" si="390"/>
        <v>0.95624853030245438</v>
      </c>
      <c r="X1480" s="22">
        <f t="shared" si="394"/>
        <v>-4.1989182530706417</v>
      </c>
      <c r="Y1480" s="22">
        <f t="shared" si="391"/>
        <v>0.78987939091841652</v>
      </c>
      <c r="Z1480" s="22">
        <f t="shared" si="395"/>
        <v>0.99999999999999978</v>
      </c>
      <c r="AA1480" s="22">
        <f t="array" ref="AA1480:AD1480">LINEST(V1480:Y1480,$AB$2:$AE$5,0,0)</f>
        <v>-15.434685504256532</v>
      </c>
      <c r="AB1480" s="22">
        <v>0.77513365128839862</v>
      </c>
      <c r="AC1480" s="22">
        <v>4.5193315081411569</v>
      </c>
      <c r="AD1480" s="22">
        <v>9.9231373200599888E-4</v>
      </c>
      <c r="AE1480" s="35">
        <f t="shared" si="380"/>
        <v>0.17151511233288977</v>
      </c>
      <c r="AF1480" s="17"/>
      <c r="AG1480" s="31">
        <f t="shared" si="392"/>
        <v>0.17151511233288977</v>
      </c>
      <c r="AH1480" s="34"/>
      <c r="AI1480" s="17"/>
    </row>
    <row r="1481" spans="1:35">
      <c r="A1481" s="1">
        <v>292.8</v>
      </c>
      <c r="B1481" s="41">
        <v>-1.604325E-3</v>
      </c>
      <c r="C1481" s="41">
        <v>-6.5706239999999997E-3</v>
      </c>
      <c r="D1481" s="41">
        <v>-1.1063309999999999E-3</v>
      </c>
      <c r="E1481" s="41">
        <v>-6.1558339999999998E-3</v>
      </c>
      <c r="F1481" s="41">
        <v>-4.3841949999999996E-3</v>
      </c>
      <c r="G1481" s="42">
        <f t="shared" si="396"/>
        <v>8.429268888888921E-5</v>
      </c>
      <c r="H1481" s="42">
        <f t="shared" si="396"/>
        <v>-2.0606733333332697E-5</v>
      </c>
      <c r="I1481" s="42">
        <f t="shared" si="396"/>
        <v>1.9961371111111223E-5</v>
      </c>
      <c r="J1481" s="42">
        <f t="shared" si="396"/>
        <v>-5.0075244444446575E-5</v>
      </c>
      <c r="K1481" s="42">
        <f t="shared" si="396"/>
        <v>-8.0828688888888445E-5</v>
      </c>
      <c r="L1481" s="34">
        <f t="shared" si="381"/>
        <v>-0.95890509549924485</v>
      </c>
      <c r="M1481" s="34">
        <f t="shared" si="382"/>
        <v>0.23681023080688995</v>
      </c>
      <c r="N1481" s="34">
        <f t="shared" si="383"/>
        <v>-0.2444664371840784</v>
      </c>
      <c r="O1481" s="34">
        <f t="shared" si="384"/>
        <v>1</v>
      </c>
      <c r="P1481" s="34">
        <f t="shared" si="385"/>
        <v>-1.0400911924041765</v>
      </c>
      <c r="Q1481" s="34"/>
      <c r="R1481" s="34">
        <f t="shared" si="386"/>
        <v>0.2457602894266043</v>
      </c>
      <c r="S1481" s="34">
        <f t="shared" si="387"/>
        <v>-0.24901096016537172</v>
      </c>
      <c r="T1481" s="34">
        <f t="shared" si="393"/>
        <v>1</v>
      </c>
      <c r="U1481" s="34">
        <f t="shared" si="388"/>
        <v>-4.3341863142943859E-2</v>
      </c>
      <c r="V1481" s="22">
        <f t="shared" si="389"/>
        <v>23.997380753427656</v>
      </c>
      <c r="W1481" s="22">
        <f t="shared" si="390"/>
        <v>-5.6702751475189999</v>
      </c>
      <c r="X1481" s="22">
        <f t="shared" si="394"/>
        <v>5.7452758628331182</v>
      </c>
      <c r="Y1481" s="22">
        <f t="shared" si="391"/>
        <v>-23.072381468741774</v>
      </c>
      <c r="Z1481" s="22">
        <f t="shared" si="395"/>
        <v>1</v>
      </c>
      <c r="AA1481" s="22">
        <f t="array" ref="AA1481:AD1481">LINEST(V1481:Y1481,$AB$2:$AE$5,0,0)</f>
        <v>27.192340401241125</v>
      </c>
      <c r="AB1481" s="22">
        <v>-3.8986142278061213</v>
      </c>
      <c r="AC1481" s="22">
        <v>31.661926118222873</v>
      </c>
      <c r="AD1481" s="22">
        <v>-34.330862251797612</v>
      </c>
      <c r="AE1481" s="35">
        <f t="shared" si="380"/>
        <v>-0.12313256664326218</v>
      </c>
      <c r="AF1481" s="17"/>
      <c r="AG1481" s="31" t="str">
        <f t="shared" si="392"/>
        <v/>
      </c>
      <c r="AH1481" s="34"/>
      <c r="AI1481" s="17"/>
    </row>
    <row r="1482" spans="1:35">
      <c r="A1482" s="1">
        <v>293</v>
      </c>
      <c r="B1482" s="41">
        <v>-1.7497439999999999E-3</v>
      </c>
      <c r="C1482" s="41">
        <v>-6.5887020000000001E-3</v>
      </c>
      <c r="D1482" s="41">
        <v>-1.0349479999999999E-3</v>
      </c>
      <c r="E1482" s="41">
        <v>-6.1851179999999999E-3</v>
      </c>
      <c r="F1482" s="41">
        <v>-4.3775410000000004E-3</v>
      </c>
      <c r="G1482" s="42">
        <f t="shared" si="396"/>
        <v>-6.112631111111072E-5</v>
      </c>
      <c r="H1482" s="42">
        <f t="shared" si="396"/>
        <v>-3.8684733333333061E-5</v>
      </c>
      <c r="I1482" s="42">
        <f t="shared" si="396"/>
        <v>9.1344371111111173E-5</v>
      </c>
      <c r="J1482" s="42">
        <f t="shared" si="396"/>
        <v>-7.9359244444446655E-5</v>
      </c>
      <c r="K1482" s="42">
        <f t="shared" si="396"/>
        <v>-7.4174688888889277E-5</v>
      </c>
      <c r="L1482" s="34">
        <f t="shared" si="381"/>
        <v>1.2134658143211066</v>
      </c>
      <c r="M1482" s="34">
        <f t="shared" si="382"/>
        <v>-1.4943543860363564</v>
      </c>
      <c r="N1482" s="34">
        <f t="shared" si="383"/>
        <v>0.63286549818154281</v>
      </c>
      <c r="O1482" s="34">
        <f t="shared" si="384"/>
        <v>1</v>
      </c>
      <c r="P1482" s="34">
        <f t="shared" si="385"/>
        <v>1.3162043998752935</v>
      </c>
      <c r="Q1482" s="34"/>
      <c r="R1482" s="34">
        <f t="shared" si="386"/>
        <v>-1.5508323486145825</v>
      </c>
      <c r="S1482" s="34">
        <f t="shared" si="387"/>
        <v>0.64463018798388183</v>
      </c>
      <c r="T1482" s="34">
        <f t="shared" si="393"/>
        <v>1</v>
      </c>
      <c r="U1482" s="34">
        <f t="shared" si="388"/>
        <v>1.4100022392445928</v>
      </c>
      <c r="V1482" s="22">
        <f t="shared" si="389"/>
        <v>0.93347681531374627</v>
      </c>
      <c r="W1482" s="22">
        <f t="shared" si="390"/>
        <v>-1.0998793515714127</v>
      </c>
      <c r="X1482" s="22">
        <f t="shared" si="394"/>
        <v>0.45718380442377293</v>
      </c>
      <c r="Y1482" s="22">
        <f t="shared" si="391"/>
        <v>0.70921873183389339</v>
      </c>
      <c r="Z1482" s="22">
        <f t="shared" si="395"/>
        <v>0.99999999999999989</v>
      </c>
      <c r="AA1482" s="22">
        <f t="array" ref="AA1482:AD1482">LINEST(V1482:Y1482,$AB$2:$AE$5,0,0)</f>
        <v>1.4401610088708459</v>
      </c>
      <c r="AB1482" s="22">
        <v>-1.2672727772485195</v>
      </c>
      <c r="AC1482" s="22">
        <v>1.2171014681055552</v>
      </c>
      <c r="AD1482" s="22">
        <v>0.64939984582975185</v>
      </c>
      <c r="AE1482" s="35">
        <f t="shared" si="380"/>
        <v>-1.0412219609109969</v>
      </c>
      <c r="AF1482" s="17"/>
      <c r="AG1482" s="31">
        <f t="shared" si="392"/>
        <v>-1.0412219609109969</v>
      </c>
      <c r="AH1482" s="34"/>
      <c r="AI1482" s="17"/>
    </row>
    <row r="1483" spans="1:35">
      <c r="A1483" s="1">
        <v>293.2</v>
      </c>
      <c r="B1483" s="41">
        <v>-1.6261540000000001E-3</v>
      </c>
      <c r="C1483" s="41">
        <v>-6.7161410000000001E-3</v>
      </c>
      <c r="D1483" s="41">
        <v>-1.0982100000000001E-3</v>
      </c>
      <c r="E1483" s="41">
        <v>-6.2429310000000002E-3</v>
      </c>
      <c r="F1483" s="41">
        <v>-4.2250400000000002E-3</v>
      </c>
      <c r="G1483" s="42">
        <f t="shared" si="396"/>
        <v>6.2463688888889091E-5</v>
      </c>
      <c r="H1483" s="42">
        <f t="shared" si="396"/>
        <v>-1.6612373333333309E-4</v>
      </c>
      <c r="I1483" s="42">
        <f t="shared" si="396"/>
        <v>2.8082371111111046E-5</v>
      </c>
      <c r="J1483" s="42">
        <f t="shared" si="396"/>
        <v>-1.3717224444444696E-4</v>
      </c>
      <c r="K1483" s="42">
        <f t="shared" si="396"/>
        <v>7.8326311111110922E-5</v>
      </c>
      <c r="L1483" s="34">
        <f t="shared" si="381"/>
        <v>1.2539494945685707</v>
      </c>
      <c r="M1483" s="34">
        <f t="shared" si="382"/>
        <v>0.44957913326355398</v>
      </c>
      <c r="N1483" s="34">
        <f t="shared" si="383"/>
        <v>-2.6595248581753683</v>
      </c>
      <c r="O1483" s="34">
        <f t="shared" si="384"/>
        <v>1</v>
      </c>
      <c r="P1483" s="34">
        <f t="shared" si="385"/>
        <v>1.3601156476714813</v>
      </c>
      <c r="Q1483" s="34"/>
      <c r="R1483" s="34">
        <f t="shared" si="386"/>
        <v>0.46657062718338554</v>
      </c>
      <c r="S1483" s="34">
        <f t="shared" si="387"/>
        <v>-2.7089642494329835</v>
      </c>
      <c r="T1483" s="34">
        <f t="shared" si="393"/>
        <v>1</v>
      </c>
      <c r="U1483" s="34">
        <f t="shared" si="388"/>
        <v>0.11772202542188337</v>
      </c>
      <c r="V1483" s="22">
        <f t="shared" si="389"/>
        <v>11.553620852148956</v>
      </c>
      <c r="W1483" s="22">
        <f t="shared" si="390"/>
        <v>3.9633248367187424</v>
      </c>
      <c r="X1483" s="22">
        <f t="shared" si="394"/>
        <v>-23.011532801315646</v>
      </c>
      <c r="Y1483" s="22">
        <f t="shared" si="391"/>
        <v>8.4945871124479471</v>
      </c>
      <c r="Z1483" s="22">
        <f t="shared" si="395"/>
        <v>1</v>
      </c>
      <c r="AA1483" s="22">
        <f t="array" ref="AA1483:AD1483">LINEST(V1483:Y1483,$AB$2:$AE$5,0,0)</f>
        <v>-85.630290857705404</v>
      </c>
      <c r="AB1483" s="22">
        <v>2.6627483159995995</v>
      </c>
      <c r="AC1483" s="22">
        <v>15.070445926007569</v>
      </c>
      <c r="AD1483" s="22">
        <v>7.0976624487259281</v>
      </c>
      <c r="AE1483" s="35">
        <f t="shared" si="380"/>
        <v>0.17668676355517832</v>
      </c>
      <c r="AF1483" s="17"/>
      <c r="AG1483" s="31">
        <f t="shared" si="392"/>
        <v>0.17668676355517832</v>
      </c>
      <c r="AH1483" s="34"/>
      <c r="AI1483" s="17"/>
    </row>
    <row r="1484" spans="1:35">
      <c r="A1484" s="1">
        <v>293.39999999999998</v>
      </c>
      <c r="B1484" s="41">
        <v>-1.6749200000000001E-3</v>
      </c>
      <c r="C1484" s="41">
        <v>-6.6143850000000004E-3</v>
      </c>
      <c r="D1484" s="41">
        <v>-1.148619E-3</v>
      </c>
      <c r="E1484" s="41">
        <v>-6.1878690000000004E-3</v>
      </c>
      <c r="F1484" s="41">
        <v>-4.3688370000000004E-3</v>
      </c>
      <c r="G1484" s="42">
        <f t="shared" si="396"/>
        <v>1.369768888888909E-5</v>
      </c>
      <c r="H1484" s="42">
        <f t="shared" si="396"/>
        <v>-6.4367733333333364E-5</v>
      </c>
      <c r="I1484" s="42">
        <f t="shared" si="396"/>
        <v>-2.2326628888888912E-5</v>
      </c>
      <c r="J1484" s="42">
        <f t="shared" si="396"/>
        <v>-8.2110244444447145E-5</v>
      </c>
      <c r="K1484" s="42">
        <f t="shared" si="396"/>
        <v>-6.5470688888889274E-5</v>
      </c>
      <c r="L1484" s="34">
        <f t="shared" si="381"/>
        <v>-4.779688706610643</v>
      </c>
      <c r="M1484" s="34">
        <f t="shared" si="382"/>
        <v>-1.6299559049701593</v>
      </c>
      <c r="N1484" s="34">
        <f t="shared" si="383"/>
        <v>-4.6991674183478782</v>
      </c>
      <c r="O1484" s="34">
        <f t="shared" si="384"/>
        <v>1</v>
      </c>
      <c r="P1484" s="34">
        <f t="shared" si="385"/>
        <v>-5.1843630297857297</v>
      </c>
      <c r="Q1484" s="34"/>
      <c r="R1484" s="34">
        <f t="shared" si="386"/>
        <v>-1.6915588215642849</v>
      </c>
      <c r="S1484" s="34">
        <f t="shared" si="387"/>
        <v>-4.7865228630118279</v>
      </c>
      <c r="T1484" s="34">
        <f t="shared" si="393"/>
        <v>1</v>
      </c>
      <c r="U1484" s="34">
        <f t="shared" si="388"/>
        <v>-10.662444714361843</v>
      </c>
      <c r="V1484" s="22">
        <f t="shared" si="389"/>
        <v>0.486226486389432</v>
      </c>
      <c r="W1484" s="22">
        <f t="shared" si="390"/>
        <v>0.15864643305355944</v>
      </c>
      <c r="X1484" s="22">
        <f t="shared" si="394"/>
        <v>0.44891420225275286</v>
      </c>
      <c r="Y1484" s="22">
        <f t="shared" si="391"/>
        <v>-9.3787121695744324E-2</v>
      </c>
      <c r="Z1484" s="22">
        <f t="shared" si="395"/>
        <v>0.99999999999999989</v>
      </c>
      <c r="AA1484" s="22">
        <f t="array" ref="AA1484:AD1484">LINEST(V1484:Y1484,$AB$2:$AE$5,0,0)</f>
        <v>1.6251759897655271</v>
      </c>
      <c r="AB1484" s="22">
        <v>0.15960078541344502</v>
      </c>
      <c r="AC1484" s="22">
        <v>0.63825142526879819</v>
      </c>
      <c r="AD1484" s="22">
        <v>-0.25014188064969783</v>
      </c>
      <c r="AE1484" s="35">
        <f t="shared" si="380"/>
        <v>0.25005942657508284</v>
      </c>
      <c r="AF1484" s="17"/>
      <c r="AG1484" s="31" t="str">
        <f t="shared" si="392"/>
        <v/>
      </c>
      <c r="AH1484" s="34"/>
      <c r="AI1484" s="17"/>
    </row>
    <row r="1485" spans="1:35">
      <c r="A1485" s="1">
        <v>293.60000000000002</v>
      </c>
      <c r="B1485" s="41">
        <v>-1.563879E-3</v>
      </c>
      <c r="C1485" s="41">
        <v>-6.4198299999999996E-3</v>
      </c>
      <c r="D1485" s="41">
        <v>-1.1558899999999999E-3</v>
      </c>
      <c r="E1485" s="41">
        <v>-6.0034019999999997E-3</v>
      </c>
      <c r="F1485" s="41">
        <v>-4.4420429999999997E-3</v>
      </c>
      <c r="G1485" s="42">
        <f t="shared" si="396"/>
        <v>1.2473868888888918E-4</v>
      </c>
      <c r="H1485" s="42">
        <f t="shared" si="396"/>
        <v>1.301872666666674E-4</v>
      </c>
      <c r="I1485" s="42">
        <f t="shared" si="396"/>
        <v>-2.9597628888888795E-5</v>
      </c>
      <c r="J1485" s="42">
        <f t="shared" si="396"/>
        <v>1.0235675555555351E-4</v>
      </c>
      <c r="K1485" s="42">
        <f t="shared" si="396"/>
        <v>-1.3867668888888855E-4</v>
      </c>
      <c r="L1485" s="34">
        <f t="shared" si="381"/>
        <v>-1.1117375861823802</v>
      </c>
      <c r="M1485" s="34">
        <f t="shared" si="382"/>
        <v>-0.2372770561606018</v>
      </c>
      <c r="N1485" s="34">
        <f t="shared" si="383"/>
        <v>1.0436799346402585</v>
      </c>
      <c r="O1485" s="34">
        <f t="shared" si="384"/>
        <v>1</v>
      </c>
      <c r="P1485" s="34">
        <f t="shared" si="385"/>
        <v>-1.2058633091848903</v>
      </c>
      <c r="Q1485" s="34"/>
      <c r="R1485" s="34">
        <f t="shared" si="386"/>
        <v>-0.24624475808173371</v>
      </c>
      <c r="S1485" s="34">
        <f t="shared" si="387"/>
        <v>1.0630814831829567</v>
      </c>
      <c r="T1485" s="34">
        <f t="shared" si="393"/>
        <v>1</v>
      </c>
      <c r="U1485" s="34">
        <f t="shared" si="388"/>
        <v>0.6109734159163327</v>
      </c>
      <c r="V1485" s="22">
        <f t="shared" si="389"/>
        <v>-1.9736755769910983</v>
      </c>
      <c r="W1485" s="22">
        <f t="shared" si="390"/>
        <v>-0.40303677977939179</v>
      </c>
      <c r="X1485" s="22">
        <f t="shared" si="394"/>
        <v>1.7399799328233556</v>
      </c>
      <c r="Y1485" s="22">
        <f t="shared" si="391"/>
        <v>1.6367324239471346</v>
      </c>
      <c r="Z1485" s="22">
        <f t="shared" si="395"/>
        <v>1.0000000000000002</v>
      </c>
      <c r="AA1485" s="22">
        <f t="array" ref="AA1485:AD1485">LINEST(V1485:Y1485,$AB$2:$AE$5,0,0)</f>
        <v>5.817915668921894</v>
      </c>
      <c r="AB1485" s="22">
        <v>-0.55276730688705566</v>
      </c>
      <c r="AC1485" s="22">
        <v>-2.6019158429084452</v>
      </c>
      <c r="AD1485" s="22">
        <v>2.5355682744806778</v>
      </c>
      <c r="AE1485" s="35">
        <f t="shared" si="380"/>
        <v>0.21244626662066338</v>
      </c>
      <c r="AF1485" s="17"/>
      <c r="AG1485" s="31" t="str">
        <f t="shared" si="392"/>
        <v/>
      </c>
      <c r="AH1485" s="34"/>
      <c r="AI1485" s="17"/>
    </row>
    <row r="1486" spans="1:35">
      <c r="A1486" s="1">
        <v>293.8</v>
      </c>
      <c r="B1486" s="41">
        <v>-1.8020620000000001E-3</v>
      </c>
      <c r="C1486" s="41">
        <v>-6.3007480000000001E-3</v>
      </c>
      <c r="D1486" s="41">
        <v>-1.071806E-3</v>
      </c>
      <c r="E1486" s="41">
        <v>-6.0290949999999999E-3</v>
      </c>
      <c r="F1486" s="41">
        <v>-4.3415900000000002E-3</v>
      </c>
      <c r="G1486" s="42">
        <f t="shared" si="396"/>
        <v>-1.1344431111111092E-4</v>
      </c>
      <c r="H1486" s="42">
        <f t="shared" si="396"/>
        <v>2.4926926666666693E-4</v>
      </c>
      <c r="I1486" s="42">
        <f t="shared" si="396"/>
        <v>5.44863711111111E-5</v>
      </c>
      <c r="J1486" s="42">
        <f t="shared" si="396"/>
        <v>7.666375555555327E-5</v>
      </c>
      <c r="K1486" s="42">
        <f t="shared" si="396"/>
        <v>-3.8223688888889065E-5</v>
      </c>
      <c r="L1486" s="34">
        <f t="shared" si="381"/>
        <v>0.33693790825219594</v>
      </c>
      <c r="M1486" s="34">
        <f t="shared" si="382"/>
        <v>-0.48029178878564865</v>
      </c>
      <c r="N1486" s="34">
        <f t="shared" si="383"/>
        <v>-2.1972830918116713</v>
      </c>
      <c r="O1486" s="34">
        <f t="shared" si="384"/>
        <v>1</v>
      </c>
      <c r="P1486" s="34">
        <f t="shared" si="385"/>
        <v>0.36546489574939528</v>
      </c>
      <c r="Q1486" s="34">
        <f>AVERAGE(P1477:P1486)</f>
        <v>-1.5233883467447984</v>
      </c>
      <c r="R1486" s="34">
        <f t="shared" si="386"/>
        <v>-0.4984440436504497</v>
      </c>
      <c r="S1486" s="34">
        <f t="shared" si="387"/>
        <v>-2.2381296130035615</v>
      </c>
      <c r="T1486" s="34">
        <f t="shared" si="393"/>
        <v>1</v>
      </c>
      <c r="U1486" s="34">
        <f t="shared" si="388"/>
        <v>-1.3711087609046158</v>
      </c>
      <c r="V1486" s="22">
        <f t="shared" si="389"/>
        <v>-0.26654697728593951</v>
      </c>
      <c r="W1486" s="22">
        <f t="shared" si="390"/>
        <v>0.36353355609921967</v>
      </c>
      <c r="X1486" s="22">
        <f t="shared" si="394"/>
        <v>1.6323501656622132</v>
      </c>
      <c r="Y1486" s="22">
        <f t="shared" si="391"/>
        <v>-0.72933674447549335</v>
      </c>
      <c r="Z1486" s="22">
        <f t="shared" si="395"/>
        <v>1</v>
      </c>
      <c r="AA1486" s="22">
        <f t="array" ref="AA1486:AD1486">LINEST(V1486:Y1486,$AB$2:$AE$5,0,0)</f>
        <v>6.0803318535065403</v>
      </c>
      <c r="AB1486" s="22">
        <v>0.47881259953212474</v>
      </c>
      <c r="AC1486" s="22">
        <v>-0.34282578291994564</v>
      </c>
      <c r="AD1486" s="22">
        <v>-0.82815274769503955</v>
      </c>
      <c r="AE1486" s="35">
        <f t="shared" ref="AE1486:AE1532" si="397">AB1486/AC1486</f>
        <v>-1.3966644966254882</v>
      </c>
      <c r="AF1486" s="17"/>
      <c r="AG1486" s="31">
        <f t="shared" si="392"/>
        <v>-1.3966644966254882</v>
      </c>
      <c r="AH1486" s="34">
        <f>AVERAGE(AG1477:AG1486)</f>
        <v>2.910929135594472</v>
      </c>
      <c r="AI1486" s="17"/>
    </row>
    <row r="1487" spans="1:35">
      <c r="A1487" s="1">
        <v>294</v>
      </c>
      <c r="B1487" s="41">
        <v>-1.4933139999999999E-3</v>
      </c>
      <c r="C1487" s="41">
        <v>-6.4918629999999996E-3</v>
      </c>
      <c r="D1487" s="41">
        <v>-1.2719420000000001E-3</v>
      </c>
      <c r="E1487" s="41">
        <v>-6.171345E-3</v>
      </c>
      <c r="F1487" s="41">
        <v>-4.2690389999999996E-3</v>
      </c>
      <c r="G1487" s="42">
        <f t="shared" si="396"/>
        <v>1.9530368888888926E-4</v>
      </c>
      <c r="H1487" s="42">
        <f t="shared" si="396"/>
        <v>5.8154266666667412E-5</v>
      </c>
      <c r="I1487" s="42">
        <f t="shared" si="396"/>
        <v>-1.4564962888888896E-4</v>
      </c>
      <c r="J1487" s="42">
        <f t="shared" si="396"/>
        <v>-6.5586244444446745E-5</v>
      </c>
      <c r="K1487" s="42">
        <f t="shared" si="396"/>
        <v>3.4327311111111494E-5</v>
      </c>
      <c r="L1487" s="34">
        <f t="shared" si="381"/>
        <v>0.17576376209996084</v>
      </c>
      <c r="M1487" s="34">
        <f t="shared" si="382"/>
        <v>-0.74575974328754679</v>
      </c>
      <c r="N1487" s="34">
        <f t="shared" si="383"/>
        <v>0.29776327829502547</v>
      </c>
      <c r="O1487" s="34">
        <f t="shared" si="384"/>
        <v>1</v>
      </c>
      <c r="P1487" s="34">
        <f t="shared" si="385"/>
        <v>0.1906448737857773</v>
      </c>
      <c r="Q1487" s="34"/>
      <c r="R1487" s="34">
        <f t="shared" si="386"/>
        <v>-0.77394515316576085</v>
      </c>
      <c r="S1487" s="34">
        <f t="shared" si="387"/>
        <v>0.30329856598843613</v>
      </c>
      <c r="T1487" s="34">
        <f t="shared" si="393"/>
        <v>1</v>
      </c>
      <c r="U1487" s="34">
        <f t="shared" si="388"/>
        <v>0.71999828660845266</v>
      </c>
      <c r="V1487" s="22">
        <f t="shared" si="389"/>
        <v>0.26478517703675208</v>
      </c>
      <c r="W1487" s="22">
        <f t="shared" si="390"/>
        <v>-1.0749263818549133</v>
      </c>
      <c r="X1487" s="22">
        <f t="shared" si="394"/>
        <v>0.42124901076795901</v>
      </c>
      <c r="Y1487" s="22">
        <f t="shared" si="391"/>
        <v>1.3888921940502019</v>
      </c>
      <c r="Z1487" s="22">
        <f t="shared" si="395"/>
        <v>0.99999999999999978</v>
      </c>
      <c r="AA1487" s="22">
        <f t="array" ref="AA1487:AD1487">LINEST(V1487:Y1487,$AB$2:$AE$5,0,0)</f>
        <v>1.1214628722621274</v>
      </c>
      <c r="AB1487" s="22">
        <v>-1.3018229919084989</v>
      </c>
      <c r="AC1487" s="22">
        <v>0.33447868722954965</v>
      </c>
      <c r="AD1487" s="22">
        <v>1.6552672237882371</v>
      </c>
      <c r="AE1487" s="35">
        <f t="shared" si="397"/>
        <v>-3.8920954955048295</v>
      </c>
      <c r="AF1487" s="17"/>
      <c r="AG1487" s="31">
        <f t="shared" si="392"/>
        <v>-3.8920954955048295</v>
      </c>
      <c r="AH1487" s="34"/>
      <c r="AI1487" s="17"/>
    </row>
    <row r="1488" spans="1:35">
      <c r="A1488" s="1">
        <v>294.2</v>
      </c>
      <c r="B1488" s="41">
        <v>-1.5420810000000001E-3</v>
      </c>
      <c r="C1488" s="41">
        <v>-6.636706E-3</v>
      </c>
      <c r="D1488" s="41">
        <v>-1.118633E-3</v>
      </c>
      <c r="E1488" s="41">
        <v>-6.178373E-3</v>
      </c>
      <c r="F1488" s="41">
        <v>-4.2710789999999997E-3</v>
      </c>
      <c r="G1488" s="42">
        <f t="shared" si="396"/>
        <v>1.4653668888888914E-4</v>
      </c>
      <c r="H1488" s="42">
        <f t="shared" si="396"/>
        <v>-8.668873333333299E-5</v>
      </c>
      <c r="I1488" s="42">
        <f t="shared" si="396"/>
        <v>7.6593711111111636E-6</v>
      </c>
      <c r="J1488" s="42">
        <f t="shared" si="396"/>
        <v>-7.2614244444446814E-5</v>
      </c>
      <c r="K1488" s="42">
        <f t="shared" si="396"/>
        <v>3.2287311111111466E-5</v>
      </c>
      <c r="L1488" s="34">
        <f t="shared" si="381"/>
        <v>0.22033602202922159</v>
      </c>
      <c r="M1488" s="34">
        <f t="shared" si="382"/>
        <v>5.2269306541509554E-2</v>
      </c>
      <c r="N1488" s="34">
        <f t="shared" si="383"/>
        <v>-0.59158381420140027</v>
      </c>
      <c r="O1488" s="34">
        <f t="shared" si="384"/>
        <v>1</v>
      </c>
      <c r="P1488" s="34">
        <f t="shared" si="385"/>
        <v>0.23899086255522609</v>
      </c>
      <c r="Q1488" s="34"/>
      <c r="R1488" s="34">
        <f t="shared" si="386"/>
        <v>5.424478435749891E-2</v>
      </c>
      <c r="S1488" s="34">
        <f t="shared" si="387"/>
        <v>-0.60258109575042151</v>
      </c>
      <c r="T1488" s="34">
        <f t="shared" si="393"/>
        <v>1</v>
      </c>
      <c r="U1488" s="34">
        <f t="shared" si="388"/>
        <v>0.69065455116230345</v>
      </c>
      <c r="V1488" s="22">
        <f t="shared" si="389"/>
        <v>0.3460353112174937</v>
      </c>
      <c r="W1488" s="22">
        <f t="shared" si="390"/>
        <v>7.8541123440380278E-2</v>
      </c>
      <c r="X1488" s="22">
        <f t="shared" si="394"/>
        <v>-0.87247828127149385</v>
      </c>
      <c r="Y1488" s="22">
        <f t="shared" si="391"/>
        <v>1.44790184661362</v>
      </c>
      <c r="Z1488" s="22">
        <f t="shared" si="395"/>
        <v>1</v>
      </c>
      <c r="AA1488" s="22">
        <f t="array" ref="AA1488:AD1488">LINEST(V1488:Y1488,$AB$2:$AE$5,0,0)</f>
        <v>-3.5811155582201337</v>
      </c>
      <c r="AB1488" s="22">
        <v>-0.11027406330431293</v>
      </c>
      <c r="AC1488" s="22">
        <v>0.44071581305166863</v>
      </c>
      <c r="AD1488" s="22">
        <v>1.6661849155865729</v>
      </c>
      <c r="AE1488" s="35">
        <f t="shared" si="397"/>
        <v>-0.25021580809805122</v>
      </c>
      <c r="AF1488" s="17"/>
      <c r="AG1488" s="31">
        <f t="shared" si="392"/>
        <v>-0.25021580809805122</v>
      </c>
      <c r="AH1488" s="34"/>
      <c r="AI1488" s="17"/>
    </row>
    <row r="1489" spans="1:35">
      <c r="A1489" s="1">
        <v>294.39999999999998</v>
      </c>
      <c r="B1489" s="41">
        <v>-1.9094400000000001E-3</v>
      </c>
      <c r="C1489" s="41">
        <v>-6.3801179999999997E-3</v>
      </c>
      <c r="D1489" s="41">
        <v>-1.0823600000000001E-3</v>
      </c>
      <c r="E1489" s="41">
        <v>-6.1996580000000003E-3</v>
      </c>
      <c r="F1489" s="41">
        <v>-4.3839710000000004E-3</v>
      </c>
      <c r="G1489" s="42">
        <f t="shared" si="396"/>
        <v>-2.2082231111111091E-4</v>
      </c>
      <c r="H1489" s="42">
        <f t="shared" si="396"/>
        <v>1.6989926666666731E-4</v>
      </c>
      <c r="I1489" s="42">
        <f t="shared" si="396"/>
        <v>4.3932371111111024E-5</v>
      </c>
      <c r="J1489" s="42">
        <f t="shared" si="396"/>
        <v>-9.3899244444447041E-5</v>
      </c>
      <c r="K1489" s="42">
        <f t="shared" si="396"/>
        <v>-8.0604688888889255E-5</v>
      </c>
      <c r="L1489" s="34">
        <f t="shared" ref="L1489:L1552" si="398">K1489/$G1489</f>
        <v>0.36502058366888246</v>
      </c>
      <c r="M1489" s="34">
        <f t="shared" ref="M1489:M1552" si="399">I1489/$G1489</f>
        <v>-0.19894896892463743</v>
      </c>
      <c r="N1489" s="34">
        <f t="shared" ref="N1489:N1552" si="400">H1489/$G1489</f>
        <v>-0.76939357174456569</v>
      </c>
      <c r="O1489" s="34">
        <f t="shared" ref="O1489:O1552" si="401">G1489/$G1489</f>
        <v>1</v>
      </c>
      <c r="P1489" s="34">
        <f t="shared" ref="P1489:P1552" si="402">L1489*($I$4/$I$7)^$P$3</f>
        <v>0.395925202506691</v>
      </c>
      <c r="Q1489" s="34"/>
      <c r="R1489" s="34">
        <f t="shared" ref="R1489:R1552" si="403">M1489*($I$5/$I$7)^$R$3</f>
        <v>-0.20646809057803953</v>
      </c>
      <c r="S1489" s="34">
        <f t="shared" ref="S1489:S1552" si="404">N1489*($I$6/$I$7)^$S$3</f>
        <v>-0.78369625807127696</v>
      </c>
      <c r="T1489" s="34">
        <f t="shared" si="393"/>
        <v>1</v>
      </c>
      <c r="U1489" s="34">
        <f t="shared" ref="U1489:U1552" si="405">SUM(P1489,R1489,S1489,T1489)</f>
        <v>0.40576085385737448</v>
      </c>
      <c r="V1489" s="22">
        <f t="shared" ref="V1489:V1552" si="406">P1489/U1489</f>
        <v>0.97575997965998773</v>
      </c>
      <c r="W1489" s="22">
        <f t="shared" ref="W1489:W1552" si="407">R1489/U1489</f>
        <v>-0.50884181806905737</v>
      </c>
      <c r="X1489" s="22">
        <f t="shared" si="394"/>
        <v>-1.9314240164398593</v>
      </c>
      <c r="Y1489" s="22">
        <f t="shared" ref="Y1489:Y1552" si="408">T1489/U1489</f>
        <v>2.4645058548489289</v>
      </c>
      <c r="Z1489" s="22">
        <f t="shared" si="395"/>
        <v>1</v>
      </c>
      <c r="AA1489" s="22">
        <f t="array" ref="AA1489:AD1489">LINEST(V1489:Y1489,$AB$2:$AE$5,0,0)</f>
        <v>-7.6893627644236124</v>
      </c>
      <c r="AB1489" s="22">
        <v>-0.87092393343276264</v>
      </c>
      <c r="AC1489" s="22">
        <v>1.2570100322875177</v>
      </c>
      <c r="AD1489" s="22">
        <v>2.7538809769630039</v>
      </c>
      <c r="AE1489" s="35">
        <f t="shared" si="397"/>
        <v>-0.69285360582830646</v>
      </c>
      <c r="AF1489" s="17"/>
      <c r="AG1489" s="31">
        <f t="shared" ref="AG1489:AG1552" si="409">IF((P1489&gt;$Q$11),AE1489,"")</f>
        <v>-0.69285360582830646</v>
      </c>
      <c r="AH1489" s="34"/>
      <c r="AI1489" s="17"/>
    </row>
    <row r="1490" spans="1:35">
      <c r="A1490" s="1">
        <v>294.60000000000002</v>
      </c>
      <c r="B1490" s="41">
        <v>-1.742675E-3</v>
      </c>
      <c r="C1490" s="41">
        <v>-6.7227779999999996E-3</v>
      </c>
      <c r="D1490" s="41">
        <v>-1.356866E-3</v>
      </c>
      <c r="E1490" s="41">
        <v>-6.0947279999999998E-3</v>
      </c>
      <c r="F1490" s="41">
        <v>-4.215491E-3</v>
      </c>
      <c r="G1490" s="42">
        <f t="shared" si="396"/>
        <v>-5.4057311111110765E-5</v>
      </c>
      <c r="H1490" s="42">
        <f t="shared" si="396"/>
        <v>-1.7276073333333253E-4</v>
      </c>
      <c r="I1490" s="42">
        <f t="shared" si="396"/>
        <v>-2.3057362888888886E-4</v>
      </c>
      <c r="J1490" s="42">
        <f t="shared" si="396"/>
        <v>1.1030755555553433E-5</v>
      </c>
      <c r="K1490" s="42">
        <f t="shared" si="396"/>
        <v>8.7875311111111111E-5</v>
      </c>
      <c r="L1490" s="34">
        <f t="shared" si="398"/>
        <v>-1.6255953044073903</v>
      </c>
      <c r="M1490" s="34">
        <f t="shared" si="399"/>
        <v>4.2653551231018874</v>
      </c>
      <c r="N1490" s="34">
        <f t="shared" si="400"/>
        <v>3.1958809970817037</v>
      </c>
      <c r="O1490" s="34">
        <f t="shared" si="401"/>
        <v>1</v>
      </c>
      <c r="P1490" s="34">
        <f t="shared" si="402"/>
        <v>-1.7632270038646845</v>
      </c>
      <c r="Q1490" s="34"/>
      <c r="R1490" s="34">
        <f t="shared" si="403"/>
        <v>4.4265609048604944</v>
      </c>
      <c r="S1490" s="34">
        <f t="shared" si="404"/>
        <v>3.2552910118224196</v>
      </c>
      <c r="T1490" s="34">
        <f t="shared" ref="T1490:T1553" si="410">O1490</f>
        <v>1</v>
      </c>
      <c r="U1490" s="34">
        <f t="shared" si="405"/>
        <v>6.9186249128182293</v>
      </c>
      <c r="V1490" s="22">
        <f t="shared" si="406"/>
        <v>-0.25485223235587323</v>
      </c>
      <c r="W1490" s="22">
        <f t="shared" si="407"/>
        <v>0.63980356799793348</v>
      </c>
      <c r="X1490" s="22">
        <f t="shared" ref="X1490:X1553" si="411">S1490/U1490</f>
        <v>0.47051127252054065</v>
      </c>
      <c r="Y1490" s="22">
        <f t="shared" si="408"/>
        <v>0.14453739183739917</v>
      </c>
      <c r="Z1490" s="22">
        <f t="shared" ref="Z1490:Z1553" si="412">SUM(V1490:Y1490)</f>
        <v>1</v>
      </c>
      <c r="AA1490" s="22">
        <f t="array" ref="AA1490:AD1490">LINEST(V1490:Y1490,$AB$2:$AE$5,0,0)</f>
        <v>1.634151613300582</v>
      </c>
      <c r="AB1490" s="22">
        <v>0.6577369541633511</v>
      </c>
      <c r="AC1490" s="22">
        <v>-0.33522573032543013</v>
      </c>
      <c r="AD1490" s="22">
        <v>0.22269122744144404</v>
      </c>
      <c r="AE1490" s="35">
        <f t="shared" si="397"/>
        <v>-1.9620718061374163</v>
      </c>
      <c r="AF1490" s="17"/>
      <c r="AG1490" s="31" t="str">
        <f t="shared" si="409"/>
        <v/>
      </c>
      <c r="AH1490" s="34"/>
      <c r="AI1490" s="17"/>
    </row>
    <row r="1491" spans="1:35">
      <c r="A1491" s="1">
        <v>294.8</v>
      </c>
      <c r="B1491" s="41">
        <v>-1.8589699999999999E-3</v>
      </c>
      <c r="C1491" s="41">
        <v>-6.5675070000000002E-3</v>
      </c>
      <c r="D1491" s="41">
        <v>-9.153376E-4</v>
      </c>
      <c r="E1491" s="41">
        <v>-6.0660310000000004E-3</v>
      </c>
      <c r="F1491" s="41">
        <v>-4.3083080000000003E-3</v>
      </c>
      <c r="G1491" s="42">
        <f t="shared" si="396"/>
        <v>-1.7035231111111075E-4</v>
      </c>
      <c r="H1491" s="42">
        <f t="shared" si="396"/>
        <v>-1.7489733333333167E-5</v>
      </c>
      <c r="I1491" s="42">
        <f t="shared" si="396"/>
        <v>2.1095477111111112E-4</v>
      </c>
      <c r="J1491" s="42">
        <f t="shared" si="396"/>
        <v>3.9727755555552836E-5</v>
      </c>
      <c r="K1491" s="42">
        <f t="shared" si="396"/>
        <v>-4.9416888888891355E-6</v>
      </c>
      <c r="L1491" s="34">
        <f t="shared" si="398"/>
        <v>2.9008640133246937E-2</v>
      </c>
      <c r="M1491" s="34">
        <f t="shared" si="399"/>
        <v>-1.2383440514259756</v>
      </c>
      <c r="N1491" s="34">
        <f t="shared" si="400"/>
        <v>0.10266801324418573</v>
      </c>
      <c r="O1491" s="34">
        <f t="shared" si="401"/>
        <v>1</v>
      </c>
      <c r="P1491" s="34">
        <f t="shared" si="402"/>
        <v>3.1464668659940617E-2</v>
      </c>
      <c r="Q1491" s="34"/>
      <c r="R1491" s="34">
        <f t="shared" si="403"/>
        <v>-1.285146302383938</v>
      </c>
      <c r="S1491" s="34">
        <f t="shared" si="404"/>
        <v>0.10457656621778107</v>
      </c>
      <c r="T1491" s="34">
        <f t="shared" si="410"/>
        <v>1</v>
      </c>
      <c r="U1491" s="34">
        <f t="shared" si="405"/>
        <v>-0.14910506750621622</v>
      </c>
      <c r="V1491" s="22">
        <f t="shared" si="406"/>
        <v>-0.21102346946477088</v>
      </c>
      <c r="W1491" s="22">
        <f t="shared" si="407"/>
        <v>8.6190652261390106</v>
      </c>
      <c r="X1491" s="22">
        <f t="shared" si="411"/>
        <v>-0.70136158325686182</v>
      </c>
      <c r="Y1491" s="22">
        <f t="shared" si="408"/>
        <v>-6.7066801734173778</v>
      </c>
      <c r="Z1491" s="22">
        <f t="shared" si="412"/>
        <v>1.0000000000000009</v>
      </c>
      <c r="AA1491" s="22">
        <f t="array" ref="AA1491:AD1491">LINEST(V1491:Y1491,$AB$2:$AE$5,0,0)</f>
        <v>-0.75315521732747015</v>
      </c>
      <c r="AB1491" s="22">
        <v>9.8202205318545861</v>
      </c>
      <c r="AC1491" s="22">
        <v>-0.21492525893383876</v>
      </c>
      <c r="AD1491" s="22">
        <v>-8.3958885803491494</v>
      </c>
      <c r="AE1491" s="35">
        <f t="shared" si="397"/>
        <v>-45.691328141554457</v>
      </c>
      <c r="AF1491" s="17"/>
      <c r="AG1491" s="31">
        <f t="shared" si="409"/>
        <v>-45.691328141554457</v>
      </c>
      <c r="AH1491" s="34"/>
      <c r="AI1491" s="17"/>
    </row>
    <row r="1492" spans="1:35">
      <c r="A1492" s="1">
        <v>295</v>
      </c>
      <c r="B1492" s="41">
        <v>-1.5960569999999999E-3</v>
      </c>
      <c r="C1492" s="41">
        <v>-6.7246509999999999E-3</v>
      </c>
      <c r="D1492" s="41">
        <v>-1.141198E-3</v>
      </c>
      <c r="E1492" s="41">
        <v>-6.2148810000000002E-3</v>
      </c>
      <c r="F1492" s="41">
        <v>-4.4412770000000004E-3</v>
      </c>
      <c r="G1492" s="42">
        <f t="shared" si="396"/>
        <v>9.2560688888889287E-5</v>
      </c>
      <c r="H1492" s="42">
        <f t="shared" si="396"/>
        <v>-1.7463373333333285E-4</v>
      </c>
      <c r="I1492" s="42">
        <f t="shared" si="396"/>
        <v>-1.4905628888888835E-5</v>
      </c>
      <c r="J1492" s="42">
        <f t="shared" si="396"/>
        <v>-1.0912224444444701E-4</v>
      </c>
      <c r="K1492" s="42">
        <f t="shared" si="396"/>
        <v>-1.3791068888888928E-4</v>
      </c>
      <c r="L1492" s="34">
        <f t="shared" si="398"/>
        <v>-1.489948816764302</v>
      </c>
      <c r="M1492" s="34">
        <f t="shared" si="399"/>
        <v>-0.16103627866017386</v>
      </c>
      <c r="N1492" s="34">
        <f t="shared" si="400"/>
        <v>-1.8866943994222516</v>
      </c>
      <c r="O1492" s="34">
        <f t="shared" si="401"/>
        <v>1</v>
      </c>
      <c r="P1492" s="34">
        <f t="shared" si="402"/>
        <v>-1.6160959501865479</v>
      </c>
      <c r="Q1492" s="34"/>
      <c r="R1492" s="34">
        <f t="shared" si="403"/>
        <v>-0.16712251965152919</v>
      </c>
      <c r="S1492" s="34">
        <f t="shared" si="404"/>
        <v>-1.9217672141432174</v>
      </c>
      <c r="T1492" s="34">
        <f t="shared" si="410"/>
        <v>1</v>
      </c>
      <c r="U1492" s="34">
        <f t="shared" si="405"/>
        <v>-2.7049856839812945</v>
      </c>
      <c r="V1492" s="22">
        <f t="shared" si="406"/>
        <v>0.59745083301436197</v>
      </c>
      <c r="W1492" s="22">
        <f t="shared" si="407"/>
        <v>6.1783143859583133E-2</v>
      </c>
      <c r="X1492" s="22">
        <f t="shared" si="411"/>
        <v>0.71045374676981354</v>
      </c>
      <c r="Y1492" s="22">
        <f t="shared" si="408"/>
        <v>-0.36968772364375857</v>
      </c>
      <c r="Z1492" s="22">
        <f t="shared" si="412"/>
        <v>1</v>
      </c>
      <c r="AA1492" s="22">
        <f t="array" ref="AA1492:AD1492">LINEST(V1492:Y1492,$AB$2:$AE$5,0,0)</f>
        <v>2.6482347837693996</v>
      </c>
      <c r="AB1492" s="22">
        <v>8.8971195067449882E-2</v>
      </c>
      <c r="AC1492" s="22">
        <v>0.78649066876769602</v>
      </c>
      <c r="AD1492" s="22">
        <v>-0.61246738358207142</v>
      </c>
      <c r="AE1492" s="35">
        <f t="shared" si="397"/>
        <v>0.11312428564073543</v>
      </c>
      <c r="AF1492" s="17"/>
      <c r="AG1492" s="31" t="str">
        <f t="shared" si="409"/>
        <v/>
      </c>
      <c r="AH1492" s="34"/>
      <c r="AI1492" s="17"/>
    </row>
    <row r="1493" spans="1:35">
      <c r="A1493" s="1">
        <v>295.2</v>
      </c>
      <c r="B1493" s="41">
        <v>-1.7853249999999999E-3</v>
      </c>
      <c r="C1493" s="41">
        <v>-6.2314759999999997E-3</v>
      </c>
      <c r="D1493" s="41">
        <v>-1.0835549999999999E-3</v>
      </c>
      <c r="E1493" s="41">
        <v>-6.0741170000000004E-3</v>
      </c>
      <c r="F1493" s="41">
        <v>-4.2002539999999996E-3</v>
      </c>
      <c r="G1493" s="42">
        <f t="shared" si="396"/>
        <v>-9.6707311111110745E-5</v>
      </c>
      <c r="H1493" s="42">
        <f t="shared" si="396"/>
        <v>3.1854126666666736E-4</v>
      </c>
      <c r="I1493" s="42">
        <f t="shared" si="396"/>
        <v>4.2737371111111182E-5</v>
      </c>
      <c r="J1493" s="42">
        <f t="shared" si="396"/>
        <v>3.1641755555552806E-5</v>
      </c>
      <c r="K1493" s="42">
        <f t="shared" si="396"/>
        <v>1.0311231111111152E-4</v>
      </c>
      <c r="L1493" s="34">
        <f t="shared" si="398"/>
        <v>-1.0662307733139413</v>
      </c>
      <c r="M1493" s="34">
        <f t="shared" si="399"/>
        <v>-0.44192492398024152</v>
      </c>
      <c r="N1493" s="34">
        <f t="shared" si="400"/>
        <v>-3.293869543127748</v>
      </c>
      <c r="O1493" s="34">
        <f t="shared" si="401"/>
        <v>1</v>
      </c>
      <c r="P1493" s="34">
        <f t="shared" si="402"/>
        <v>-1.1565036431647553</v>
      </c>
      <c r="Q1493" s="34"/>
      <c r="R1493" s="34">
        <f t="shared" si="403"/>
        <v>-0.45862713300921432</v>
      </c>
      <c r="S1493" s="34">
        <f t="shared" si="404"/>
        <v>-3.3551011216157791</v>
      </c>
      <c r="T1493" s="34">
        <f t="shared" si="410"/>
        <v>1</v>
      </c>
      <c r="U1493" s="34">
        <f t="shared" si="405"/>
        <v>-3.9702318977897484</v>
      </c>
      <c r="V1493" s="22">
        <f t="shared" si="406"/>
        <v>0.29129372614445714</v>
      </c>
      <c r="W1493" s="22">
        <f t="shared" si="407"/>
        <v>0.11551645969711108</v>
      </c>
      <c r="X1493" s="22">
        <f t="shared" si="411"/>
        <v>0.84506427029705333</v>
      </c>
      <c r="Y1493" s="22">
        <f t="shared" si="408"/>
        <v>-0.25187445613862153</v>
      </c>
      <c r="Z1493" s="22">
        <f t="shared" si="412"/>
        <v>1</v>
      </c>
      <c r="AA1493" s="22">
        <f t="array" ref="AA1493:AD1493">LINEST(V1493:Y1493,$AB$2:$AE$5,0,0)</f>
        <v>3.1020533729946251</v>
      </c>
      <c r="AB1493" s="22">
        <v>0.14124168024119055</v>
      </c>
      <c r="AC1493" s="22">
        <v>0.38411967125529473</v>
      </c>
      <c r="AD1493" s="22">
        <v>-0.3886656300344945</v>
      </c>
      <c r="AE1493" s="35">
        <f t="shared" si="397"/>
        <v>0.36770228345665246</v>
      </c>
      <c r="AF1493" s="17"/>
      <c r="AG1493" s="31" t="str">
        <f t="shared" si="409"/>
        <v/>
      </c>
      <c r="AH1493" s="34"/>
      <c r="AI1493" s="17"/>
    </row>
    <row r="1494" spans="1:35">
      <c r="A1494" s="1">
        <v>295.39999999999998</v>
      </c>
      <c r="B1494" s="41">
        <v>-1.5894710000000001E-3</v>
      </c>
      <c r="C1494" s="41">
        <v>-6.6590909999999998E-3</v>
      </c>
      <c r="D1494" s="41">
        <v>-1.1304220000000001E-3</v>
      </c>
      <c r="E1494" s="41">
        <v>-6.0108549999999998E-3</v>
      </c>
      <c r="F1494" s="41">
        <v>-4.4619910000000002E-3</v>
      </c>
      <c r="G1494" s="42">
        <f t="shared" si="396"/>
        <v>9.9146688888889119E-5</v>
      </c>
      <c r="H1494" s="42">
        <f t="shared" si="396"/>
        <v>-1.0907373333333276E-4</v>
      </c>
      <c r="I1494" s="42">
        <f t="shared" si="396"/>
        <v>-4.1296288888889501E-6</v>
      </c>
      <c r="J1494" s="42">
        <f t="shared" si="396"/>
        <v>9.4903755555553367E-5</v>
      </c>
      <c r="K1494" s="42">
        <f t="shared" si="396"/>
        <v>-1.5862468888888908E-4</v>
      </c>
      <c r="L1494" s="34">
        <f t="shared" si="398"/>
        <v>-1.5998990048639472</v>
      </c>
      <c r="M1494" s="34">
        <f t="shared" si="399"/>
        <v>-4.1651707537272452E-2</v>
      </c>
      <c r="N1494" s="34">
        <f t="shared" si="400"/>
        <v>-1.1001248206641434</v>
      </c>
      <c r="O1494" s="34">
        <f t="shared" si="401"/>
        <v>1</v>
      </c>
      <c r="P1494" s="34">
        <f t="shared" si="402"/>
        <v>-1.7353551164819194</v>
      </c>
      <c r="Q1494" s="34"/>
      <c r="R1494" s="34">
        <f t="shared" si="403"/>
        <v>-4.3225901451106268E-2</v>
      </c>
      <c r="S1494" s="34">
        <f t="shared" si="404"/>
        <v>-1.1205756546820451</v>
      </c>
      <c r="T1494" s="34">
        <f t="shared" si="410"/>
        <v>1</v>
      </c>
      <c r="U1494" s="34">
        <f t="shared" si="405"/>
        <v>-1.8991566726150708</v>
      </c>
      <c r="V1494" s="22">
        <f t="shared" si="406"/>
        <v>0.91375037220725841</v>
      </c>
      <c r="W1494" s="22">
        <f t="shared" si="407"/>
        <v>2.2760576878360302E-2</v>
      </c>
      <c r="X1494" s="22">
        <f t="shared" si="411"/>
        <v>0.59003855281673656</v>
      </c>
      <c r="Y1494" s="22">
        <f t="shared" si="408"/>
        <v>-0.52654950190235528</v>
      </c>
      <c r="Z1494" s="22">
        <f t="shared" si="412"/>
        <v>1</v>
      </c>
      <c r="AA1494" s="22">
        <f t="array" ref="AA1494:AD1494">LINEST(V1494:Y1494,$AB$2:$AE$5,0,0)</f>
        <v>2.2564981839753262</v>
      </c>
      <c r="AB1494" s="22">
        <v>5.6514112503280152E-2</v>
      </c>
      <c r="AC1494" s="22">
        <v>1.2025084844071317</v>
      </c>
      <c r="AD1494" s="22">
        <v>-0.8870071717929956</v>
      </c>
      <c r="AE1494" s="35">
        <f t="shared" si="397"/>
        <v>4.699685136204515E-2</v>
      </c>
      <c r="AF1494" s="17"/>
      <c r="AG1494" s="31" t="str">
        <f t="shared" si="409"/>
        <v/>
      </c>
      <c r="AH1494" s="34"/>
      <c r="AI1494" s="17"/>
    </row>
    <row r="1495" spans="1:35">
      <c r="A1495" s="1">
        <v>295.60000000000002</v>
      </c>
      <c r="B1495" s="41">
        <v>-1.683833E-3</v>
      </c>
      <c r="C1495" s="41">
        <v>-6.5112850000000003E-3</v>
      </c>
      <c r="D1495" s="41">
        <v>-1.1302459999999999E-3</v>
      </c>
      <c r="E1495" s="41">
        <v>-6.1579479999999999E-3</v>
      </c>
      <c r="F1495" s="41">
        <v>-4.3216289999999996E-3</v>
      </c>
      <c r="G1495" s="42">
        <f t="shared" si="396"/>
        <v>4.7846888888891572E-6</v>
      </c>
      <c r="H1495" s="42">
        <f t="shared" si="396"/>
        <v>3.8732266666666702E-5</v>
      </c>
      <c r="I1495" s="42">
        <f t="shared" si="396"/>
        <v>-3.953628888888781E-6</v>
      </c>
      <c r="J1495" s="42">
        <f t="shared" si="396"/>
        <v>-5.2189244444446684E-5</v>
      </c>
      <c r="K1495" s="42">
        <f t="shared" si="396"/>
        <v>-1.8262688888888434E-5</v>
      </c>
      <c r="L1495" s="34">
        <f t="shared" si="398"/>
        <v>-3.8169020625975145</v>
      </c>
      <c r="M1495" s="34">
        <f t="shared" si="399"/>
        <v>-0.82630845614011905</v>
      </c>
      <c r="N1495" s="34">
        <f t="shared" si="400"/>
        <v>8.0950439132227512</v>
      </c>
      <c r="O1495" s="34">
        <f t="shared" si="401"/>
        <v>1</v>
      </c>
      <c r="P1495" s="34">
        <f t="shared" si="402"/>
        <v>-4.1400616559557486</v>
      </c>
      <c r="Q1495" s="34"/>
      <c r="R1495" s="34">
        <f t="shared" si="403"/>
        <v>-0.85753814201653078</v>
      </c>
      <c r="S1495" s="34">
        <f t="shared" si="404"/>
        <v>8.2455272005073716</v>
      </c>
      <c r="T1495" s="34">
        <f t="shared" si="410"/>
        <v>1</v>
      </c>
      <c r="U1495" s="34">
        <f t="shared" si="405"/>
        <v>4.2479274025350922</v>
      </c>
      <c r="V1495" s="22">
        <f t="shared" si="406"/>
        <v>-0.97460744114530506</v>
      </c>
      <c r="W1495" s="22">
        <f t="shared" si="407"/>
        <v>-0.20187212745320607</v>
      </c>
      <c r="X1495" s="22">
        <f t="shared" si="411"/>
        <v>1.9410706490856173</v>
      </c>
      <c r="Y1495" s="22">
        <f t="shared" si="408"/>
        <v>0.23540891951289392</v>
      </c>
      <c r="Z1495" s="22">
        <f t="shared" si="412"/>
        <v>1</v>
      </c>
      <c r="AA1495" s="22">
        <f t="array" ref="AA1495:AD1495">LINEST(V1495:Y1495,$AB$2:$AE$5,0,0)</f>
        <v>6.9327385467084319</v>
      </c>
      <c r="AB1495" s="22">
        <v>-0.20480952838095737</v>
      </c>
      <c r="AC1495" s="22">
        <v>-1.2797280681461818</v>
      </c>
      <c r="AD1495" s="22">
        <v>0.55516055516875085</v>
      </c>
      <c r="AE1495" s="35">
        <f t="shared" si="397"/>
        <v>0.16004144433406475</v>
      </c>
      <c r="AF1495" s="17"/>
      <c r="AG1495" s="31" t="str">
        <f t="shared" si="409"/>
        <v/>
      </c>
      <c r="AH1495" s="34"/>
      <c r="AI1495" s="17"/>
    </row>
    <row r="1496" spans="1:35">
      <c r="A1496" s="1">
        <v>295.8</v>
      </c>
      <c r="B1496" s="41">
        <v>-1.7024469999999999E-3</v>
      </c>
      <c r="C1496" s="41">
        <v>-6.3794439999999997E-3</v>
      </c>
      <c r="D1496" s="41">
        <v>-1.023197E-3</v>
      </c>
      <c r="E1496" s="41">
        <v>-6.115194E-3</v>
      </c>
      <c r="F1496" s="41">
        <v>-4.4023200000000004E-3</v>
      </c>
      <c r="G1496" s="42">
        <f t="shared" si="396"/>
        <v>-1.3829311111110756E-5</v>
      </c>
      <c r="H1496" s="42">
        <f t="shared" si="396"/>
        <v>1.705732666666673E-4</v>
      </c>
      <c r="I1496" s="42">
        <f t="shared" si="396"/>
        <v>1.0309537111111112E-4</v>
      </c>
      <c r="J1496" s="42">
        <f t="shared" si="396"/>
        <v>-9.4352444444468012E-6</v>
      </c>
      <c r="K1496" s="42">
        <f t="shared" si="396"/>
        <v>-9.8953688888889224E-5</v>
      </c>
      <c r="L1496" s="34">
        <f t="shared" si="398"/>
        <v>7.1553592289487051</v>
      </c>
      <c r="M1496" s="34">
        <f t="shared" si="399"/>
        <v>-7.4548450232117602</v>
      </c>
      <c r="N1496" s="34">
        <f t="shared" si="400"/>
        <v>-12.334183915323532</v>
      </c>
      <c r="O1496" s="34">
        <f t="shared" si="401"/>
        <v>1</v>
      </c>
      <c r="P1496" s="34">
        <f t="shared" si="402"/>
        <v>7.7611706804444109</v>
      </c>
      <c r="Q1496" s="34">
        <f>AVERAGE(P1487:P1496)</f>
        <v>-0.17930470817016095</v>
      </c>
      <c r="R1496" s="34">
        <f t="shared" si="403"/>
        <v>-7.7365950968098893</v>
      </c>
      <c r="S1496" s="34">
        <f t="shared" si="404"/>
        <v>-12.563470940996014</v>
      </c>
      <c r="T1496" s="34">
        <f t="shared" si="410"/>
        <v>1</v>
      </c>
      <c r="U1496" s="34">
        <f t="shared" si="405"/>
        <v>-11.538895357361493</v>
      </c>
      <c r="V1496" s="22">
        <f t="shared" si="406"/>
        <v>-0.6726095037765466</v>
      </c>
      <c r="W1496" s="22">
        <f t="shared" si="407"/>
        <v>0.6704796999371484</v>
      </c>
      <c r="X1496" s="22">
        <f t="shared" si="411"/>
        <v>1.0887932121666108</v>
      </c>
      <c r="Y1496" s="22">
        <f t="shared" si="408"/>
        <v>-8.6663408327212879E-2</v>
      </c>
      <c r="Z1496" s="22">
        <f t="shared" si="412"/>
        <v>0.99999999999999978</v>
      </c>
      <c r="AA1496" s="22">
        <f t="array" ref="AA1496:AD1496">LINEST(V1496:Y1496,$AB$2:$AE$5,0,0)</f>
        <v>3.9342314527587532</v>
      </c>
      <c r="AB1496" s="22">
        <v>0.7332959893452824</v>
      </c>
      <c r="AC1496" s="22">
        <v>-0.88078350341818856</v>
      </c>
      <c r="AD1496" s="22">
        <v>5.2576234850357999E-2</v>
      </c>
      <c r="AE1496" s="35">
        <f t="shared" si="397"/>
        <v>-0.83254964074539395</v>
      </c>
      <c r="AF1496" s="17"/>
      <c r="AG1496" s="31">
        <f t="shared" si="409"/>
        <v>-0.83254964074539395</v>
      </c>
      <c r="AH1496" s="34">
        <f>AVERAGE(AG1487:AG1496)</f>
        <v>-10.271808538346207</v>
      </c>
      <c r="AI1496" s="17"/>
    </row>
    <row r="1497" spans="1:35">
      <c r="A1497" s="1">
        <v>296</v>
      </c>
      <c r="B1497" s="41">
        <v>-1.7032530000000001E-3</v>
      </c>
      <c r="C1497" s="41">
        <v>-6.6368579999999998E-3</v>
      </c>
      <c r="D1497" s="41">
        <v>-1.2118210000000001E-3</v>
      </c>
      <c r="E1497" s="41">
        <v>-6.0233719999999999E-3</v>
      </c>
      <c r="F1497" s="41">
        <v>-4.2960860000000002E-3</v>
      </c>
      <c r="G1497" s="42">
        <f t="shared" ref="G1497:K1547" si="413">B1497-AVERAGE(B$17:B$106)</f>
        <v>-1.463531111111087E-5</v>
      </c>
      <c r="H1497" s="42">
        <f t="shared" si="413"/>
        <v>-8.6840733333332781E-5</v>
      </c>
      <c r="I1497" s="42">
        <f t="shared" si="413"/>
        <v>-8.5528628888888961E-5</v>
      </c>
      <c r="J1497" s="42">
        <f t="shared" si="413"/>
        <v>8.2386755555553283E-5</v>
      </c>
      <c r="K1497" s="42">
        <f t="shared" si="413"/>
        <v>7.2803111111109653E-6</v>
      </c>
      <c r="L1497" s="34">
        <f t="shared" si="398"/>
        <v>-0.4974483327234418</v>
      </c>
      <c r="M1497" s="34">
        <f t="shared" si="399"/>
        <v>5.8439911689992794</v>
      </c>
      <c r="N1497" s="34">
        <f t="shared" si="400"/>
        <v>5.9336445036282708</v>
      </c>
      <c r="O1497" s="34">
        <f t="shared" si="401"/>
        <v>1</v>
      </c>
      <c r="P1497" s="34">
        <f t="shared" si="402"/>
        <v>-0.53956500176111699</v>
      </c>
      <c r="Q1497" s="34"/>
      <c r="R1497" s="34">
        <f t="shared" si="403"/>
        <v>6.0648602731651744</v>
      </c>
      <c r="S1497" s="34">
        <f t="shared" si="404"/>
        <v>6.0439483315081644</v>
      </c>
      <c r="T1497" s="34">
        <f t="shared" si="410"/>
        <v>1</v>
      </c>
      <c r="U1497" s="34">
        <f t="shared" si="405"/>
        <v>12.569243602912222</v>
      </c>
      <c r="V1497" s="22">
        <f t="shared" si="406"/>
        <v>-4.292740428995289E-2</v>
      </c>
      <c r="W1497" s="22">
        <f t="shared" si="407"/>
        <v>0.48251593053379765</v>
      </c>
      <c r="X1497" s="22">
        <f t="shared" si="411"/>
        <v>0.48085219146423547</v>
      </c>
      <c r="Y1497" s="22">
        <f t="shared" si="408"/>
        <v>7.9559282291919761E-2</v>
      </c>
      <c r="Z1497" s="22">
        <f t="shared" si="412"/>
        <v>1</v>
      </c>
      <c r="AA1497" s="22">
        <f t="array" ref="AA1497:AD1497">LINEST(V1497:Y1497,$AB$2:$AE$5,0,0)</f>
        <v>1.690563699121415</v>
      </c>
      <c r="AB1497" s="22">
        <v>0.49437498717756195</v>
      </c>
      <c r="AC1497" s="22">
        <v>-5.6875035308144688E-2</v>
      </c>
      <c r="AD1497" s="22">
        <v>9.2006283165349576E-2</v>
      </c>
      <c r="AE1497" s="35">
        <f t="shared" si="397"/>
        <v>-8.6923020706549945</v>
      </c>
      <c r="AF1497" s="17"/>
      <c r="AG1497" s="31" t="str">
        <f t="shared" si="409"/>
        <v/>
      </c>
      <c r="AH1497" s="34"/>
      <c r="AI1497" s="17"/>
    </row>
    <row r="1498" spans="1:35">
      <c r="A1498" s="1">
        <v>296.2</v>
      </c>
      <c r="B1498" s="41">
        <v>-1.6337910000000001E-3</v>
      </c>
      <c r="C1498" s="41">
        <v>-6.6013970000000002E-3</v>
      </c>
      <c r="D1498" s="41">
        <v>-1.21714E-3</v>
      </c>
      <c r="E1498" s="41">
        <v>-6.0766190000000001E-3</v>
      </c>
      <c r="F1498" s="41">
        <v>-4.5040599999999998E-3</v>
      </c>
      <c r="G1498" s="42">
        <f t="shared" si="413"/>
        <v>5.4826688888889082E-5</v>
      </c>
      <c r="H1498" s="42">
        <f t="shared" si="413"/>
        <v>-5.1379733333333129E-5</v>
      </c>
      <c r="I1498" s="42">
        <f t="shared" si="413"/>
        <v>-9.0847628888888901E-5</v>
      </c>
      <c r="J1498" s="42">
        <f t="shared" si="413"/>
        <v>2.9139755555553093E-5</v>
      </c>
      <c r="K1498" s="42">
        <f t="shared" si="413"/>
        <v>-2.0069368888888869E-4</v>
      </c>
      <c r="L1498" s="34">
        <f t="shared" si="398"/>
        <v>-3.6605108379900786</v>
      </c>
      <c r="M1498" s="34">
        <f t="shared" si="399"/>
        <v>-1.6569964506337287</v>
      </c>
      <c r="N1498" s="34">
        <f t="shared" si="400"/>
        <v>-0.93712997035911649</v>
      </c>
      <c r="O1498" s="34">
        <f t="shared" si="401"/>
        <v>1</v>
      </c>
      <c r="P1498" s="34">
        <f t="shared" si="402"/>
        <v>-3.9704295035696888</v>
      </c>
      <c r="Q1498" s="34"/>
      <c r="R1498" s="34">
        <f t="shared" si="403"/>
        <v>-1.7196213436347578</v>
      </c>
      <c r="S1498" s="34">
        <f t="shared" si="404"/>
        <v>-0.95455080217476951</v>
      </c>
      <c r="T1498" s="34">
        <f t="shared" si="410"/>
        <v>1</v>
      </c>
      <c r="U1498" s="34">
        <f t="shared" si="405"/>
        <v>-5.6446016493792159</v>
      </c>
      <c r="V1498" s="22">
        <f t="shared" si="406"/>
        <v>0.7034029591807156</v>
      </c>
      <c r="W1498" s="22">
        <f t="shared" si="407"/>
        <v>0.30464883980322666</v>
      </c>
      <c r="X1498" s="22">
        <f t="shared" si="411"/>
        <v>0.16910862120442979</v>
      </c>
      <c r="Y1498" s="22">
        <f t="shared" si="408"/>
        <v>-0.17716042018837208</v>
      </c>
      <c r="Z1498" s="22">
        <f t="shared" si="412"/>
        <v>0.99999999999999978</v>
      </c>
      <c r="AA1498" s="22">
        <f t="array" ref="AA1498:AD1498">LINEST(V1498:Y1498,$AB$2:$AE$5,0,0)</f>
        <v>0.63542918907553081</v>
      </c>
      <c r="AB1498" s="22">
        <v>0.31432661255983996</v>
      </c>
      <c r="AC1498" s="22">
        <v>0.92371735306694425</v>
      </c>
      <c r="AD1498" s="22">
        <v>-0.41489019547875566</v>
      </c>
      <c r="AE1498" s="35">
        <f t="shared" si="397"/>
        <v>0.34028440790487119</v>
      </c>
      <c r="AF1498" s="17"/>
      <c r="AG1498" s="31" t="str">
        <f t="shared" si="409"/>
        <v/>
      </c>
      <c r="AH1498" s="34"/>
      <c r="AI1498" s="17"/>
    </row>
    <row r="1499" spans="1:35">
      <c r="A1499" s="1">
        <v>296.39999999999998</v>
      </c>
      <c r="B1499" s="41">
        <v>-1.6731669999999999E-3</v>
      </c>
      <c r="C1499" s="41">
        <v>-6.3767520000000003E-3</v>
      </c>
      <c r="D1499" s="41">
        <v>-1.07712E-3</v>
      </c>
      <c r="E1499" s="41">
        <v>-6.2145869999999997E-3</v>
      </c>
      <c r="F1499" s="41">
        <v>-4.3119760000000004E-3</v>
      </c>
      <c r="G1499" s="42">
        <f t="shared" si="413"/>
        <v>1.5450688888889261E-5</v>
      </c>
      <c r="H1499" s="42">
        <f t="shared" si="413"/>
        <v>1.7326526666666675E-4</v>
      </c>
      <c r="I1499" s="42">
        <f t="shared" si="413"/>
        <v>4.917237111111113E-5</v>
      </c>
      <c r="J1499" s="42">
        <f t="shared" si="413"/>
        <v>-1.088282444444465E-4</v>
      </c>
      <c r="K1499" s="42">
        <f t="shared" si="413"/>
        <v>-8.6096888888892095E-6</v>
      </c>
      <c r="L1499" s="34">
        <f t="shared" si="398"/>
        <v>-0.55723657053767484</v>
      </c>
      <c r="M1499" s="34">
        <f t="shared" si="399"/>
        <v>3.1825358380280022</v>
      </c>
      <c r="N1499" s="34">
        <f t="shared" si="400"/>
        <v>11.214080350246613</v>
      </c>
      <c r="O1499" s="34">
        <f t="shared" si="401"/>
        <v>1</v>
      </c>
      <c r="P1499" s="34">
        <f t="shared" si="402"/>
        <v>-0.60441523548270748</v>
      </c>
      <c r="Q1499" s="34"/>
      <c r="R1499" s="34">
        <f t="shared" si="403"/>
        <v>3.3028173064959754</v>
      </c>
      <c r="S1499" s="34">
        <f t="shared" si="404"/>
        <v>11.422545145875764</v>
      </c>
      <c r="T1499" s="34">
        <f t="shared" si="410"/>
        <v>1</v>
      </c>
      <c r="U1499" s="34">
        <f t="shared" si="405"/>
        <v>15.120947216889032</v>
      </c>
      <c r="V1499" s="22">
        <f t="shared" si="406"/>
        <v>-3.9972048497571522E-2</v>
      </c>
      <c r="W1499" s="22">
        <f t="shared" si="407"/>
        <v>0.2184266143596455</v>
      </c>
      <c r="X1499" s="22">
        <f t="shared" si="411"/>
        <v>0.75541201103576283</v>
      </c>
      <c r="Y1499" s="22">
        <f t="shared" si="408"/>
        <v>6.6133423102163233E-2</v>
      </c>
      <c r="Z1499" s="22">
        <f t="shared" si="412"/>
        <v>1</v>
      </c>
      <c r="AA1499" s="22">
        <f t="array" ref="AA1499:AD1499">LINEST(V1499:Y1499,$AB$2:$AE$5,0,0)</f>
        <v>2.6889342600184367</v>
      </c>
      <c r="AB1499" s="22">
        <v>0.22078780837913911</v>
      </c>
      <c r="AC1499" s="22">
        <v>-5.2939580080469291E-2</v>
      </c>
      <c r="AD1499" s="22">
        <v>8.3816951382032032E-2</v>
      </c>
      <c r="AE1499" s="35">
        <f t="shared" si="397"/>
        <v>-4.1705621397740016</v>
      </c>
      <c r="AF1499" s="17"/>
      <c r="AG1499" s="31" t="str">
        <f t="shared" si="409"/>
        <v/>
      </c>
      <c r="AH1499" s="34"/>
      <c r="AI1499" s="17"/>
    </row>
    <row r="1500" spans="1:35">
      <c r="A1500" s="1">
        <v>296.60000000000002</v>
      </c>
      <c r="B1500" s="41">
        <v>-1.6271720000000001E-3</v>
      </c>
      <c r="C1500" s="41">
        <v>-6.6540269999999999E-3</v>
      </c>
      <c r="D1500" s="41">
        <v>-1.2096209999999999E-3</v>
      </c>
      <c r="E1500" s="41">
        <v>-6.0927630000000002E-3</v>
      </c>
      <c r="F1500" s="41">
        <v>-4.1612910000000001E-3</v>
      </c>
      <c r="G1500" s="42">
        <f t="shared" si="413"/>
        <v>6.1445688888889108E-5</v>
      </c>
      <c r="H1500" s="42">
        <f t="shared" si="413"/>
        <v>-1.0400973333333282E-4</v>
      </c>
      <c r="I1500" s="42">
        <f t="shared" si="413"/>
        <v>-8.3328628888888799E-5</v>
      </c>
      <c r="J1500" s="42">
        <f t="shared" si="413"/>
        <v>1.2995755555553039E-5</v>
      </c>
      <c r="K1500" s="42">
        <f t="shared" si="413"/>
        <v>1.4207531111111102E-4</v>
      </c>
      <c r="L1500" s="34">
        <f t="shared" si="398"/>
        <v>2.3122095899685116</v>
      </c>
      <c r="M1500" s="34">
        <f t="shared" si="399"/>
        <v>-1.356134667796957</v>
      </c>
      <c r="N1500" s="34">
        <f t="shared" si="400"/>
        <v>-1.6927100210628501</v>
      </c>
      <c r="O1500" s="34">
        <f t="shared" si="401"/>
        <v>1</v>
      </c>
      <c r="P1500" s="34">
        <f t="shared" si="402"/>
        <v>2.5079737721767219</v>
      </c>
      <c r="Q1500" s="34"/>
      <c r="R1500" s="34">
        <f t="shared" si="403"/>
        <v>-1.4073887235514455</v>
      </c>
      <c r="S1500" s="34">
        <f t="shared" si="404"/>
        <v>-1.7241767519564379</v>
      </c>
      <c r="T1500" s="34">
        <f t="shared" si="410"/>
        <v>1</v>
      </c>
      <c r="U1500" s="34">
        <f t="shared" si="405"/>
        <v>0.37640829666883846</v>
      </c>
      <c r="V1500" s="22">
        <f t="shared" si="406"/>
        <v>6.6629077902159546</v>
      </c>
      <c r="W1500" s="22">
        <f t="shared" si="407"/>
        <v>-3.7389949584178717</v>
      </c>
      <c r="X1500" s="22">
        <f t="shared" si="411"/>
        <v>-4.5806024128988776</v>
      </c>
      <c r="Y1500" s="22">
        <f t="shared" si="408"/>
        <v>2.6566895811007942</v>
      </c>
      <c r="Z1500" s="22">
        <f t="shared" si="412"/>
        <v>0.99999999999999956</v>
      </c>
      <c r="AA1500" s="22">
        <f t="array" ref="AA1500:AD1500">LINEST(V1500:Y1500,$AB$2:$AE$5,0,0)</f>
        <v>-17.30369260827738</v>
      </c>
      <c r="AB1500" s="22">
        <v>-4.4629538583866584</v>
      </c>
      <c r="AC1500" s="22">
        <v>8.7097000909535556</v>
      </c>
      <c r="AD1500" s="22">
        <v>1.5689606793938629</v>
      </c>
      <c r="AE1500" s="35">
        <f t="shared" si="397"/>
        <v>-0.51241188695144213</v>
      </c>
      <c r="AF1500" s="17"/>
      <c r="AG1500" s="31">
        <f t="shared" si="409"/>
        <v>-0.51241188695144213</v>
      </c>
      <c r="AH1500" s="34"/>
      <c r="AI1500" s="17"/>
    </row>
    <row r="1501" spans="1:35">
      <c r="A1501" s="1">
        <v>296.8</v>
      </c>
      <c r="B1501" s="41">
        <v>-1.701192E-3</v>
      </c>
      <c r="C1501" s="41">
        <v>-6.4861220000000004E-3</v>
      </c>
      <c r="D1501" s="41">
        <v>-1.0915409999999999E-3</v>
      </c>
      <c r="E1501" s="41">
        <v>-6.0878440000000002E-3</v>
      </c>
      <c r="F1501" s="41">
        <v>-4.3556389999999997E-3</v>
      </c>
      <c r="G1501" s="42">
        <f t="shared" si="413"/>
        <v>-1.2574311111110837E-5</v>
      </c>
      <c r="H1501" s="42">
        <f t="shared" si="413"/>
        <v>6.3895266666666624E-5</v>
      </c>
      <c r="I1501" s="42">
        <f t="shared" si="413"/>
        <v>3.4751371111111208E-5</v>
      </c>
      <c r="J1501" s="42">
        <f t="shared" si="413"/>
        <v>1.7914755555552969E-5</v>
      </c>
      <c r="K1501" s="42">
        <f t="shared" si="413"/>
        <v>-5.2272688888888551E-5</v>
      </c>
      <c r="L1501" s="34">
        <f t="shared" si="398"/>
        <v>4.1571016039757174</v>
      </c>
      <c r="M1501" s="34">
        <f t="shared" si="399"/>
        <v>-2.7636799188469587</v>
      </c>
      <c r="N1501" s="34">
        <f t="shared" si="400"/>
        <v>-5.08141289825475</v>
      </c>
      <c r="O1501" s="34">
        <f t="shared" si="401"/>
        <v>1</v>
      </c>
      <c r="P1501" s="34">
        <f t="shared" si="402"/>
        <v>4.509064332350107</v>
      </c>
      <c r="Q1501" s="34"/>
      <c r="R1501" s="34">
        <f t="shared" si="403"/>
        <v>-2.8681310533926543</v>
      </c>
      <c r="S1501" s="34">
        <f t="shared" si="404"/>
        <v>-5.1758741173879548</v>
      </c>
      <c r="T1501" s="34">
        <f t="shared" si="410"/>
        <v>1</v>
      </c>
      <c r="U1501" s="34">
        <f t="shared" si="405"/>
        <v>-2.5349408384305021</v>
      </c>
      <c r="V1501" s="22">
        <f t="shared" si="406"/>
        <v>-1.7787651151424406</v>
      </c>
      <c r="W1501" s="22">
        <f t="shared" si="407"/>
        <v>1.1314390497446265</v>
      </c>
      <c r="X1501" s="22">
        <f t="shared" si="411"/>
        <v>2.0418125894380146</v>
      </c>
      <c r="Y1501" s="22">
        <f t="shared" si="408"/>
        <v>-0.3944865240402004</v>
      </c>
      <c r="Z1501" s="22">
        <f t="shared" si="412"/>
        <v>1</v>
      </c>
      <c r="AA1501" s="22">
        <f t="array" ref="AA1501:AD1501">LINEST(V1501:Y1501,$AB$2:$AE$5,0,0)</f>
        <v>7.4635148740297188</v>
      </c>
      <c r="AB1501" s="22">
        <v>1.2912118624293836</v>
      </c>
      <c r="AC1501" s="22">
        <v>-2.3279644906032142</v>
      </c>
      <c r="AD1501" s="22">
        <v>-4.0369385505886549E-2</v>
      </c>
      <c r="AE1501" s="35">
        <f t="shared" si="397"/>
        <v>-0.55465273101945345</v>
      </c>
      <c r="AF1501" s="17"/>
      <c r="AG1501" s="31">
        <f t="shared" si="409"/>
        <v>-0.55465273101945345</v>
      </c>
      <c r="AH1501" s="34"/>
      <c r="AI1501" s="17"/>
    </row>
    <row r="1502" spans="1:35">
      <c r="A1502" s="1">
        <v>297</v>
      </c>
      <c r="B1502" s="41">
        <v>-1.8221330000000001E-3</v>
      </c>
      <c r="C1502" s="41">
        <v>-6.5640639999999997E-3</v>
      </c>
      <c r="D1502" s="41">
        <v>-1.06489E-3</v>
      </c>
      <c r="E1502" s="41">
        <v>-6.0477960000000002E-3</v>
      </c>
      <c r="F1502" s="41">
        <v>-4.1116089999999996E-3</v>
      </c>
      <c r="G1502" s="42">
        <f t="shared" si="413"/>
        <v>-1.335153111111109E-4</v>
      </c>
      <c r="H1502" s="42">
        <f t="shared" si="413"/>
        <v>-1.4046733333332624E-5</v>
      </c>
      <c r="I1502" s="42">
        <f t="shared" si="413"/>
        <v>6.140237111111114E-5</v>
      </c>
      <c r="J1502" s="42">
        <f t="shared" si="413"/>
        <v>5.7962755555552962E-5</v>
      </c>
      <c r="K1502" s="42">
        <f t="shared" si="413"/>
        <v>1.9175731111111156E-4</v>
      </c>
      <c r="L1502" s="34">
        <f t="shared" si="398"/>
        <v>-1.4362196329043635</v>
      </c>
      <c r="M1502" s="34">
        <f t="shared" si="399"/>
        <v>-0.4598901099815611</v>
      </c>
      <c r="N1502" s="34">
        <f t="shared" si="400"/>
        <v>0.10520691010219038</v>
      </c>
      <c r="O1502" s="34">
        <f t="shared" si="401"/>
        <v>1</v>
      </c>
      <c r="P1502" s="34">
        <f t="shared" si="402"/>
        <v>-1.5578177627307899</v>
      </c>
      <c r="Q1502" s="34"/>
      <c r="R1502" s="34">
        <f t="shared" si="403"/>
        <v>-0.47727129925255307</v>
      </c>
      <c r="S1502" s="34">
        <f t="shared" si="404"/>
        <v>0.10716266004585341</v>
      </c>
      <c r="T1502" s="34">
        <f t="shared" si="410"/>
        <v>1</v>
      </c>
      <c r="U1502" s="34">
        <f t="shared" si="405"/>
        <v>-0.92792640193748954</v>
      </c>
      <c r="V1502" s="22">
        <f t="shared" si="406"/>
        <v>1.6788160779541366</v>
      </c>
      <c r="W1502" s="22">
        <f t="shared" si="407"/>
        <v>0.51434176057068892</v>
      </c>
      <c r="X1502" s="22">
        <f t="shared" si="411"/>
        <v>-0.11548616336608181</v>
      </c>
      <c r="Y1502" s="22">
        <f t="shared" si="408"/>
        <v>-1.0776716751587436</v>
      </c>
      <c r="Z1502" s="22">
        <f t="shared" si="412"/>
        <v>1</v>
      </c>
      <c r="AA1502" s="22">
        <f t="array" ref="AA1502:AD1502">LINEST(V1502:Y1502,$AB$2:$AE$5,0,0)</f>
        <v>-0.14531947622457078</v>
      </c>
      <c r="AB1502" s="22">
        <v>0.60983335788305193</v>
      </c>
      <c r="AC1502" s="22">
        <v>2.2104332000199802</v>
      </c>
      <c r="AD1502" s="22">
        <v>-1.7798363443368932</v>
      </c>
      <c r="AE1502" s="35">
        <f t="shared" si="397"/>
        <v>0.27588861670985559</v>
      </c>
      <c r="AF1502" s="17"/>
      <c r="AG1502" s="31" t="str">
        <f t="shared" si="409"/>
        <v/>
      </c>
      <c r="AH1502" s="34"/>
      <c r="AI1502" s="17"/>
    </row>
    <row r="1503" spans="1:35">
      <c r="A1503" s="1">
        <v>297.2</v>
      </c>
      <c r="B1503" s="41">
        <v>-1.475507E-3</v>
      </c>
      <c r="C1503" s="41">
        <v>-6.5920570000000001E-3</v>
      </c>
      <c r="D1503" s="41">
        <v>-1.045912E-3</v>
      </c>
      <c r="E1503" s="41">
        <v>-6.2109239999999996E-3</v>
      </c>
      <c r="F1503" s="41">
        <v>-4.2703109999999997E-3</v>
      </c>
      <c r="G1503" s="42">
        <f t="shared" si="413"/>
        <v>2.1311068888888915E-4</v>
      </c>
      <c r="H1503" s="42">
        <f t="shared" si="413"/>
        <v>-4.2039733333333086E-5</v>
      </c>
      <c r="I1503" s="42">
        <f t="shared" si="413"/>
        <v>8.0380371111111147E-5</v>
      </c>
      <c r="J1503" s="42">
        <f t="shared" si="413"/>
        <v>-1.051652444444464E-4</v>
      </c>
      <c r="K1503" s="42">
        <f t="shared" si="413"/>
        <v>3.3055311111111416E-5</v>
      </c>
      <c r="L1503" s="34">
        <f t="shared" si="398"/>
        <v>0.15510864932892066</v>
      </c>
      <c r="M1503" s="34">
        <f t="shared" si="399"/>
        <v>0.37717662839999339</v>
      </c>
      <c r="N1503" s="34">
        <f t="shared" si="400"/>
        <v>-0.19726712701516161</v>
      </c>
      <c r="O1503" s="34">
        <f t="shared" si="401"/>
        <v>1</v>
      </c>
      <c r="P1503" s="34">
        <f t="shared" si="402"/>
        <v>0.16824098734059276</v>
      </c>
      <c r="Q1503" s="34"/>
      <c r="R1503" s="34">
        <f t="shared" si="403"/>
        <v>0.39143172592117675</v>
      </c>
      <c r="S1503" s="34">
        <f t="shared" si="404"/>
        <v>-0.20093423568864824</v>
      </c>
      <c r="T1503" s="34">
        <f t="shared" si="410"/>
        <v>1</v>
      </c>
      <c r="U1503" s="34">
        <f t="shared" si="405"/>
        <v>1.3587384775731213</v>
      </c>
      <c r="V1503" s="22">
        <f t="shared" si="406"/>
        <v>0.12382146389281065</v>
      </c>
      <c r="W1503" s="22">
        <f t="shared" si="407"/>
        <v>0.28808466999501131</v>
      </c>
      <c r="X1503" s="22">
        <f t="shared" si="411"/>
        <v>-0.14788293627154961</v>
      </c>
      <c r="Y1503" s="22">
        <f t="shared" si="408"/>
        <v>0.73597680238372765</v>
      </c>
      <c r="Z1503" s="22">
        <f t="shared" si="412"/>
        <v>1</v>
      </c>
      <c r="AA1503" s="22">
        <f t="array" ref="AA1503:AD1503">LINEST(V1503:Y1503,$AB$2:$AE$5,0,0)</f>
        <v>-0.76427524164992633</v>
      </c>
      <c r="AB1503" s="22">
        <v>0.20435753598212564</v>
      </c>
      <c r="AC1503" s="22">
        <v>0.15581578870388757</v>
      </c>
      <c r="AD1503" s="22">
        <v>0.85252038791444151</v>
      </c>
      <c r="AE1503" s="35">
        <f t="shared" si="397"/>
        <v>1.311532917697364</v>
      </c>
      <c r="AF1503" s="17"/>
      <c r="AG1503" s="31">
        <f t="shared" si="409"/>
        <v>1.311532917697364</v>
      </c>
      <c r="AH1503" s="34"/>
      <c r="AI1503" s="17"/>
    </row>
    <row r="1504" spans="1:35">
      <c r="A1504" s="1">
        <v>297.39999999999998</v>
      </c>
      <c r="B1504" s="41">
        <v>-1.939086E-3</v>
      </c>
      <c r="C1504" s="41">
        <v>-6.5278669999999997E-3</v>
      </c>
      <c r="D1504" s="41">
        <v>-1.1753849999999999E-3</v>
      </c>
      <c r="E1504" s="41">
        <v>-6.2498789999999999E-3</v>
      </c>
      <c r="F1504" s="41">
        <v>-4.4281909999999997E-3</v>
      </c>
      <c r="G1504" s="42">
        <f t="shared" si="413"/>
        <v>-2.5046831111111083E-4</v>
      </c>
      <c r="H1504" s="42">
        <f t="shared" si="413"/>
        <v>2.2150266666667341E-5</v>
      </c>
      <c r="I1504" s="42">
        <f t="shared" si="413"/>
        <v>-4.9092628888888811E-5</v>
      </c>
      <c r="J1504" s="42">
        <f t="shared" si="413"/>
        <v>-1.4412024444444664E-4</v>
      </c>
      <c r="K1504" s="42">
        <f t="shared" si="413"/>
        <v>-1.2482468888888858E-4</v>
      </c>
      <c r="L1504" s="34">
        <f t="shared" si="398"/>
        <v>0.49836519572136539</v>
      </c>
      <c r="M1504" s="34">
        <f t="shared" si="399"/>
        <v>0.19600335336277616</v>
      </c>
      <c r="N1504" s="34">
        <f t="shared" si="400"/>
        <v>-8.8435405534559655E-2</v>
      </c>
      <c r="O1504" s="34">
        <f t="shared" si="401"/>
        <v>1</v>
      </c>
      <c r="P1504" s="34">
        <f t="shared" si="402"/>
        <v>0.54055949134434844</v>
      </c>
      <c r="Q1504" s="34"/>
      <c r="R1504" s="34">
        <f t="shared" si="403"/>
        <v>0.20341114776540883</v>
      </c>
      <c r="S1504" s="34">
        <f t="shared" si="404"/>
        <v>-9.007938062349663E-2</v>
      </c>
      <c r="T1504" s="34">
        <f t="shared" si="410"/>
        <v>1</v>
      </c>
      <c r="U1504" s="34">
        <f t="shared" si="405"/>
        <v>1.6538912584862606</v>
      </c>
      <c r="V1504" s="22">
        <f t="shared" si="406"/>
        <v>0.3268410112035422</v>
      </c>
      <c r="W1504" s="22">
        <f t="shared" si="407"/>
        <v>0.12298943278265029</v>
      </c>
      <c r="X1504" s="22">
        <f t="shared" si="411"/>
        <v>-5.4465116833583495E-2</v>
      </c>
      <c r="Y1504" s="22">
        <f t="shared" si="408"/>
        <v>0.60463467284739103</v>
      </c>
      <c r="Z1504" s="22">
        <f t="shared" si="412"/>
        <v>1</v>
      </c>
      <c r="AA1504" s="22">
        <f t="array" ref="AA1504:AD1504">LINEST(V1504:Y1504,$AB$2:$AE$5,0,0)</f>
        <v>-0.3889393191754536</v>
      </c>
      <c r="AB1504" s="22">
        <v>4.1418084757575482E-2</v>
      </c>
      <c r="AC1504" s="22">
        <v>0.42308277242242426</v>
      </c>
      <c r="AD1504" s="22">
        <v>0.64374012698483407</v>
      </c>
      <c r="AE1504" s="35">
        <f t="shared" si="397"/>
        <v>9.7895937762792817E-2</v>
      </c>
      <c r="AF1504" s="17"/>
      <c r="AG1504" s="31">
        <f t="shared" si="409"/>
        <v>9.7895937762792817E-2</v>
      </c>
      <c r="AH1504" s="34"/>
      <c r="AI1504" s="17"/>
    </row>
    <row r="1505" spans="1:35">
      <c r="A1505" s="1">
        <v>297.60000000000002</v>
      </c>
      <c r="B1505" s="41">
        <v>-1.803434E-3</v>
      </c>
      <c r="C1505" s="41">
        <v>-6.6515589999999996E-3</v>
      </c>
      <c r="D1505" s="41">
        <v>-9.7352490000000001E-4</v>
      </c>
      <c r="E1505" s="41">
        <v>-6.0617120000000003E-3</v>
      </c>
      <c r="F1505" s="41">
        <v>-4.1111780000000001E-3</v>
      </c>
      <c r="G1505" s="42">
        <f t="shared" si="413"/>
        <v>-1.1481631111111084E-4</v>
      </c>
      <c r="H1505" s="42">
        <f t="shared" si="413"/>
        <v>-1.0154173333333256E-4</v>
      </c>
      <c r="I1505" s="42">
        <f t="shared" si="413"/>
        <v>1.5276747111111111E-4</v>
      </c>
      <c r="J1505" s="42">
        <f t="shared" si="413"/>
        <v>4.4046755555552861E-5</v>
      </c>
      <c r="K1505" s="42">
        <f t="shared" si="413"/>
        <v>1.9218831111111109E-4</v>
      </c>
      <c r="L1505" s="34">
        <f t="shared" si="398"/>
        <v>-1.6738763791594495</v>
      </c>
      <c r="M1505" s="34">
        <f t="shared" si="399"/>
        <v>-1.3305380536331106</v>
      </c>
      <c r="N1505" s="34">
        <f t="shared" si="400"/>
        <v>0.88438421641214271</v>
      </c>
      <c r="O1505" s="34">
        <f t="shared" si="401"/>
        <v>1</v>
      </c>
      <c r="P1505" s="34">
        <f t="shared" si="402"/>
        <v>-1.8155958157993835</v>
      </c>
      <c r="Q1505" s="34"/>
      <c r="R1505" s="34">
        <f t="shared" si="403"/>
        <v>-1.3808247052494753</v>
      </c>
      <c r="S1505" s="34">
        <f t="shared" si="404"/>
        <v>0.90082452798240442</v>
      </c>
      <c r="T1505" s="34">
        <f t="shared" si="410"/>
        <v>1</v>
      </c>
      <c r="U1505" s="34">
        <f t="shared" si="405"/>
        <v>-1.2955959930664545</v>
      </c>
      <c r="V1505" s="22">
        <f t="shared" si="406"/>
        <v>1.4013595484362207</v>
      </c>
      <c r="W1505" s="22">
        <f t="shared" si="407"/>
        <v>1.0657834021092478</v>
      </c>
      <c r="X1505" s="22">
        <f t="shared" si="411"/>
        <v>-0.69529740197042955</v>
      </c>
      <c r="Y1505" s="22">
        <f t="shared" si="408"/>
        <v>-0.77184554857503906</v>
      </c>
      <c r="Z1505" s="22">
        <f t="shared" si="412"/>
        <v>1</v>
      </c>
      <c r="AA1505" s="22">
        <f t="array" ref="AA1505:AD1505">LINEST(V1505:Y1505,$AB$2:$AE$5,0,0)</f>
        <v>-2.330609992554364</v>
      </c>
      <c r="AB1505" s="22">
        <v>1.1562885820136457</v>
      </c>
      <c r="AC1505" s="22">
        <v>1.8441186170450712</v>
      </c>
      <c r="AD1505" s="22">
        <v>-1.3518215639024787</v>
      </c>
      <c r="AE1505" s="35">
        <f t="shared" si="397"/>
        <v>0.62701421227796506</v>
      </c>
      <c r="AF1505" s="17"/>
      <c r="AG1505" s="31" t="str">
        <f t="shared" si="409"/>
        <v/>
      </c>
      <c r="AH1505" s="34"/>
      <c r="AI1505" s="17"/>
    </row>
    <row r="1506" spans="1:35">
      <c r="A1506" s="1">
        <v>297.8</v>
      </c>
      <c r="B1506" s="41">
        <v>-1.5329440000000001E-3</v>
      </c>
      <c r="C1506" s="41">
        <v>-6.6881470000000002E-3</v>
      </c>
      <c r="D1506" s="41">
        <v>-1.12528E-3</v>
      </c>
      <c r="E1506" s="41">
        <v>-5.8698659999999996E-3</v>
      </c>
      <c r="F1506" s="41">
        <v>-4.3263370000000004E-3</v>
      </c>
      <c r="G1506" s="42">
        <f t="shared" si="413"/>
        <v>1.5567368888888913E-4</v>
      </c>
      <c r="H1506" s="42">
        <f t="shared" si="413"/>
        <v>-1.3812973333333315E-4</v>
      </c>
      <c r="I1506" s="42">
        <f t="shared" si="413"/>
        <v>1.0123711111111305E-6</v>
      </c>
      <c r="J1506" s="42">
        <f t="shared" si="413"/>
        <v>2.3589275555555358E-4</v>
      </c>
      <c r="K1506" s="42">
        <f t="shared" si="413"/>
        <v>-2.2970688888889271E-5</v>
      </c>
      <c r="L1506" s="34">
        <f t="shared" si="398"/>
        <v>-0.14755665554559075</v>
      </c>
      <c r="M1506" s="34">
        <f t="shared" si="399"/>
        <v>6.5031613134940384E-3</v>
      </c>
      <c r="N1506" s="34">
        <f t="shared" si="400"/>
        <v>-0.88730301388259747</v>
      </c>
      <c r="O1506" s="34">
        <f t="shared" si="401"/>
        <v>1</v>
      </c>
      <c r="P1506" s="34">
        <f t="shared" si="402"/>
        <v>-0.16004960087701053</v>
      </c>
      <c r="Q1506" s="34">
        <f>AVERAGE(P1497:P1506)</f>
        <v>-9.2203433700892651E-2</v>
      </c>
      <c r="R1506" s="34">
        <f t="shared" si="403"/>
        <v>6.7489432409509366E-3</v>
      </c>
      <c r="S1506" s="34">
        <f t="shared" si="404"/>
        <v>-0.90379758460734683</v>
      </c>
      <c r="T1506" s="34">
        <f t="shared" si="410"/>
        <v>1</v>
      </c>
      <c r="U1506" s="34">
        <f t="shared" si="405"/>
        <v>-5.7098242243406538E-2</v>
      </c>
      <c r="V1506" s="22">
        <f t="shared" si="406"/>
        <v>2.8030565318408271</v>
      </c>
      <c r="W1506" s="22">
        <f t="shared" si="407"/>
        <v>-0.11819879169275611</v>
      </c>
      <c r="X1506" s="22">
        <f t="shared" si="411"/>
        <v>15.828816248922505</v>
      </c>
      <c r="Y1506" s="22">
        <f t="shared" si="408"/>
        <v>-17.513673989070579</v>
      </c>
      <c r="Z1506" s="22">
        <f t="shared" si="412"/>
        <v>0.99999999999999645</v>
      </c>
      <c r="AA1506" s="22">
        <f t="array" ref="AA1506:AD1506">LINEST(V1506:Y1506,$AB$2:$AE$5,0,0)</f>
        <v>62.084206537457881</v>
      </c>
      <c r="AB1506" s="22">
        <v>1.9513823506135042</v>
      </c>
      <c r="AC1506" s="22">
        <v>3.8305675871790146</v>
      </c>
      <c r="AD1506" s="22">
        <v>-22.060023644814066</v>
      </c>
      <c r="AE1506" s="35">
        <f t="shared" si="397"/>
        <v>0.50942381414827909</v>
      </c>
      <c r="AF1506" s="17"/>
      <c r="AG1506" s="31" t="str">
        <f t="shared" si="409"/>
        <v/>
      </c>
      <c r="AH1506" s="34">
        <f>AVERAGE(AG1497:AG1506)</f>
        <v>8.5591059372315315E-2</v>
      </c>
      <c r="AI1506" s="17"/>
    </row>
    <row r="1507" spans="1:35">
      <c r="A1507" s="1">
        <v>298</v>
      </c>
      <c r="B1507" s="41">
        <v>-1.5592290000000001E-3</v>
      </c>
      <c r="C1507" s="41">
        <v>-6.3004619999999997E-3</v>
      </c>
      <c r="D1507" s="41">
        <v>-1.175574E-3</v>
      </c>
      <c r="E1507" s="41">
        <v>-6.2394310000000001E-3</v>
      </c>
      <c r="F1507" s="41">
        <v>-4.4389169999999997E-3</v>
      </c>
      <c r="G1507" s="42">
        <f t="shared" si="413"/>
        <v>1.293886888888891E-4</v>
      </c>
      <c r="H1507" s="42">
        <f t="shared" si="413"/>
        <v>2.4955526666666731E-4</v>
      </c>
      <c r="I1507" s="42">
        <f t="shared" si="413"/>
        <v>-4.9281628888888859E-5</v>
      </c>
      <c r="J1507" s="42">
        <f t="shared" si="413"/>
        <v>-1.3367224444444693E-4</v>
      </c>
      <c r="K1507" s="42">
        <f t="shared" si="413"/>
        <v>-1.3555068888888855E-4</v>
      </c>
      <c r="L1507" s="34">
        <f t="shared" si="398"/>
        <v>-1.0476239465204797</v>
      </c>
      <c r="M1507" s="34">
        <f t="shared" si="399"/>
        <v>-0.38088050286380776</v>
      </c>
      <c r="N1507" s="34">
        <f t="shared" si="400"/>
        <v>1.928725523148084</v>
      </c>
      <c r="O1507" s="34">
        <f t="shared" si="401"/>
        <v>1</v>
      </c>
      <c r="P1507" s="34">
        <f t="shared" si="402"/>
        <v>-1.1363214616774482</v>
      </c>
      <c r="Q1507" s="34"/>
      <c r="R1507" s="34">
        <f t="shared" si="403"/>
        <v>-0.39527558544162594</v>
      </c>
      <c r="S1507" s="34">
        <f t="shared" si="404"/>
        <v>1.9645796778758902</v>
      </c>
      <c r="T1507" s="34">
        <f t="shared" si="410"/>
        <v>1</v>
      </c>
      <c r="U1507" s="34">
        <f t="shared" si="405"/>
        <v>1.4329826307568161</v>
      </c>
      <c r="V1507" s="22">
        <f t="shared" si="406"/>
        <v>-0.79297643759806835</v>
      </c>
      <c r="W1507" s="22">
        <f t="shared" si="407"/>
        <v>-0.27584115603192266</v>
      </c>
      <c r="X1507" s="22">
        <f t="shared" si="411"/>
        <v>1.3709724289109604</v>
      </c>
      <c r="Y1507" s="22">
        <f t="shared" si="408"/>
        <v>0.69784516471903046</v>
      </c>
      <c r="Z1507" s="22">
        <f t="shared" si="412"/>
        <v>0.99999999999999978</v>
      </c>
      <c r="AA1507" s="22">
        <f t="array" ref="AA1507:AD1507">LINEST(V1507:Y1507,$AB$2:$AE$5,0,0)</f>
        <v>4.7430373352163109</v>
      </c>
      <c r="AB1507" s="22">
        <v>-0.34576633463202328</v>
      </c>
      <c r="AC1507" s="22">
        <v>-1.0457725786457761</v>
      </c>
      <c r="AD1507" s="22">
        <v>1.0715585382137935</v>
      </c>
      <c r="AE1507" s="35">
        <f t="shared" si="397"/>
        <v>0.33063243547633808</v>
      </c>
      <c r="AF1507" s="17"/>
      <c r="AG1507" s="31" t="str">
        <f t="shared" si="409"/>
        <v/>
      </c>
      <c r="AH1507" s="34"/>
      <c r="AI1507" s="17"/>
    </row>
    <row r="1508" spans="1:35">
      <c r="A1508" s="1">
        <v>298.2</v>
      </c>
      <c r="B1508" s="41">
        <v>-1.624983E-3</v>
      </c>
      <c r="C1508" s="41">
        <v>-6.7013489999999997E-3</v>
      </c>
      <c r="D1508" s="41">
        <v>-1.116054E-3</v>
      </c>
      <c r="E1508" s="41">
        <v>-6.172917E-3</v>
      </c>
      <c r="F1508" s="41">
        <v>-4.3983629999999998E-3</v>
      </c>
      <c r="G1508" s="42">
        <f t="shared" si="413"/>
        <v>6.3634688888889205E-5</v>
      </c>
      <c r="H1508" s="42">
        <f t="shared" si="413"/>
        <v>-1.5133173333333264E-4</v>
      </c>
      <c r="I1508" s="42">
        <f t="shared" si="413"/>
        <v>1.0238371111111113E-5</v>
      </c>
      <c r="J1508" s="42">
        <f t="shared" si="413"/>
        <v>-6.7158244444446777E-5</v>
      </c>
      <c r="K1508" s="42">
        <f t="shared" si="413"/>
        <v>-9.4996688888888611E-5</v>
      </c>
      <c r="L1508" s="34">
        <f t="shared" si="398"/>
        <v>-1.4928443989843296</v>
      </c>
      <c r="M1508" s="34">
        <f t="shared" si="399"/>
        <v>0.16089292318200932</v>
      </c>
      <c r="N1508" s="34">
        <f t="shared" si="400"/>
        <v>-2.3781326816505515</v>
      </c>
      <c r="O1508" s="34">
        <f t="shared" si="401"/>
        <v>1</v>
      </c>
      <c r="P1508" s="34">
        <f t="shared" si="402"/>
        <v>-1.6192366880740288</v>
      </c>
      <c r="Q1508" s="34"/>
      <c r="R1508" s="34">
        <f t="shared" si="403"/>
        <v>0.16697374616448615</v>
      </c>
      <c r="S1508" s="34">
        <f t="shared" si="404"/>
        <v>-2.4223411167585081</v>
      </c>
      <c r="T1508" s="34">
        <f t="shared" si="410"/>
        <v>1</v>
      </c>
      <c r="U1508" s="34">
        <f t="shared" si="405"/>
        <v>-2.8746040586680506</v>
      </c>
      <c r="V1508" s="22">
        <f t="shared" si="406"/>
        <v>0.5632903366957267</v>
      </c>
      <c r="W1508" s="22">
        <f t="shared" si="407"/>
        <v>-5.8085824258473195E-2</v>
      </c>
      <c r="X1508" s="22">
        <f t="shared" si="411"/>
        <v>0.84266948328212588</v>
      </c>
      <c r="Y1508" s="22">
        <f t="shared" si="408"/>
        <v>-0.34787399571937938</v>
      </c>
      <c r="Z1508" s="22">
        <f t="shared" si="412"/>
        <v>0.99999999999999989</v>
      </c>
      <c r="AA1508" s="22">
        <f t="array" ref="AA1508:AD1508">LINEST(V1508:Y1508,$AB$2:$AE$5,0,0)</f>
        <v>3.1211136172164613</v>
      </c>
      <c r="AB1508" s="22">
        <v>-3.7408135148916291E-2</v>
      </c>
      <c r="AC1508" s="22">
        <v>0.74148969971261069</v>
      </c>
      <c r="AD1508" s="22">
        <v>-0.57268673607233267</v>
      </c>
      <c r="AE1508" s="35">
        <f t="shared" si="397"/>
        <v>-5.0449972755407219E-2</v>
      </c>
      <c r="AF1508" s="17"/>
      <c r="AG1508" s="31" t="str">
        <f t="shared" si="409"/>
        <v/>
      </c>
      <c r="AH1508" s="34"/>
      <c r="AI1508" s="17"/>
    </row>
    <row r="1509" spans="1:35">
      <c r="A1509" s="1">
        <v>298.39999999999998</v>
      </c>
      <c r="B1509" s="41">
        <v>-1.693691E-3</v>
      </c>
      <c r="C1509" s="41">
        <v>-6.5530179999999999E-3</v>
      </c>
      <c r="D1509" s="41">
        <v>-1.0329740000000001E-3</v>
      </c>
      <c r="E1509" s="41">
        <v>-5.9620350000000001E-3</v>
      </c>
      <c r="F1509" s="41">
        <v>-4.3216210000000003E-3</v>
      </c>
      <c r="G1509" s="42">
        <f t="shared" si="413"/>
        <v>-5.0733111111108016E-6</v>
      </c>
      <c r="H1509" s="42">
        <f t="shared" si="413"/>
        <v>-3.0007333333328251E-6</v>
      </c>
      <c r="I1509" s="42">
        <f t="shared" si="413"/>
        <v>9.3318371111111029E-5</v>
      </c>
      <c r="J1509" s="42">
        <f t="shared" si="413"/>
        <v>1.4372375555555313E-4</v>
      </c>
      <c r="K1509" s="42">
        <f t="shared" si="413"/>
        <v>-1.8254688888889176E-5</v>
      </c>
      <c r="L1509" s="34">
        <f t="shared" si="398"/>
        <v>3.5981804563316659</v>
      </c>
      <c r="M1509" s="34">
        <f t="shared" si="399"/>
        <v>-18.393977634594336</v>
      </c>
      <c r="N1509" s="34">
        <f t="shared" si="400"/>
        <v>0.5914743384771084</v>
      </c>
      <c r="O1509" s="34">
        <f t="shared" si="401"/>
        <v>1</v>
      </c>
      <c r="P1509" s="34">
        <f t="shared" si="402"/>
        <v>3.9028218943428832</v>
      </c>
      <c r="Q1509" s="34"/>
      <c r="R1509" s="34">
        <f t="shared" si="403"/>
        <v>-19.08916372312774</v>
      </c>
      <c r="S1509" s="34">
        <f t="shared" si="404"/>
        <v>0.60246958492081759</v>
      </c>
      <c r="T1509" s="34">
        <f t="shared" si="410"/>
        <v>1</v>
      </c>
      <c r="U1509" s="34">
        <f t="shared" si="405"/>
        <v>-13.58387224386404</v>
      </c>
      <c r="V1509" s="22">
        <f t="shared" si="406"/>
        <v>-0.28731291227402583</v>
      </c>
      <c r="W1509" s="22">
        <f t="shared" si="407"/>
        <v>1.4052814529193243</v>
      </c>
      <c r="X1509" s="22">
        <f t="shared" si="411"/>
        <v>-4.4351829441929468E-2</v>
      </c>
      <c r="Y1509" s="22">
        <f t="shared" si="408"/>
        <v>-7.3616711203369073E-2</v>
      </c>
      <c r="Z1509" s="22">
        <f t="shared" si="412"/>
        <v>0.99999999999999989</v>
      </c>
      <c r="AA1509" s="22">
        <f t="array" ref="AA1509:AD1509">LINEST(V1509:Y1509,$AB$2:$AE$5,0,0)</f>
        <v>-0.17220162344487414</v>
      </c>
      <c r="AB1509" s="22">
        <v>1.4835139654581311</v>
      </c>
      <c r="AC1509" s="22">
        <v>-0.37566338473010513</v>
      </c>
      <c r="AD1509" s="22">
        <v>-5.9956539202626676E-2</v>
      </c>
      <c r="AE1509" s="35">
        <f t="shared" si="397"/>
        <v>-3.949051267064422</v>
      </c>
      <c r="AF1509" s="17"/>
      <c r="AG1509" s="31">
        <f t="shared" si="409"/>
        <v>-3.949051267064422</v>
      </c>
      <c r="AH1509" s="34"/>
      <c r="AI1509" s="17"/>
    </row>
    <row r="1510" spans="1:35">
      <c r="A1510" s="1">
        <v>298.60000000000002</v>
      </c>
      <c r="B1510" s="41">
        <v>-1.6141549999999999E-3</v>
      </c>
      <c r="C1510" s="41">
        <v>-6.5764630000000003E-3</v>
      </c>
      <c r="D1510" s="41">
        <v>-1.214566E-3</v>
      </c>
      <c r="E1510" s="41">
        <v>-6.127019E-3</v>
      </c>
      <c r="F1510" s="41">
        <v>-4.2206420000000001E-3</v>
      </c>
      <c r="G1510" s="42">
        <f t="shared" si="413"/>
        <v>7.4462688888889258E-5</v>
      </c>
      <c r="H1510" s="42">
        <f t="shared" si="413"/>
        <v>-2.6445733333333235E-5</v>
      </c>
      <c r="I1510" s="42">
        <f t="shared" si="413"/>
        <v>-8.8273628888888922E-5</v>
      </c>
      <c r="J1510" s="42">
        <f t="shared" si="413"/>
        <v>-2.1260244444446831E-5</v>
      </c>
      <c r="K1510" s="42">
        <f t="shared" si="413"/>
        <v>8.2724311111110997E-5</v>
      </c>
      <c r="L1510" s="34">
        <f t="shared" si="398"/>
        <v>1.1109498239386635</v>
      </c>
      <c r="M1510" s="34">
        <f t="shared" si="399"/>
        <v>-1.1854746344254086</v>
      </c>
      <c r="N1510" s="34">
        <f t="shared" si="400"/>
        <v>-0.35515415475789058</v>
      </c>
      <c r="O1510" s="34">
        <f t="shared" si="401"/>
        <v>1</v>
      </c>
      <c r="P1510" s="34">
        <f t="shared" si="402"/>
        <v>1.2050088507246692</v>
      </c>
      <c r="Q1510" s="34"/>
      <c r="R1510" s="34">
        <f t="shared" si="403"/>
        <v>-1.2302787268589992</v>
      </c>
      <c r="S1510" s="34">
        <f t="shared" si="404"/>
        <v>-0.36175631347051468</v>
      </c>
      <c r="T1510" s="34">
        <f t="shared" si="410"/>
        <v>1</v>
      </c>
      <c r="U1510" s="34">
        <f t="shared" si="405"/>
        <v>0.61297381039515542</v>
      </c>
      <c r="V1510" s="22">
        <f t="shared" si="406"/>
        <v>1.9658406775125623</v>
      </c>
      <c r="W1510" s="22">
        <f t="shared" si="407"/>
        <v>-2.0070657277606956</v>
      </c>
      <c r="X1510" s="22">
        <f t="shared" si="411"/>
        <v>-0.59016601906255572</v>
      </c>
      <c r="Y1510" s="22">
        <f t="shared" si="408"/>
        <v>1.6313910693106888</v>
      </c>
      <c r="Z1510" s="22">
        <f t="shared" si="412"/>
        <v>0.99999999999999978</v>
      </c>
      <c r="AA1510" s="22">
        <f t="array" ref="AA1510:AD1510">LINEST(V1510:Y1510,$AB$2:$AE$5,0,0)</f>
        <v>-2.5979465545523084</v>
      </c>
      <c r="AB1510" s="22">
        <v>-2.3637481883978886</v>
      </c>
      <c r="AC1510" s="22">
        <v>2.5619750133638792</v>
      </c>
      <c r="AD1510" s="22">
        <v>1.5248289761296834</v>
      </c>
      <c r="AE1510" s="35">
        <f t="shared" si="397"/>
        <v>-0.92262733870081026</v>
      </c>
      <c r="AF1510" s="17"/>
      <c r="AG1510" s="31">
        <f t="shared" si="409"/>
        <v>-0.92262733870081026</v>
      </c>
      <c r="AH1510" s="34"/>
      <c r="AI1510" s="17"/>
    </row>
    <row r="1511" spans="1:35">
      <c r="A1511" s="1">
        <v>298.8</v>
      </c>
      <c r="B1511" s="41">
        <v>-1.5597E-3</v>
      </c>
      <c r="C1511" s="41">
        <v>-6.7026250000000002E-3</v>
      </c>
      <c r="D1511" s="41">
        <v>-1.046462E-3</v>
      </c>
      <c r="E1511" s="41">
        <v>-6.1257500000000001E-3</v>
      </c>
      <c r="F1511" s="41">
        <v>-4.4868920000000001E-3</v>
      </c>
      <c r="G1511" s="42">
        <f t="shared" si="413"/>
        <v>1.2891768888888917E-4</v>
      </c>
      <c r="H1511" s="42">
        <f t="shared" si="413"/>
        <v>-1.5260773333333321E-4</v>
      </c>
      <c r="I1511" s="42">
        <f t="shared" si="413"/>
        <v>7.9830371111111161E-5</v>
      </c>
      <c r="J1511" s="42">
        <f t="shared" si="413"/>
        <v>-1.9991244444446908E-5</v>
      </c>
      <c r="K1511" s="42">
        <f t="shared" si="413"/>
        <v>-1.83525688888889E-4</v>
      </c>
      <c r="L1511" s="34">
        <f t="shared" si="398"/>
        <v>-1.4235881085881477</v>
      </c>
      <c r="M1511" s="34">
        <f t="shared" si="399"/>
        <v>0.61923520192729253</v>
      </c>
      <c r="N1511" s="34">
        <f t="shared" si="400"/>
        <v>-1.1837610078851311</v>
      </c>
      <c r="O1511" s="34">
        <f t="shared" si="401"/>
        <v>1</v>
      </c>
      <c r="P1511" s="34">
        <f t="shared" si="402"/>
        <v>-1.544116785178788</v>
      </c>
      <c r="Q1511" s="34"/>
      <c r="R1511" s="34">
        <f t="shared" si="403"/>
        <v>0.6426387151021915</v>
      </c>
      <c r="S1511" s="34">
        <f t="shared" si="404"/>
        <v>-1.2057666016453992</v>
      </c>
      <c r="T1511" s="34">
        <f t="shared" si="410"/>
        <v>1</v>
      </c>
      <c r="U1511" s="34">
        <f t="shared" si="405"/>
        <v>-1.1072446717219959</v>
      </c>
      <c r="V1511" s="22">
        <f t="shared" si="406"/>
        <v>1.3945578828366498</v>
      </c>
      <c r="W1511" s="22">
        <f t="shared" si="407"/>
        <v>-0.58039449772447727</v>
      </c>
      <c r="X1511" s="22">
        <f t="shared" si="411"/>
        <v>1.0889793669272585</v>
      </c>
      <c r="Y1511" s="22">
        <f t="shared" si="408"/>
        <v>-0.90314275203943128</v>
      </c>
      <c r="Z1511" s="22">
        <f t="shared" si="412"/>
        <v>0.99999999999999978</v>
      </c>
      <c r="AA1511" s="22">
        <f t="array" ref="AA1511:AD1511">LINEST(V1511:Y1511,$AB$2:$AE$5,0,0)</f>
        <v>4.1692648000933765</v>
      </c>
      <c r="AB1511" s="22">
        <v>-0.54228327312827451</v>
      </c>
      <c r="AC1511" s="22">
        <v>1.8360094900349635</v>
      </c>
      <c r="AD1511" s="22">
        <v>-1.4540217651072145</v>
      </c>
      <c r="AE1511" s="35">
        <f t="shared" si="397"/>
        <v>-0.2953597331993898</v>
      </c>
      <c r="AF1511" s="17"/>
      <c r="AG1511" s="31" t="str">
        <f t="shared" si="409"/>
        <v/>
      </c>
      <c r="AH1511" s="34"/>
      <c r="AI1511" s="17"/>
    </row>
    <row r="1512" spans="1:35">
      <c r="A1512" s="1">
        <v>299</v>
      </c>
      <c r="B1512" s="41">
        <v>-1.8176959999999999E-3</v>
      </c>
      <c r="C1512" s="41">
        <v>-6.3908690000000004E-3</v>
      </c>
      <c r="D1512" s="41">
        <v>-1.1131240000000001E-3</v>
      </c>
      <c r="E1512" s="41">
        <v>-5.9795109999999999E-3</v>
      </c>
      <c r="F1512" s="41">
        <v>-4.2603520000000002E-3</v>
      </c>
      <c r="G1512" s="42">
        <f t="shared" si="413"/>
        <v>-1.2907831111111075E-4</v>
      </c>
      <c r="H1512" s="42">
        <f t="shared" si="413"/>
        <v>1.5914826666666663E-4</v>
      </c>
      <c r="I1512" s="42">
        <f t="shared" si="413"/>
        <v>1.3168371111111059E-5</v>
      </c>
      <c r="J1512" s="42">
        <f t="shared" si="413"/>
        <v>1.2624775555555336E-4</v>
      </c>
      <c r="K1512" s="42">
        <f t="shared" si="413"/>
        <v>4.3014311111110905E-5</v>
      </c>
      <c r="L1512" s="34">
        <f t="shared" si="398"/>
        <v>-0.33324197334813388</v>
      </c>
      <c r="M1512" s="34">
        <f t="shared" si="399"/>
        <v>-0.1020184645875612</v>
      </c>
      <c r="N1512" s="34">
        <f t="shared" si="400"/>
        <v>-1.2329590098964931</v>
      </c>
      <c r="O1512" s="34">
        <f t="shared" si="401"/>
        <v>1</v>
      </c>
      <c r="P1512" s="34">
        <f t="shared" si="402"/>
        <v>-0.36145604298653378</v>
      </c>
      <c r="Q1512" s="34"/>
      <c r="R1512" s="34">
        <f t="shared" si="403"/>
        <v>-0.10587417316586371</v>
      </c>
      <c r="S1512" s="34">
        <f t="shared" si="404"/>
        <v>-1.2558791727622372</v>
      </c>
      <c r="T1512" s="34">
        <f t="shared" si="410"/>
        <v>1</v>
      </c>
      <c r="U1512" s="34">
        <f t="shared" si="405"/>
        <v>-0.72320938891463471</v>
      </c>
      <c r="V1512" s="22">
        <f t="shared" si="406"/>
        <v>0.49979445583386761</v>
      </c>
      <c r="W1512" s="22">
        <f t="shared" si="407"/>
        <v>0.14639490967443836</v>
      </c>
      <c r="X1512" s="22">
        <f t="shared" si="411"/>
        <v>1.7365360461470407</v>
      </c>
      <c r="Y1512" s="22">
        <f t="shared" si="408"/>
        <v>-1.3827254116553467</v>
      </c>
      <c r="Z1512" s="22">
        <f t="shared" si="412"/>
        <v>1.0000000000000002</v>
      </c>
      <c r="AA1512" s="22">
        <f t="array" ref="AA1512:AD1512">LINEST(V1512:Y1512,$AB$2:$AE$5,0,0)</f>
        <v>6.6397814148455687</v>
      </c>
      <c r="AB1512" s="22">
        <v>0.30638422158423007</v>
      </c>
      <c r="AC1512" s="22">
        <v>0.6675264776433919</v>
      </c>
      <c r="AD1512" s="22">
        <v>-1.8217679946635756</v>
      </c>
      <c r="AE1512" s="35">
        <f t="shared" si="397"/>
        <v>0.4589843726736898</v>
      </c>
      <c r="AF1512" s="17"/>
      <c r="AG1512" s="31" t="str">
        <f t="shared" si="409"/>
        <v/>
      </c>
      <c r="AH1512" s="34"/>
      <c r="AI1512" s="17"/>
    </row>
    <row r="1513" spans="1:35">
      <c r="A1513" s="1">
        <v>299.2</v>
      </c>
      <c r="B1513" s="41">
        <v>-1.876876E-3</v>
      </c>
      <c r="C1513" s="41">
        <v>-6.4524500000000002E-3</v>
      </c>
      <c r="D1513" s="41">
        <v>-1.1030530000000001E-3</v>
      </c>
      <c r="E1513" s="41">
        <v>-6.3222189999999996E-3</v>
      </c>
      <c r="F1513" s="41">
        <v>-4.3483519999999998E-3</v>
      </c>
      <c r="G1513" s="42">
        <f t="shared" si="413"/>
        <v>-1.8825831111111079E-4</v>
      </c>
      <c r="H1513" s="42">
        <f t="shared" si="413"/>
        <v>9.756726666666684E-5</v>
      </c>
      <c r="I1513" s="42">
        <f t="shared" si="413"/>
        <v>2.3239371111111011E-5</v>
      </c>
      <c r="J1513" s="42">
        <f t="shared" si="413"/>
        <v>-2.1646024444444637E-4</v>
      </c>
      <c r="K1513" s="42">
        <f t="shared" si="413"/>
        <v>-4.4985688888888632E-5</v>
      </c>
      <c r="L1513" s="34">
        <f t="shared" si="398"/>
        <v>0.23895725306033316</v>
      </c>
      <c r="M1513" s="34">
        <f t="shared" si="399"/>
        <v>-0.12344406456188298</v>
      </c>
      <c r="N1513" s="34">
        <f t="shared" si="400"/>
        <v>-0.51826273215147589</v>
      </c>
      <c r="O1513" s="34">
        <f t="shared" si="401"/>
        <v>1</v>
      </c>
      <c r="P1513" s="34">
        <f t="shared" si="402"/>
        <v>0.25918866782092742</v>
      </c>
      <c r="Q1513" s="34"/>
      <c r="R1513" s="34">
        <f t="shared" si="403"/>
        <v>-0.12810953703881159</v>
      </c>
      <c r="S1513" s="34">
        <f t="shared" si="404"/>
        <v>-0.52789700720264288</v>
      </c>
      <c r="T1513" s="34">
        <f t="shared" si="410"/>
        <v>1</v>
      </c>
      <c r="U1513" s="34">
        <f t="shared" si="405"/>
        <v>0.60318212357947298</v>
      </c>
      <c r="V1513" s="22">
        <f t="shared" si="406"/>
        <v>0.42970217068572941</v>
      </c>
      <c r="W1513" s="22">
        <f t="shared" si="407"/>
        <v>-0.21238947911547706</v>
      </c>
      <c r="X1513" s="22">
        <f t="shared" si="411"/>
        <v>-0.87518675797275869</v>
      </c>
      <c r="Y1513" s="22">
        <f t="shared" si="408"/>
        <v>1.6578740664025065</v>
      </c>
      <c r="Z1513" s="22">
        <f t="shared" si="412"/>
        <v>1</v>
      </c>
      <c r="AA1513" s="22">
        <f t="array" ref="AA1513:AD1513">LINEST(V1513:Y1513,$AB$2:$AE$5,0,0)</f>
        <v>-3.6473486925356484</v>
      </c>
      <c r="AB1513" s="22">
        <v>-0.4424405203421008</v>
      </c>
      <c r="AC1513" s="22">
        <v>0.54845593755081723</v>
      </c>
      <c r="AD1513" s="22">
        <v>1.9090505727343619</v>
      </c>
      <c r="AE1513" s="35">
        <f t="shared" si="397"/>
        <v>-0.80670203392794237</v>
      </c>
      <c r="AF1513" s="17"/>
      <c r="AG1513" s="31">
        <f t="shared" si="409"/>
        <v>-0.80670203392794237</v>
      </c>
      <c r="AH1513" s="34"/>
      <c r="AI1513" s="17"/>
    </row>
    <row r="1514" spans="1:35">
      <c r="A1514" s="1">
        <v>299.39999999999998</v>
      </c>
      <c r="B1514" s="41">
        <v>-1.4642640000000001E-3</v>
      </c>
      <c r="C1514" s="41">
        <v>-6.6979199999999996E-3</v>
      </c>
      <c r="D1514" s="41">
        <v>-1.0196199999999999E-3</v>
      </c>
      <c r="E1514" s="41">
        <v>-6.0561970000000001E-3</v>
      </c>
      <c r="F1514" s="41">
        <v>-4.2790220000000004E-3</v>
      </c>
      <c r="G1514" s="42">
        <f t="shared" si="413"/>
        <v>2.2435368888888913E-4</v>
      </c>
      <c r="H1514" s="42">
        <f t="shared" si="413"/>
        <v>-1.4790273333333253E-4</v>
      </c>
      <c r="I1514" s="42">
        <f t="shared" si="413"/>
        <v>1.0667237111111117E-4</v>
      </c>
      <c r="J1514" s="42">
        <f t="shared" si="413"/>
        <v>4.9561755555553068E-5</v>
      </c>
      <c r="K1514" s="42">
        <f t="shared" si="413"/>
        <v>2.434431111111076E-5</v>
      </c>
      <c r="L1514" s="34">
        <f t="shared" si="398"/>
        <v>0.10850862863755829</v>
      </c>
      <c r="M1514" s="34">
        <f t="shared" si="399"/>
        <v>0.47546519800679776</v>
      </c>
      <c r="N1514" s="34">
        <f t="shared" si="400"/>
        <v>-0.65923914184705545</v>
      </c>
      <c r="O1514" s="34">
        <f t="shared" si="401"/>
        <v>1</v>
      </c>
      <c r="P1514" s="34">
        <f t="shared" si="402"/>
        <v>0.11769555660460962</v>
      </c>
      <c r="Q1514" s="34"/>
      <c r="R1514" s="34">
        <f t="shared" si="403"/>
        <v>0.49343503562443469</v>
      </c>
      <c r="S1514" s="34">
        <f t="shared" si="404"/>
        <v>-0.67149410602455584</v>
      </c>
      <c r="T1514" s="34">
        <f t="shared" si="410"/>
        <v>1</v>
      </c>
      <c r="U1514" s="34">
        <f t="shared" si="405"/>
        <v>0.93963648620448847</v>
      </c>
      <c r="V1514" s="22">
        <f t="shared" si="406"/>
        <v>0.12525647772578738</v>
      </c>
      <c r="W1514" s="22">
        <f t="shared" si="407"/>
        <v>0.52513396709145121</v>
      </c>
      <c r="X1514" s="22">
        <f t="shared" si="411"/>
        <v>-0.71463179206349148</v>
      </c>
      <c r="Y1514" s="22">
        <f t="shared" si="408"/>
        <v>1.0642413472462529</v>
      </c>
      <c r="Z1514" s="22">
        <f t="shared" si="412"/>
        <v>1</v>
      </c>
      <c r="AA1514" s="22">
        <f t="array" ref="AA1514:AD1514">LINEST(V1514:Y1514,$AB$2:$AE$5,0,0)</f>
        <v>-2.9065822008945235</v>
      </c>
      <c r="AB1514" s="22">
        <v>0.41052613697131346</v>
      </c>
      <c r="AC1514" s="22">
        <v>0.15482253338682039</v>
      </c>
      <c r="AD1514" s="22">
        <v>1.2435449456280721</v>
      </c>
      <c r="AE1514" s="35">
        <f t="shared" si="397"/>
        <v>2.6515916513626845</v>
      </c>
      <c r="AF1514" s="17"/>
      <c r="AG1514" s="31">
        <f t="shared" si="409"/>
        <v>2.6515916513626845</v>
      </c>
      <c r="AH1514" s="34"/>
      <c r="AI1514" s="17"/>
    </row>
    <row r="1515" spans="1:35">
      <c r="A1515" s="1">
        <v>299.60000000000002</v>
      </c>
      <c r="B1515" s="41">
        <v>-1.592329E-3</v>
      </c>
      <c r="C1515" s="41">
        <v>-6.5183799999999998E-3</v>
      </c>
      <c r="D1515" s="41">
        <v>-1.105006E-3</v>
      </c>
      <c r="E1515" s="41">
        <v>-6.0813070000000002E-3</v>
      </c>
      <c r="F1515" s="41">
        <v>-4.3042310000000004E-3</v>
      </c>
      <c r="G1515" s="42">
        <f t="shared" si="413"/>
        <v>9.6288688888889222E-5</v>
      </c>
      <c r="H1515" s="42">
        <f t="shared" si="413"/>
        <v>3.1637266666667205E-5</v>
      </c>
      <c r="I1515" s="42">
        <f t="shared" si="413"/>
        <v>2.128637111111116E-5</v>
      </c>
      <c r="J1515" s="42">
        <f t="shared" si="413"/>
        <v>2.4451755555553005E-5</v>
      </c>
      <c r="K1515" s="42">
        <f t="shared" si="413"/>
        <v>-8.646888888892354E-7</v>
      </c>
      <c r="L1515" s="34">
        <f t="shared" si="398"/>
        <v>-8.980170971971891E-3</v>
      </c>
      <c r="M1515" s="34">
        <f t="shared" si="399"/>
        <v>0.22106824131414049</v>
      </c>
      <c r="N1515" s="34">
        <f t="shared" si="400"/>
        <v>0.32856680293128215</v>
      </c>
      <c r="O1515" s="34">
        <f t="shared" si="401"/>
        <v>1</v>
      </c>
      <c r="P1515" s="34">
        <f t="shared" si="402"/>
        <v>-9.7404808651775192E-3</v>
      </c>
      <c r="Q1515" s="34"/>
      <c r="R1515" s="34">
        <f t="shared" si="403"/>
        <v>0.22942334367596443</v>
      </c>
      <c r="S1515" s="34">
        <f t="shared" si="404"/>
        <v>0.33467471452851688</v>
      </c>
      <c r="T1515" s="34">
        <f t="shared" si="410"/>
        <v>1</v>
      </c>
      <c r="U1515" s="34">
        <f t="shared" si="405"/>
        <v>1.5543575773393039</v>
      </c>
      <c r="V1515" s="22">
        <f t="shared" si="406"/>
        <v>-6.2665637606058068E-3</v>
      </c>
      <c r="W1515" s="22">
        <f t="shared" si="407"/>
        <v>0.14760010632089141</v>
      </c>
      <c r="X1515" s="22">
        <f t="shared" si="411"/>
        <v>0.2153138501768696</v>
      </c>
      <c r="Y1515" s="22">
        <f t="shared" si="408"/>
        <v>0.64335260726284471</v>
      </c>
      <c r="Z1515" s="22">
        <f t="shared" si="412"/>
        <v>0.99999999999999989</v>
      </c>
      <c r="AA1515" s="22">
        <f t="array" ref="AA1515:AD1515">LINEST(V1515:Y1515,$AB$2:$AE$5,0,0)</f>
        <v>0.57586693323412297</v>
      </c>
      <c r="AB1515" s="22">
        <v>7.4127415417798465E-2</v>
      </c>
      <c r="AC1515" s="22">
        <v>-1.3918047708593321E-2</v>
      </c>
      <c r="AD1515" s="22">
        <v>0.77952538222343015</v>
      </c>
      <c r="AE1515" s="35">
        <f t="shared" si="397"/>
        <v>-5.3259923352634084</v>
      </c>
      <c r="AF1515" s="17"/>
      <c r="AG1515" s="31" t="str">
        <f t="shared" si="409"/>
        <v/>
      </c>
      <c r="AH1515" s="34"/>
      <c r="AI1515" s="17"/>
    </row>
    <row r="1516" spans="1:35">
      <c r="A1516" s="1">
        <v>299.8</v>
      </c>
      <c r="B1516" s="41">
        <v>-1.7010630000000001E-3</v>
      </c>
      <c r="C1516" s="41">
        <v>-6.6345379999999997E-3</v>
      </c>
      <c r="D1516" s="41">
        <v>-1.188695E-3</v>
      </c>
      <c r="E1516" s="41">
        <v>-6.0931509999999998E-3</v>
      </c>
      <c r="F1516" s="41">
        <v>-4.2626080000000002E-3</v>
      </c>
      <c r="G1516" s="42">
        <f t="shared" si="413"/>
        <v>-1.2445311111110866E-5</v>
      </c>
      <c r="H1516" s="42">
        <f t="shared" si="413"/>
        <v>-8.4520733333332682E-5</v>
      </c>
      <c r="I1516" s="42">
        <f t="shared" si="413"/>
        <v>-6.2402628888888912E-5</v>
      </c>
      <c r="J1516" s="42">
        <f t="shared" si="413"/>
        <v>1.2607755555553435E-5</v>
      </c>
      <c r="K1516" s="42">
        <f t="shared" si="413"/>
        <v>4.0758311111110945E-5</v>
      </c>
      <c r="L1516" s="34">
        <f t="shared" si="398"/>
        <v>-3.2749933486775542</v>
      </c>
      <c r="M1516" s="34">
        <f t="shared" si="399"/>
        <v>5.0141477647093442</v>
      </c>
      <c r="N1516" s="34">
        <f t="shared" si="400"/>
        <v>6.7913716723300439</v>
      </c>
      <c r="O1516" s="34">
        <f t="shared" si="401"/>
        <v>1</v>
      </c>
      <c r="P1516" s="34">
        <f t="shared" si="402"/>
        <v>-3.5522720164171515</v>
      </c>
      <c r="Q1516" s="34">
        <f>AVERAGE(P1507:P1516)</f>
        <v>-0.27384285057060381</v>
      </c>
      <c r="R1516" s="34">
        <f t="shared" si="403"/>
        <v>5.2036535823809373</v>
      </c>
      <c r="S1516" s="34">
        <f t="shared" si="404"/>
        <v>6.917620269049146</v>
      </c>
      <c r="T1516" s="34">
        <f t="shared" si="410"/>
        <v>1</v>
      </c>
      <c r="U1516" s="34">
        <f t="shared" si="405"/>
        <v>9.5690018350129318</v>
      </c>
      <c r="V1516" s="22">
        <f t="shared" si="406"/>
        <v>-0.37122701799673663</v>
      </c>
      <c r="W1516" s="22">
        <f t="shared" si="407"/>
        <v>0.5438031753051602</v>
      </c>
      <c r="X1516" s="22">
        <f t="shared" si="411"/>
        <v>0.72291973481890315</v>
      </c>
      <c r="Y1516" s="22">
        <f t="shared" si="408"/>
        <v>0.10450410787267328</v>
      </c>
      <c r="Z1516" s="22">
        <f t="shared" si="412"/>
        <v>1</v>
      </c>
      <c r="AA1516" s="22">
        <f t="array" ref="AA1516:AD1516">LINEST(V1516:Y1516,$AB$2:$AE$5,0,0)</f>
        <v>2.5587387116694176</v>
      </c>
      <c r="AB1516" s="22">
        <v>0.56683545303092986</v>
      </c>
      <c r="AC1516" s="22">
        <v>-0.48744233857580554</v>
      </c>
      <c r="AD1516" s="22">
        <v>0.20849856537821662</v>
      </c>
      <c r="AE1516" s="35">
        <f t="shared" si="397"/>
        <v>-1.1628769357358097</v>
      </c>
      <c r="AF1516" s="17"/>
      <c r="AG1516" s="31" t="str">
        <f t="shared" si="409"/>
        <v/>
      </c>
      <c r="AH1516" s="34">
        <f>AVERAGE(AG1507:AG1516)</f>
        <v>-0.75669724708262254</v>
      </c>
      <c r="AI1516" s="17"/>
    </row>
    <row r="1517" spans="1:35">
      <c r="A1517" s="1">
        <v>300</v>
      </c>
      <c r="B1517" s="41">
        <v>-1.6879900000000001E-3</v>
      </c>
      <c r="C1517" s="41">
        <v>-6.6293879999999999E-3</v>
      </c>
      <c r="D1517" s="41">
        <v>-1.2613349999999999E-3</v>
      </c>
      <c r="E1517" s="41">
        <v>-6.2138820000000004E-3</v>
      </c>
      <c r="F1517" s="41">
        <v>-4.3602529999999997E-3</v>
      </c>
      <c r="G1517" s="42">
        <f t="shared" si="413"/>
        <v>6.2768888888908164E-7</v>
      </c>
      <c r="H1517" s="42">
        <f t="shared" si="413"/>
        <v>-7.9370733333332909E-5</v>
      </c>
      <c r="I1517" s="42">
        <f t="shared" si="413"/>
        <v>-1.3504262888888881E-4</v>
      </c>
      <c r="J1517" s="42">
        <f t="shared" si="413"/>
        <v>-1.0812324444444722E-4</v>
      </c>
      <c r="K1517" s="42">
        <f t="shared" si="413"/>
        <v>-5.6886688888888558E-5</v>
      </c>
      <c r="L1517" s="34">
        <f t="shared" si="398"/>
        <v>-90.628796997776647</v>
      </c>
      <c r="M1517" s="34">
        <f t="shared" si="399"/>
        <v>-215.14261488345716</v>
      </c>
      <c r="N1517" s="34">
        <f t="shared" si="400"/>
        <v>-126.44916094310288</v>
      </c>
      <c r="O1517" s="34">
        <f t="shared" si="401"/>
        <v>1</v>
      </c>
      <c r="P1517" s="34">
        <f t="shared" si="402"/>
        <v>-98.301921616650532</v>
      </c>
      <c r="Q1517" s="34"/>
      <c r="R1517" s="34">
        <f t="shared" si="403"/>
        <v>-223.27376279984838</v>
      </c>
      <c r="S1517" s="34">
        <f t="shared" si="404"/>
        <v>-128.79979493806101</v>
      </c>
      <c r="T1517" s="34">
        <f t="shared" si="410"/>
        <v>1</v>
      </c>
      <c r="U1517" s="34">
        <f t="shared" si="405"/>
        <v>-449.37547935455996</v>
      </c>
      <c r="V1517" s="22">
        <f t="shared" si="406"/>
        <v>0.21875230432653342</v>
      </c>
      <c r="W1517" s="22">
        <f t="shared" si="407"/>
        <v>0.49685346232183719</v>
      </c>
      <c r="X1517" s="22">
        <f t="shared" si="411"/>
        <v>0.28661954391249106</v>
      </c>
      <c r="Y1517" s="22">
        <f t="shared" si="408"/>
        <v>-2.2253105608617198E-3</v>
      </c>
      <c r="Z1517" s="22">
        <f t="shared" si="412"/>
        <v>0.99999999999999989</v>
      </c>
      <c r="AA1517" s="22">
        <f t="array" ref="AA1517:AD1517">LINEST(V1517:Y1517,$AB$2:$AE$5,0,0)</f>
        <v>1.0106892006882922</v>
      </c>
      <c r="AB1517" s="22">
        <v>0.51013835569072763</v>
      </c>
      <c r="AC1517" s="22">
        <v>0.28688564397715194</v>
      </c>
      <c r="AD1517" s="22">
        <v>-7.8309006986545276E-2</v>
      </c>
      <c r="AE1517" s="35">
        <f t="shared" si="397"/>
        <v>1.7781940867398576</v>
      </c>
      <c r="AF1517" s="17"/>
      <c r="AG1517" s="31" t="str">
        <f t="shared" si="409"/>
        <v/>
      </c>
      <c r="AH1517" s="34"/>
      <c r="AI1517" s="17"/>
    </row>
    <row r="1518" spans="1:35">
      <c r="A1518" s="1">
        <v>300.2</v>
      </c>
      <c r="B1518" s="41">
        <v>-1.7993659999999999E-3</v>
      </c>
      <c r="C1518" s="41">
        <v>-6.3440620000000001E-3</v>
      </c>
      <c r="D1518" s="41">
        <v>-1.23361E-3</v>
      </c>
      <c r="E1518" s="41">
        <v>-6.0989779999999997E-3</v>
      </c>
      <c r="F1518" s="41">
        <v>-4.4714330000000004E-3</v>
      </c>
      <c r="G1518" s="42">
        <f t="shared" si="413"/>
        <v>-1.1074831111111075E-4</v>
      </c>
      <c r="H1518" s="42">
        <f t="shared" si="413"/>
        <v>2.059552666666669E-4</v>
      </c>
      <c r="I1518" s="42">
        <f t="shared" si="413"/>
        <v>-1.0731762888888888E-4</v>
      </c>
      <c r="J1518" s="42">
        <f t="shared" si="413"/>
        <v>6.7807555555535193E-6</v>
      </c>
      <c r="K1518" s="42">
        <f t="shared" si="413"/>
        <v>-1.6806668888888921E-4</v>
      </c>
      <c r="L1518" s="34">
        <f t="shared" si="398"/>
        <v>1.5175553216362143</v>
      </c>
      <c r="M1518" s="34">
        <f t="shared" si="399"/>
        <v>0.96902271296236775</v>
      </c>
      <c r="N1518" s="34">
        <f t="shared" si="400"/>
        <v>-1.8596695931555796</v>
      </c>
      <c r="O1518" s="34">
        <f t="shared" si="401"/>
        <v>1</v>
      </c>
      <c r="P1518" s="34">
        <f t="shared" si="402"/>
        <v>1.6460397712227577</v>
      </c>
      <c r="Q1518" s="34"/>
      <c r="R1518" s="34">
        <f t="shared" si="403"/>
        <v>1.005646173255011</v>
      </c>
      <c r="S1518" s="34">
        <f t="shared" si="404"/>
        <v>-1.8942400286765271</v>
      </c>
      <c r="T1518" s="34">
        <f t="shared" si="410"/>
        <v>1</v>
      </c>
      <c r="U1518" s="34">
        <f t="shared" si="405"/>
        <v>1.7574459158012414</v>
      </c>
      <c r="V1518" s="22">
        <f t="shared" si="406"/>
        <v>0.93660906228929819</v>
      </c>
      <c r="W1518" s="22">
        <f t="shared" si="407"/>
        <v>0.57222026818192262</v>
      </c>
      <c r="X1518" s="22">
        <f t="shared" si="411"/>
        <v>-1.0778368834257523</v>
      </c>
      <c r="Y1518" s="22">
        <f t="shared" si="408"/>
        <v>0.56900755295453154</v>
      </c>
      <c r="Z1518" s="22">
        <f t="shared" si="412"/>
        <v>1</v>
      </c>
      <c r="AA1518" s="22">
        <f t="array" ref="AA1518:AD1518">LINEST(V1518:Y1518,$AB$2:$AE$5,0,0)</f>
        <v>-4.0830670330395398</v>
      </c>
      <c r="AB1518" s="22">
        <v>0.4921470289504703</v>
      </c>
      <c r="AC1518" s="22">
        <v>1.2228268981034518</v>
      </c>
      <c r="AD1518" s="22">
        <v>0.42133378530040194</v>
      </c>
      <c r="AE1518" s="35">
        <f t="shared" si="397"/>
        <v>0.402466636703664</v>
      </c>
      <c r="AF1518" s="17"/>
      <c r="AG1518" s="31">
        <f t="shared" si="409"/>
        <v>0.402466636703664</v>
      </c>
      <c r="AH1518" s="34"/>
      <c r="AI1518" s="17"/>
    </row>
    <row r="1519" spans="1:35">
      <c r="A1519" s="1">
        <v>300.39999999999998</v>
      </c>
      <c r="B1519" s="41">
        <v>-1.7724570000000001E-3</v>
      </c>
      <c r="C1519" s="41">
        <v>-6.5614430000000001E-3</v>
      </c>
      <c r="D1519" s="41">
        <v>-1.105867E-3</v>
      </c>
      <c r="E1519" s="41">
        <v>-5.8623E-3</v>
      </c>
      <c r="F1519" s="41">
        <v>-4.3171210000000002E-3</v>
      </c>
      <c r="G1519" s="42">
        <f t="shared" si="413"/>
        <v>-8.3839311111110881E-5</v>
      </c>
      <c r="H1519" s="42">
        <f t="shared" si="413"/>
        <v>-1.1425733333333098E-5</v>
      </c>
      <c r="I1519" s="42">
        <f t="shared" si="413"/>
        <v>2.0425371111111156E-5</v>
      </c>
      <c r="J1519" s="42">
        <f t="shared" si="413"/>
        <v>2.4345875555555323E-4</v>
      </c>
      <c r="K1519" s="42">
        <f t="shared" si="413"/>
        <v>-1.3754688888889012E-5</v>
      </c>
      <c r="L1519" s="34">
        <f t="shared" si="398"/>
        <v>0.16406013726258015</v>
      </c>
      <c r="M1519" s="34">
        <f t="shared" si="399"/>
        <v>-0.24362522592822528</v>
      </c>
      <c r="N1519" s="34">
        <f t="shared" si="400"/>
        <v>0.13628133606907575</v>
      </c>
      <c r="O1519" s="34">
        <f t="shared" si="401"/>
        <v>1</v>
      </c>
      <c r="P1519" s="34">
        <f t="shared" si="402"/>
        <v>0.17795035670614415</v>
      </c>
      <c r="Q1519" s="34"/>
      <c r="R1519" s="34">
        <f t="shared" si="403"/>
        <v>-0.25283285199180044</v>
      </c>
      <c r="S1519" s="34">
        <f t="shared" si="404"/>
        <v>0.1388147458525256</v>
      </c>
      <c r="T1519" s="34">
        <f t="shared" si="410"/>
        <v>1</v>
      </c>
      <c r="U1519" s="34">
        <f t="shared" si="405"/>
        <v>1.0639322505668694</v>
      </c>
      <c r="V1519" s="22">
        <f t="shared" si="406"/>
        <v>0.16725722583494498</v>
      </c>
      <c r="W1519" s="22">
        <f t="shared" si="407"/>
        <v>-0.23763999244979145</v>
      </c>
      <c r="X1519" s="22">
        <f t="shared" si="411"/>
        <v>0.130473294496491</v>
      </c>
      <c r="Y1519" s="22">
        <f t="shared" si="408"/>
        <v>0.9399094721183554</v>
      </c>
      <c r="Z1519" s="22">
        <f t="shared" si="412"/>
        <v>1</v>
      </c>
      <c r="AA1519" s="22">
        <f t="array" ref="AA1519:AD1519">LINEST(V1519:Y1519,$AB$2:$AE$5,0,0)</f>
        <v>0.18915562363597249</v>
      </c>
      <c r="AB1519" s="22">
        <v>-0.37025151587897809</v>
      </c>
      <c r="AC1519" s="22">
        <v>0.2108201162506525</v>
      </c>
      <c r="AD1519" s="22">
        <v>1.1067967946007522</v>
      </c>
      <c r="AE1519" s="35">
        <f t="shared" si="397"/>
        <v>-1.7562437705838811</v>
      </c>
      <c r="AF1519" s="17"/>
      <c r="AG1519" s="31">
        <f t="shared" si="409"/>
        <v>-1.7562437705838811</v>
      </c>
      <c r="AH1519" s="34"/>
      <c r="AI1519" s="17"/>
    </row>
    <row r="1520" spans="1:35">
      <c r="A1520" s="1">
        <v>300.60000000000002</v>
      </c>
      <c r="B1520" s="41">
        <v>-1.739305E-3</v>
      </c>
      <c r="C1520" s="41">
        <v>-6.5893740000000003E-3</v>
      </c>
      <c r="D1520" s="41">
        <v>-1.0441319999999999E-3</v>
      </c>
      <c r="E1520" s="41">
        <v>-6.2396650000000001E-3</v>
      </c>
      <c r="F1520" s="41">
        <v>-4.3140039999999998E-3</v>
      </c>
      <c r="G1520" s="42">
        <f t="shared" si="413"/>
        <v>-5.0687311111110829E-5</v>
      </c>
      <c r="H1520" s="42">
        <f t="shared" si="413"/>
        <v>-3.9356733333333234E-5</v>
      </c>
      <c r="I1520" s="42">
        <f t="shared" si="413"/>
        <v>8.2160371111111201E-5</v>
      </c>
      <c r="J1520" s="42">
        <f t="shared" si="413"/>
        <v>-1.3390624444444693E-4</v>
      </c>
      <c r="K1520" s="42">
        <f t="shared" si="413"/>
        <v>-1.0637688888888615E-5</v>
      </c>
      <c r="L1520" s="34">
        <f t="shared" si="398"/>
        <v>0.20986887360368969</v>
      </c>
      <c r="M1520" s="34">
        <f t="shared" si="399"/>
        <v>-1.6209258157531534</v>
      </c>
      <c r="N1520" s="34">
        <f t="shared" si="400"/>
        <v>0.77646125767176677</v>
      </c>
      <c r="O1520" s="34">
        <f t="shared" si="401"/>
        <v>1</v>
      </c>
      <c r="P1520" s="34">
        <f t="shared" si="402"/>
        <v>0.22763750867476215</v>
      </c>
      <c r="Q1520" s="34"/>
      <c r="R1520" s="34">
        <f t="shared" si="403"/>
        <v>-1.6821874471436877</v>
      </c>
      <c r="S1520" s="34">
        <f t="shared" si="404"/>
        <v>0.79089532915502836</v>
      </c>
      <c r="T1520" s="34">
        <f t="shared" si="410"/>
        <v>1</v>
      </c>
      <c r="U1520" s="34">
        <f t="shared" si="405"/>
        <v>0.33634539068610281</v>
      </c>
      <c r="V1520" s="22">
        <f t="shared" si="406"/>
        <v>0.67679687303105274</v>
      </c>
      <c r="W1520" s="22">
        <f t="shared" si="407"/>
        <v>-5.0013691096293433</v>
      </c>
      <c r="X1520" s="22">
        <f t="shared" si="411"/>
        <v>2.3514379892101394</v>
      </c>
      <c r="Y1520" s="22">
        <f t="shared" si="408"/>
        <v>2.9731342473881512</v>
      </c>
      <c r="Z1520" s="22">
        <f t="shared" si="412"/>
        <v>0.99999999999999956</v>
      </c>
      <c r="AA1520" s="22">
        <f t="array" ref="AA1520:AD1520">LINEST(V1520:Y1520,$AB$2:$AE$5,0,0)</f>
        <v>7.6873376425727269</v>
      </c>
      <c r="AB1520" s="22">
        <v>-5.6040798004832464</v>
      </c>
      <c r="AC1520" s="22">
        <v>0.8595807516569306</v>
      </c>
      <c r="AD1520" s="22">
        <v>3.6052250644943373</v>
      </c>
      <c r="AE1520" s="35">
        <f t="shared" si="397"/>
        <v>-6.5195501291540143</v>
      </c>
      <c r="AF1520" s="17"/>
      <c r="AG1520" s="31">
        <f t="shared" si="409"/>
        <v>-6.5195501291540143</v>
      </c>
      <c r="AH1520" s="34"/>
      <c r="AI1520" s="17"/>
    </row>
    <row r="1521" spans="1:35">
      <c r="A1521" s="1">
        <v>300.8</v>
      </c>
      <c r="B1521" s="41">
        <v>-1.7959880000000001E-3</v>
      </c>
      <c r="C1521" s="41">
        <v>-6.6612679999999997E-3</v>
      </c>
      <c r="D1521" s="41">
        <v>-1.1939850000000001E-3</v>
      </c>
      <c r="E1521" s="41">
        <v>-6.0066540000000002E-3</v>
      </c>
      <c r="F1521" s="41">
        <v>-4.3518910000000001E-3</v>
      </c>
      <c r="G1521" s="42">
        <f t="shared" si="413"/>
        <v>-1.0737031111111091E-4</v>
      </c>
      <c r="H1521" s="42">
        <f t="shared" si="413"/>
        <v>-1.1125073333333266E-4</v>
      </c>
      <c r="I1521" s="42">
        <f t="shared" si="413"/>
        <v>-6.7692628888888938E-5</v>
      </c>
      <c r="J1521" s="42">
        <f t="shared" si="413"/>
        <v>9.9104755555553051E-5</v>
      </c>
      <c r="K1521" s="42">
        <f t="shared" si="413"/>
        <v>-4.8524688888888952E-5</v>
      </c>
      <c r="L1521" s="34">
        <f t="shared" si="398"/>
        <v>0.45193767612979852</v>
      </c>
      <c r="M1521" s="34">
        <f t="shared" si="399"/>
        <v>0.63045946489656735</v>
      </c>
      <c r="N1521" s="34">
        <f t="shared" si="400"/>
        <v>1.0361405511641495</v>
      </c>
      <c r="O1521" s="34">
        <f t="shared" si="401"/>
        <v>1</v>
      </c>
      <c r="P1521" s="34">
        <f t="shared" si="402"/>
        <v>0.49020116658519186</v>
      </c>
      <c r="Q1521" s="34"/>
      <c r="R1521" s="34">
        <f t="shared" si="403"/>
        <v>0.65428719036666916</v>
      </c>
      <c r="S1521" s="34">
        <f t="shared" si="404"/>
        <v>1.0554019459014148</v>
      </c>
      <c r="T1521" s="34">
        <f t="shared" si="410"/>
        <v>1</v>
      </c>
      <c r="U1521" s="34">
        <f t="shared" si="405"/>
        <v>3.1998903028532757</v>
      </c>
      <c r="V1521" s="22">
        <f t="shared" si="406"/>
        <v>0.1531931160727884</v>
      </c>
      <c r="W1521" s="22">
        <f t="shared" si="407"/>
        <v>0.20447175635466469</v>
      </c>
      <c r="X1521" s="22">
        <f t="shared" si="411"/>
        <v>0.32982441459331741</v>
      </c>
      <c r="Y1521" s="22">
        <f t="shared" si="408"/>
        <v>0.31251071297922955</v>
      </c>
      <c r="Z1521" s="22">
        <f t="shared" si="412"/>
        <v>1</v>
      </c>
      <c r="AA1521" s="22">
        <f t="array" ref="AA1521:AD1521">LINEST(V1521:Y1521,$AB$2:$AE$5,0,0)</f>
        <v>1.0814517077079728</v>
      </c>
      <c r="AB1521" s="22">
        <v>0.16877263491323036</v>
      </c>
      <c r="AC1521" s="22">
        <v>0.19807529949310129</v>
      </c>
      <c r="AD1521" s="22">
        <v>0.33218067988584138</v>
      </c>
      <c r="AE1521" s="35">
        <f t="shared" si="397"/>
        <v>0.85206300505484522</v>
      </c>
      <c r="AF1521" s="17"/>
      <c r="AG1521" s="31">
        <f t="shared" si="409"/>
        <v>0.85206300505484522</v>
      </c>
      <c r="AH1521" s="34"/>
      <c r="AI1521" s="17"/>
    </row>
    <row r="1522" spans="1:35">
      <c r="A1522" s="1">
        <v>301</v>
      </c>
      <c r="B1522" s="41">
        <v>-1.784849E-3</v>
      </c>
      <c r="C1522" s="41">
        <v>-6.6075880000000002E-3</v>
      </c>
      <c r="D1522" s="41">
        <v>-1.1325230000000001E-3</v>
      </c>
      <c r="E1522" s="41">
        <v>-5.9683180000000002E-3</v>
      </c>
      <c r="F1522" s="41">
        <v>-4.219024E-3</v>
      </c>
      <c r="G1522" s="42">
        <f t="shared" si="413"/>
        <v>-9.6231311111110839E-5</v>
      </c>
      <c r="H1522" s="42">
        <f t="shared" si="413"/>
        <v>-5.7570733333333138E-5</v>
      </c>
      <c r="I1522" s="42">
        <f t="shared" si="413"/>
        <v>-6.2306288888889626E-6</v>
      </c>
      <c r="J1522" s="42">
        <f t="shared" si="413"/>
        <v>1.3744075555555298E-4</v>
      </c>
      <c r="K1522" s="42">
        <f t="shared" si="413"/>
        <v>8.4342311111111103E-5</v>
      </c>
      <c r="L1522" s="34">
        <f t="shared" si="398"/>
        <v>-0.87645393310424269</v>
      </c>
      <c r="M1522" s="34">
        <f t="shared" si="399"/>
        <v>6.4746378459864667E-2</v>
      </c>
      <c r="N1522" s="34">
        <f t="shared" si="400"/>
        <v>0.59825365225317018</v>
      </c>
      <c r="O1522" s="34">
        <f t="shared" si="401"/>
        <v>1</v>
      </c>
      <c r="P1522" s="34">
        <f t="shared" si="402"/>
        <v>-0.95065926820955127</v>
      </c>
      <c r="Q1522" s="34"/>
      <c r="R1522" s="34">
        <f t="shared" si="403"/>
        <v>6.7193417511579229E-2</v>
      </c>
      <c r="S1522" s="34">
        <f t="shared" si="404"/>
        <v>0.60937492314263797</v>
      </c>
      <c r="T1522" s="34">
        <f t="shared" si="410"/>
        <v>1</v>
      </c>
      <c r="U1522" s="34">
        <f t="shared" si="405"/>
        <v>0.72590907244466596</v>
      </c>
      <c r="V1522" s="22">
        <f t="shared" si="406"/>
        <v>-1.3096120496303858</v>
      </c>
      <c r="W1522" s="22">
        <f t="shared" si="407"/>
        <v>9.2564509884536808E-2</v>
      </c>
      <c r="X1522" s="22">
        <f t="shared" si="411"/>
        <v>0.83946453664014364</v>
      </c>
      <c r="Y1522" s="22">
        <f t="shared" si="408"/>
        <v>1.3775830031057055</v>
      </c>
      <c r="Z1522" s="22">
        <f t="shared" si="412"/>
        <v>1.0000000000000002</v>
      </c>
      <c r="AA1522" s="22">
        <f t="array" ref="AA1522:AD1522">LINEST(V1522:Y1522,$AB$2:$AE$5,0,0)</f>
        <v>2.6298463171383513</v>
      </c>
      <c r="AB1522" s="22">
        <v>-2.7909604087837617E-2</v>
      </c>
      <c r="AC1522" s="22">
        <v>-1.7289942318812472</v>
      </c>
      <c r="AD1522" s="22">
        <v>2.0250181641015641</v>
      </c>
      <c r="AE1522" s="35">
        <f t="shared" si="397"/>
        <v>1.6142103642225764E-2</v>
      </c>
      <c r="AF1522" s="17"/>
      <c r="AG1522" s="31" t="str">
        <f t="shared" si="409"/>
        <v/>
      </c>
      <c r="AH1522" s="34"/>
      <c r="AI1522" s="17"/>
    </row>
    <row r="1523" spans="1:35">
      <c r="A1523" s="1">
        <v>301.2</v>
      </c>
      <c r="B1523" s="41">
        <v>-1.8160100000000001E-3</v>
      </c>
      <c r="C1523" s="41">
        <v>-6.5190530000000003E-3</v>
      </c>
      <c r="D1523" s="41">
        <v>-1.232346E-3</v>
      </c>
      <c r="E1523" s="41">
        <v>-6.1705279999999998E-3</v>
      </c>
      <c r="F1523" s="41">
        <v>-4.5367890000000003E-3</v>
      </c>
      <c r="G1523" s="42">
        <f t="shared" si="413"/>
        <v>-1.2739231111111088E-4</v>
      </c>
      <c r="H1523" s="42">
        <f t="shared" si="413"/>
        <v>3.0964266666666691E-5</v>
      </c>
      <c r="I1523" s="42">
        <f t="shared" si="413"/>
        <v>-1.0605362888888893E-4</v>
      </c>
      <c r="J1523" s="42">
        <f t="shared" si="413"/>
        <v>-6.4769244444446566E-5</v>
      </c>
      <c r="K1523" s="42">
        <f t="shared" si="413"/>
        <v>-2.3342268888888913E-4</v>
      </c>
      <c r="L1523" s="34">
        <f t="shared" si="398"/>
        <v>1.8323137939251226</v>
      </c>
      <c r="M1523" s="34">
        <f t="shared" si="399"/>
        <v>0.83249630973716726</v>
      </c>
      <c r="N1523" s="34">
        <f t="shared" si="400"/>
        <v>-0.24306228842696659</v>
      </c>
      <c r="O1523" s="34">
        <f t="shared" si="401"/>
        <v>1</v>
      </c>
      <c r="P1523" s="34">
        <f t="shared" si="402"/>
        <v>1.9874473998805671</v>
      </c>
      <c r="Q1523" s="34"/>
      <c r="R1523" s="34">
        <f t="shared" si="403"/>
        <v>0.86395986073095632</v>
      </c>
      <c r="S1523" s="34">
        <f t="shared" si="404"/>
        <v>-0.24758070890368156</v>
      </c>
      <c r="T1523" s="34">
        <f t="shared" si="410"/>
        <v>1</v>
      </c>
      <c r="U1523" s="34">
        <f t="shared" si="405"/>
        <v>3.6038265517078418</v>
      </c>
      <c r="V1523" s="22">
        <f t="shared" si="406"/>
        <v>0.5514825342908698</v>
      </c>
      <c r="W1523" s="22">
        <f t="shared" si="407"/>
        <v>0.23973402946418954</v>
      </c>
      <c r="X1523" s="22">
        <f t="shared" si="411"/>
        <v>-6.869939641971777E-2</v>
      </c>
      <c r="Y1523" s="22">
        <f t="shared" si="408"/>
        <v>0.2774828326646584</v>
      </c>
      <c r="Z1523" s="22">
        <f t="shared" si="412"/>
        <v>1</v>
      </c>
      <c r="AA1523" s="22">
        <f t="array" ref="AA1523:AD1523">LINEST(V1523:Y1523,$AB$2:$AE$5,0,0)</f>
        <v>-0.35038107230482446</v>
      </c>
      <c r="AB1523" s="22">
        <v>0.19566173107559459</v>
      </c>
      <c r="AC1523" s="22">
        <v>0.72050143297840175</v>
      </c>
      <c r="AD1523" s="22">
        <v>0.18134397513381462</v>
      </c>
      <c r="AE1523" s="35">
        <f t="shared" si="397"/>
        <v>0.27156327818359782</v>
      </c>
      <c r="AF1523" s="17"/>
      <c r="AG1523" s="31">
        <f t="shared" si="409"/>
        <v>0.27156327818359782</v>
      </c>
      <c r="AH1523" s="34"/>
      <c r="AI1523" s="17"/>
    </row>
    <row r="1524" spans="1:35">
      <c r="A1524" s="1">
        <v>301.39999999999998</v>
      </c>
      <c r="B1524" s="41">
        <v>-1.531136E-3</v>
      </c>
      <c r="C1524" s="41">
        <v>-6.5829549999999997E-3</v>
      </c>
      <c r="D1524" s="41">
        <v>-1.17588E-3</v>
      </c>
      <c r="E1524" s="41">
        <v>-5.9702740000000002E-3</v>
      </c>
      <c r="F1524" s="41">
        <v>-4.2731260000000004E-3</v>
      </c>
      <c r="G1524" s="42">
        <f t="shared" si="413"/>
        <v>1.5748168888888919E-4</v>
      </c>
      <c r="H1524" s="42">
        <f t="shared" si="413"/>
        <v>-3.2937733333332671E-5</v>
      </c>
      <c r="I1524" s="42">
        <f t="shared" si="413"/>
        <v>-4.9587628888888907E-5</v>
      </c>
      <c r="J1524" s="42">
        <f t="shared" si="413"/>
        <v>1.3548475555555297E-4</v>
      </c>
      <c r="K1524" s="42">
        <f t="shared" si="413"/>
        <v>3.0240311111110786E-5</v>
      </c>
      <c r="L1524" s="34">
        <f t="shared" si="398"/>
        <v>0.19202430025021361</v>
      </c>
      <c r="M1524" s="34">
        <f t="shared" si="399"/>
        <v>-0.31487869630275134</v>
      </c>
      <c r="N1524" s="34">
        <f t="shared" si="400"/>
        <v>-0.20915278192483575</v>
      </c>
      <c r="O1524" s="34">
        <f t="shared" si="401"/>
        <v>1</v>
      </c>
      <c r="P1524" s="34">
        <f t="shared" si="402"/>
        <v>0.20828211713051592</v>
      </c>
      <c r="Q1524" s="34"/>
      <c r="R1524" s="34">
        <f t="shared" si="403"/>
        <v>-0.32677929189951416</v>
      </c>
      <c r="S1524" s="34">
        <f t="shared" si="404"/>
        <v>-0.21304083966808798</v>
      </c>
      <c r="T1524" s="34">
        <f t="shared" si="410"/>
        <v>1</v>
      </c>
      <c r="U1524" s="34">
        <f t="shared" si="405"/>
        <v>0.66846198556291381</v>
      </c>
      <c r="V1524" s="22">
        <f t="shared" si="406"/>
        <v>0.31158408649838321</v>
      </c>
      <c r="W1524" s="22">
        <f t="shared" si="407"/>
        <v>-0.48885246873736932</v>
      </c>
      <c r="X1524" s="22">
        <f t="shared" si="411"/>
        <v>-0.31870299922692785</v>
      </c>
      <c r="Y1524" s="22">
        <f t="shared" si="408"/>
        <v>1.4959713814659139</v>
      </c>
      <c r="Z1524" s="22">
        <f t="shared" si="412"/>
        <v>1</v>
      </c>
      <c r="AA1524" s="22">
        <f t="array" ref="AA1524:AD1524">LINEST(V1524:Y1524,$AB$2:$AE$5,0,0)</f>
        <v>-1.5880783140083727</v>
      </c>
      <c r="AB1524" s="22">
        <v>-0.70616877903132669</v>
      </c>
      <c r="AC1524" s="22">
        <v>0.39500078761823521</v>
      </c>
      <c r="AD1524" s="22">
        <v>1.7531443095772021</v>
      </c>
      <c r="AE1524" s="35">
        <f t="shared" si="397"/>
        <v>-1.7877654960876499</v>
      </c>
      <c r="AF1524" s="17"/>
      <c r="AG1524" s="31">
        <f t="shared" si="409"/>
        <v>-1.7877654960876499</v>
      </c>
      <c r="AH1524" s="34"/>
      <c r="AI1524" s="17"/>
    </row>
    <row r="1525" spans="1:35">
      <c r="A1525" s="1">
        <v>301.60000000000002</v>
      </c>
      <c r="B1525" s="41">
        <v>-1.827684E-3</v>
      </c>
      <c r="C1525" s="41">
        <v>-6.6130370000000004E-3</v>
      </c>
      <c r="D1525" s="41">
        <v>-8.5228769999999999E-4</v>
      </c>
      <c r="E1525" s="41">
        <v>-6.2215109999999999E-3</v>
      </c>
      <c r="F1525" s="41">
        <v>-4.5420490000000003E-3</v>
      </c>
      <c r="G1525" s="42">
        <f t="shared" si="413"/>
        <v>-1.390663111111108E-4</v>
      </c>
      <c r="H1525" s="42">
        <f t="shared" si="413"/>
        <v>-6.301973333333339E-5</v>
      </c>
      <c r="I1525" s="42">
        <f t="shared" si="413"/>
        <v>2.7400467111111113E-4</v>
      </c>
      <c r="J1525" s="42">
        <f t="shared" si="413"/>
        <v>-1.1575224444444667E-4</v>
      </c>
      <c r="K1525" s="42">
        <f t="shared" si="413"/>
        <v>-2.3868268888888912E-4</v>
      </c>
      <c r="L1525" s="34">
        <f t="shared" si="398"/>
        <v>1.7163228605250562</v>
      </c>
      <c r="M1525" s="34">
        <f t="shared" si="399"/>
        <v>-1.970316670672221</v>
      </c>
      <c r="N1525" s="34">
        <f t="shared" si="400"/>
        <v>0.45316319121301823</v>
      </c>
      <c r="O1525" s="34">
        <f t="shared" si="401"/>
        <v>1</v>
      </c>
      <c r="P1525" s="34">
        <f t="shared" si="402"/>
        <v>1.8616360460829968</v>
      </c>
      <c r="Q1525" s="34"/>
      <c r="R1525" s="34">
        <f t="shared" si="403"/>
        <v>-2.044783257870884</v>
      </c>
      <c r="S1525" s="34">
        <f t="shared" si="404"/>
        <v>0.46158729458060271</v>
      </c>
      <c r="T1525" s="34">
        <f t="shared" si="410"/>
        <v>1</v>
      </c>
      <c r="U1525" s="34">
        <f t="shared" si="405"/>
        <v>1.2784400827927156</v>
      </c>
      <c r="V1525" s="22">
        <f t="shared" si="406"/>
        <v>1.4561777834877536</v>
      </c>
      <c r="W1525" s="22">
        <f t="shared" si="407"/>
        <v>-1.5994361295400827</v>
      </c>
      <c r="X1525" s="22">
        <f t="shared" si="411"/>
        <v>0.36105508642397893</v>
      </c>
      <c r="Y1525" s="22">
        <f t="shared" si="408"/>
        <v>0.78220325962835013</v>
      </c>
      <c r="Z1525" s="22">
        <f t="shared" si="412"/>
        <v>1</v>
      </c>
      <c r="AA1525" s="22">
        <f t="array" ref="AA1525:AD1525">LINEST(V1525:Y1525,$AB$2:$AE$5,0,0)</f>
        <v>1.0753701058180671</v>
      </c>
      <c r="AB1525" s="22">
        <v>-1.8154454810125429</v>
      </c>
      <c r="AC1525" s="22">
        <v>1.901533936150217</v>
      </c>
      <c r="AD1525" s="22">
        <v>0.6146723533227767</v>
      </c>
      <c r="AE1525" s="35">
        <f t="shared" si="397"/>
        <v>-0.95472683737006236</v>
      </c>
      <c r="AF1525" s="17"/>
      <c r="AG1525" s="31">
        <f t="shared" si="409"/>
        <v>-0.95472683737006236</v>
      </c>
      <c r="AH1525" s="34"/>
      <c r="AI1525" s="17"/>
    </row>
    <row r="1526" spans="1:35">
      <c r="A1526" s="1">
        <v>301.8</v>
      </c>
      <c r="B1526" s="41">
        <v>-1.6698640000000001E-3</v>
      </c>
      <c r="C1526" s="41">
        <v>-6.4280439999999999E-3</v>
      </c>
      <c r="D1526" s="41">
        <v>-1.3082339999999999E-3</v>
      </c>
      <c r="E1526" s="41">
        <v>-6.0320449999999998E-3</v>
      </c>
      <c r="F1526" s="41">
        <v>-4.109901E-3</v>
      </c>
      <c r="G1526" s="42">
        <f t="shared" si="413"/>
        <v>1.8753688888889118E-5</v>
      </c>
      <c r="H1526" s="42">
        <f t="shared" si="413"/>
        <v>1.2197326666666709E-4</v>
      </c>
      <c r="I1526" s="42">
        <f t="shared" si="413"/>
        <v>-1.819416288888888E-4</v>
      </c>
      <c r="J1526" s="42">
        <f t="shared" si="413"/>
        <v>7.3713755555553442E-5</v>
      </c>
      <c r="K1526" s="42">
        <f t="shared" si="413"/>
        <v>1.9346531111111114E-4</v>
      </c>
      <c r="L1526" s="34">
        <f t="shared" si="398"/>
        <v>10.316120324771536</v>
      </c>
      <c r="M1526" s="34">
        <f t="shared" si="399"/>
        <v>-9.7016448319499755</v>
      </c>
      <c r="N1526" s="34">
        <f t="shared" si="400"/>
        <v>6.5039612947259586</v>
      </c>
      <c r="O1526" s="34">
        <f t="shared" si="401"/>
        <v>1</v>
      </c>
      <c r="P1526" s="34">
        <f t="shared" si="402"/>
        <v>11.189538923025815</v>
      </c>
      <c r="Q1526" s="34">
        <f>AVERAGE(P1517:P1526)</f>
        <v>-8.1463847595551329</v>
      </c>
      <c r="R1526" s="34">
        <f t="shared" si="403"/>
        <v>-10.068310958061765</v>
      </c>
      <c r="S1526" s="34">
        <f t="shared" si="404"/>
        <v>6.6248670595981656</v>
      </c>
      <c r="T1526" s="34">
        <f t="shared" si="410"/>
        <v>1</v>
      </c>
      <c r="U1526" s="34">
        <f t="shared" si="405"/>
        <v>8.7460950245622158</v>
      </c>
      <c r="V1526" s="22">
        <f t="shared" si="406"/>
        <v>1.2793754117239202</v>
      </c>
      <c r="W1526" s="22">
        <f t="shared" si="407"/>
        <v>-1.1511778604950309</v>
      </c>
      <c r="X1526" s="22">
        <f t="shared" si="411"/>
        <v>0.75746570795230661</v>
      </c>
      <c r="Y1526" s="22">
        <f t="shared" si="408"/>
        <v>0.11433674081880385</v>
      </c>
      <c r="Z1526" s="22">
        <f t="shared" si="412"/>
        <v>0.99999999999999978</v>
      </c>
      <c r="AA1526" s="22">
        <f t="array" ref="AA1526:AD1526">LINEST(V1526:Y1526,$AB$2:$AE$5,0,0)</f>
        <v>2.6915556624917953</v>
      </c>
      <c r="AB1526" s="22">
        <v>-1.2591914663288855</v>
      </c>
      <c r="AC1526" s="22">
        <v>1.6758224129499482</v>
      </c>
      <c r="AD1526" s="22">
        <v>-0.1656657036632036</v>
      </c>
      <c r="AE1526" s="35">
        <f t="shared" si="397"/>
        <v>-0.75138717360411256</v>
      </c>
      <c r="AF1526" s="17"/>
      <c r="AG1526" s="31">
        <f t="shared" si="409"/>
        <v>-0.75138717360411256</v>
      </c>
      <c r="AH1526" s="34">
        <f>AVERAGE(AG1517:AG1526)</f>
        <v>-1.2804475608572015</v>
      </c>
      <c r="AI1526" s="17"/>
    </row>
    <row r="1527" spans="1:35">
      <c r="A1527" s="1">
        <v>302</v>
      </c>
      <c r="B1527" s="41">
        <v>-1.6795149999999999E-3</v>
      </c>
      <c r="C1527" s="41">
        <v>-6.560626E-3</v>
      </c>
      <c r="D1527" s="41">
        <v>-1.078795E-3</v>
      </c>
      <c r="E1527" s="41">
        <v>-6.1072260000000003E-3</v>
      </c>
      <c r="F1527" s="41">
        <v>-4.2663479999999997E-3</v>
      </c>
      <c r="G1527" s="42">
        <f t="shared" si="413"/>
        <v>9.1026888888892741E-6</v>
      </c>
      <c r="H1527" s="42">
        <f t="shared" si="413"/>
        <v>-1.0608733333332919E-5</v>
      </c>
      <c r="I1527" s="42">
        <f t="shared" si="413"/>
        <v>4.7497371111111103E-5</v>
      </c>
      <c r="J1527" s="42">
        <f t="shared" si="413"/>
        <v>-1.4672444444471106E-6</v>
      </c>
      <c r="K1527" s="42">
        <f t="shared" si="413"/>
        <v>3.7018311111111472E-5</v>
      </c>
      <c r="L1527" s="34">
        <f t="shared" si="398"/>
        <v>4.0667446249092354</v>
      </c>
      <c r="M1527" s="34">
        <f t="shared" si="399"/>
        <v>5.2179495191894683</v>
      </c>
      <c r="N1527" s="34">
        <f t="shared" si="400"/>
        <v>-1.1654505018052326</v>
      </c>
      <c r="O1527" s="34">
        <f t="shared" si="401"/>
        <v>1</v>
      </c>
      <c r="P1527" s="34">
        <f t="shared" si="402"/>
        <v>4.411057242242439</v>
      </c>
      <c r="Q1527" s="34"/>
      <c r="R1527" s="34">
        <f t="shared" si="403"/>
        <v>5.4151578657728514</v>
      </c>
      <c r="S1527" s="34">
        <f t="shared" si="404"/>
        <v>-1.1871157113531003</v>
      </c>
      <c r="T1527" s="34">
        <f t="shared" si="410"/>
        <v>1</v>
      </c>
      <c r="U1527" s="34">
        <f t="shared" si="405"/>
        <v>9.6390993966621892</v>
      </c>
      <c r="V1527" s="22">
        <f t="shared" si="406"/>
        <v>0.45762130472167267</v>
      </c>
      <c r="W1527" s="22">
        <f t="shared" si="407"/>
        <v>0.56179085233294757</v>
      </c>
      <c r="X1527" s="22">
        <f t="shared" si="411"/>
        <v>-0.12315628903714519</v>
      </c>
      <c r="Y1527" s="22">
        <f t="shared" si="408"/>
        <v>0.10374413198252508</v>
      </c>
      <c r="Z1527" s="22">
        <f t="shared" si="412"/>
        <v>1</v>
      </c>
      <c r="AA1527" s="22">
        <f t="array" ref="AA1527:AD1527">LINEST(V1527:Y1527,$AB$2:$AE$5,0,0)</f>
        <v>-0.50114428121342336</v>
      </c>
      <c r="AB1527" s="22">
        <v>0.55612265221299917</v>
      </c>
      <c r="AC1527" s="22">
        <v>0.59908162983567081</v>
      </c>
      <c r="AD1527" s="22">
        <v>-1.574695104001855E-2</v>
      </c>
      <c r="AE1527" s="35">
        <f t="shared" si="397"/>
        <v>0.92829194640060086</v>
      </c>
      <c r="AF1527" s="17"/>
      <c r="AG1527" s="31">
        <f t="shared" si="409"/>
        <v>0.92829194640060086</v>
      </c>
      <c r="AH1527" s="34"/>
      <c r="AI1527" s="17"/>
    </row>
    <row r="1528" spans="1:35">
      <c r="A1528" s="1">
        <v>302.2</v>
      </c>
      <c r="B1528" s="41">
        <v>-1.731804E-3</v>
      </c>
      <c r="C1528" s="41">
        <v>-6.4465549999999996E-3</v>
      </c>
      <c r="D1528" s="41">
        <v>-1.0078610000000001E-3</v>
      </c>
      <c r="E1528" s="41">
        <v>-6.1776740000000002E-3</v>
      </c>
      <c r="F1528" s="41">
        <v>-4.199815E-3</v>
      </c>
      <c r="G1528" s="42">
        <f t="shared" si="413"/>
        <v>-4.3186311111110794E-5</v>
      </c>
      <c r="H1528" s="42">
        <f t="shared" si="413"/>
        <v>1.0346226666666739E-4</v>
      </c>
      <c r="I1528" s="42">
        <f t="shared" si="413"/>
        <v>1.1843137111111103E-4</v>
      </c>
      <c r="J1528" s="42">
        <f t="shared" si="413"/>
        <v>-7.1915244444446975E-5</v>
      </c>
      <c r="K1528" s="42">
        <f t="shared" si="413"/>
        <v>1.0355131111111117E-4</v>
      </c>
      <c r="L1528" s="34">
        <f t="shared" si="398"/>
        <v>-2.397780881184592</v>
      </c>
      <c r="M1528" s="34">
        <f t="shared" si="399"/>
        <v>-2.7423358945015681</v>
      </c>
      <c r="N1528" s="34">
        <f t="shared" si="400"/>
        <v>-2.3957190138439275</v>
      </c>
      <c r="O1528" s="34">
        <f t="shared" si="401"/>
        <v>1</v>
      </c>
      <c r="P1528" s="34">
        <f t="shared" si="402"/>
        <v>-2.6007899921908204</v>
      </c>
      <c r="Q1528" s="34"/>
      <c r="R1528" s="34">
        <f t="shared" si="403"/>
        <v>-2.845980348236131</v>
      </c>
      <c r="S1528" s="34">
        <f t="shared" si="404"/>
        <v>-2.4402543710919127</v>
      </c>
      <c r="T1528" s="34">
        <f t="shared" si="410"/>
        <v>1</v>
      </c>
      <c r="U1528" s="34">
        <f t="shared" si="405"/>
        <v>-6.8870247115188636</v>
      </c>
      <c r="V1528" s="22">
        <f t="shared" si="406"/>
        <v>0.37763622190013058</v>
      </c>
      <c r="W1528" s="22">
        <f t="shared" si="407"/>
        <v>0.41323800442825459</v>
      </c>
      <c r="X1528" s="22">
        <f t="shared" si="411"/>
        <v>0.35432635620001124</v>
      </c>
      <c r="Y1528" s="22">
        <f t="shared" si="408"/>
        <v>-0.14520058252839638</v>
      </c>
      <c r="Z1528" s="22">
        <f t="shared" si="412"/>
        <v>1</v>
      </c>
      <c r="AA1528" s="22">
        <f t="array" ref="AA1528:AD1528">LINEST(V1528:Y1528,$AB$2:$AE$5,0,0)</f>
        <v>1.2957547161234426</v>
      </c>
      <c r="AB1528" s="22">
        <v>0.4351086253964877</v>
      </c>
      <c r="AC1528" s="22">
        <v>0.49641822860231144</v>
      </c>
      <c r="AD1528" s="22">
        <v>-0.29214409366846117</v>
      </c>
      <c r="AE1528" s="35">
        <f t="shared" si="397"/>
        <v>0.87649606788525114</v>
      </c>
      <c r="AF1528" s="17"/>
      <c r="AG1528" s="31" t="str">
        <f t="shared" si="409"/>
        <v/>
      </c>
      <c r="AH1528" s="34"/>
      <c r="AI1528" s="17"/>
    </row>
    <row r="1529" spans="1:35">
      <c r="A1529" s="1">
        <v>302.39999999999998</v>
      </c>
      <c r="B1529" s="41">
        <v>-1.791724E-3</v>
      </c>
      <c r="C1529" s="41">
        <v>-6.6022169999999996E-3</v>
      </c>
      <c r="D1529" s="41">
        <v>-1.3582220000000001E-3</v>
      </c>
      <c r="E1529" s="41">
        <v>-6.0226359999999996E-3</v>
      </c>
      <c r="F1529" s="41">
        <v>-4.3775230000000004E-3</v>
      </c>
      <c r="G1529" s="42">
        <f t="shared" si="413"/>
        <v>-1.0310631111111078E-4</v>
      </c>
      <c r="H1529" s="42">
        <f t="shared" si="413"/>
        <v>-5.2199733333332596E-5</v>
      </c>
      <c r="I1529" s="42">
        <f t="shared" si="413"/>
        <v>-2.3192962888888896E-4</v>
      </c>
      <c r="J1529" s="42">
        <f t="shared" si="413"/>
        <v>8.3122755555553596E-5</v>
      </c>
      <c r="K1529" s="42">
        <f t="shared" si="413"/>
        <v>-7.4156688888889211E-5</v>
      </c>
      <c r="L1529" s="34">
        <f t="shared" si="398"/>
        <v>0.71922550704947152</v>
      </c>
      <c r="M1529" s="34">
        <f t="shared" si="399"/>
        <v>2.2494222360351337</v>
      </c>
      <c r="N1529" s="34">
        <f t="shared" si="400"/>
        <v>0.50627098158017148</v>
      </c>
      <c r="O1529" s="34">
        <f t="shared" si="401"/>
        <v>1</v>
      </c>
      <c r="P1529" s="34">
        <f t="shared" si="402"/>
        <v>0.78011903236900915</v>
      </c>
      <c r="Q1529" s="34"/>
      <c r="R1529" s="34">
        <f t="shared" si="403"/>
        <v>2.3344374011502791</v>
      </c>
      <c r="S1529" s="34">
        <f t="shared" si="404"/>
        <v>0.51568233529013119</v>
      </c>
      <c r="T1529" s="34">
        <f t="shared" si="410"/>
        <v>1</v>
      </c>
      <c r="U1529" s="34">
        <f t="shared" si="405"/>
        <v>4.63023876880942</v>
      </c>
      <c r="V1529" s="22">
        <f t="shared" si="406"/>
        <v>0.16848354292744222</v>
      </c>
      <c r="W1529" s="22">
        <f t="shared" si="407"/>
        <v>0.50417214267128097</v>
      </c>
      <c r="X1529" s="22">
        <f t="shared" si="411"/>
        <v>0.1113727306600064</v>
      </c>
      <c r="Y1529" s="22">
        <f t="shared" si="408"/>
        <v>0.21597158374127032</v>
      </c>
      <c r="Z1529" s="22">
        <f t="shared" si="412"/>
        <v>0.99999999999999989</v>
      </c>
      <c r="AA1529" s="22">
        <f t="array" ref="AA1529:AD1529">LINEST(V1529:Y1529,$AB$2:$AE$5,0,0)</f>
        <v>0.31629335692560062</v>
      </c>
      <c r="AB1529" s="22">
        <v>0.49246474438118171</v>
      </c>
      <c r="AC1529" s="22">
        <v>0.21904600241039279</v>
      </c>
      <c r="AD1529" s="22">
        <v>0.20045496268114291</v>
      </c>
      <c r="AE1529" s="35">
        <f t="shared" si="397"/>
        <v>2.2482252082305809</v>
      </c>
      <c r="AF1529" s="17"/>
      <c r="AG1529" s="31">
        <f t="shared" si="409"/>
        <v>2.2482252082305809</v>
      </c>
      <c r="AH1529" s="34"/>
      <c r="AI1529" s="17"/>
    </row>
    <row r="1530" spans="1:35">
      <c r="A1530" s="1">
        <v>302.60000000000002</v>
      </c>
      <c r="B1530" s="41">
        <v>-1.544368E-3</v>
      </c>
      <c r="C1530" s="41">
        <v>-6.5778030000000001E-3</v>
      </c>
      <c r="D1530" s="41">
        <v>-1.1355790000000001E-3</v>
      </c>
      <c r="E1530" s="41">
        <v>-6.1806689999999997E-3</v>
      </c>
      <c r="F1530" s="41">
        <v>-4.2403889999999998E-3</v>
      </c>
      <c r="G1530" s="42">
        <f t="shared" si="413"/>
        <v>1.4424968888888923E-4</v>
      </c>
      <c r="H1530" s="42">
        <f t="shared" si="413"/>
        <v>-2.7785733333333083E-5</v>
      </c>
      <c r="I1530" s="42">
        <f t="shared" si="413"/>
        <v>-9.2866288888889415E-6</v>
      </c>
      <c r="J1530" s="42">
        <f t="shared" si="413"/>
        <v>-7.4910244444446536E-5</v>
      </c>
      <c r="K1530" s="42">
        <f t="shared" si="413"/>
        <v>6.297731111111135E-5</v>
      </c>
      <c r="L1530" s="34">
        <f t="shared" si="398"/>
        <v>0.43658542071186507</v>
      </c>
      <c r="M1530" s="34">
        <f t="shared" si="399"/>
        <v>-6.4378848650704021E-2</v>
      </c>
      <c r="N1530" s="34">
        <f t="shared" si="400"/>
        <v>-0.19262248360712594</v>
      </c>
      <c r="O1530" s="34">
        <f t="shared" si="401"/>
        <v>1</v>
      </c>
      <c r="P1530" s="34">
        <f t="shared" si="402"/>
        <v>0.47354910610634077</v>
      </c>
      <c r="Q1530" s="34"/>
      <c r="R1530" s="34">
        <f t="shared" si="403"/>
        <v>-6.6811997198932854E-2</v>
      </c>
      <c r="S1530" s="34">
        <f t="shared" si="404"/>
        <v>-0.19620325041319364</v>
      </c>
      <c r="T1530" s="34">
        <f t="shared" si="410"/>
        <v>1</v>
      </c>
      <c r="U1530" s="34">
        <f t="shared" si="405"/>
        <v>1.2105338584942142</v>
      </c>
      <c r="V1530" s="22">
        <f t="shared" si="406"/>
        <v>0.39119030234758534</v>
      </c>
      <c r="W1530" s="22">
        <f t="shared" si="407"/>
        <v>-5.5192175526622977E-2</v>
      </c>
      <c r="X1530" s="22">
        <f t="shared" si="411"/>
        <v>-0.16207993608477114</v>
      </c>
      <c r="Y1530" s="22">
        <f t="shared" si="408"/>
        <v>0.82608180926380881</v>
      </c>
      <c r="Z1530" s="22">
        <f t="shared" si="412"/>
        <v>1</v>
      </c>
      <c r="AA1530" s="22">
        <f t="array" ref="AA1530:AD1530">LINEST(V1530:Y1530,$AB$2:$AE$5,0,0)</f>
        <v>-0.83847360693188622</v>
      </c>
      <c r="AB1530" s="22">
        <v>-0.17401375575083972</v>
      </c>
      <c r="AC1530" s="22">
        <v>0.50542265526638153</v>
      </c>
      <c r="AD1530" s="22">
        <v>0.90194178556871707</v>
      </c>
      <c r="AE1530" s="35">
        <f t="shared" si="397"/>
        <v>-0.34429354113366023</v>
      </c>
      <c r="AF1530" s="17"/>
      <c r="AG1530" s="31">
        <f t="shared" si="409"/>
        <v>-0.34429354113366023</v>
      </c>
      <c r="AH1530" s="34"/>
      <c r="AI1530" s="17"/>
    </row>
    <row r="1531" spans="1:35">
      <c r="A1531" s="1">
        <v>302.8</v>
      </c>
      <c r="B1531" s="41">
        <v>-1.7763589999999999E-3</v>
      </c>
      <c r="C1531" s="41">
        <v>-6.642902E-3</v>
      </c>
      <c r="D1531" s="41">
        <v>-1.275408E-3</v>
      </c>
      <c r="E1531" s="41">
        <v>-6.0956669999999999E-3</v>
      </c>
      <c r="F1531" s="41">
        <v>-4.6028939999999997E-3</v>
      </c>
      <c r="G1531" s="42">
        <f t="shared" si="413"/>
        <v>-8.7741311111110736E-5</v>
      </c>
      <c r="H1531" s="42">
        <f t="shared" si="413"/>
        <v>-9.2884733333332969E-5</v>
      </c>
      <c r="I1531" s="42">
        <f t="shared" si="413"/>
        <v>-1.4911562888888889E-4</v>
      </c>
      <c r="J1531" s="42">
        <f t="shared" si="413"/>
        <v>1.0091755555553285E-5</v>
      </c>
      <c r="K1531" s="42">
        <f t="shared" si="413"/>
        <v>-2.9952768888888859E-4</v>
      </c>
      <c r="L1531" s="34">
        <f t="shared" si="398"/>
        <v>3.4137589818960343</v>
      </c>
      <c r="M1531" s="34">
        <f t="shared" si="399"/>
        <v>1.69949168755932</v>
      </c>
      <c r="N1531" s="34">
        <f t="shared" si="400"/>
        <v>1.0586203027637562</v>
      </c>
      <c r="O1531" s="34">
        <f t="shared" si="401"/>
        <v>1</v>
      </c>
      <c r="P1531" s="34">
        <f t="shared" si="402"/>
        <v>3.7027862994221721</v>
      </c>
      <c r="Q1531" s="34"/>
      <c r="R1531" s="34">
        <f t="shared" si="403"/>
        <v>1.7637226550118066</v>
      </c>
      <c r="S1531" s="34">
        <f t="shared" si="404"/>
        <v>1.0782995861442843</v>
      </c>
      <c r="T1531" s="34">
        <f t="shared" si="410"/>
        <v>1</v>
      </c>
      <c r="U1531" s="34">
        <f t="shared" si="405"/>
        <v>7.5448085405782628</v>
      </c>
      <c r="V1531" s="22">
        <f t="shared" si="406"/>
        <v>0.49077273193977916</v>
      </c>
      <c r="W1531" s="22">
        <f t="shared" si="407"/>
        <v>0.2337663898992231</v>
      </c>
      <c r="X1531" s="22">
        <f t="shared" si="411"/>
        <v>0.14291941012748871</v>
      </c>
      <c r="Y1531" s="22">
        <f t="shared" si="408"/>
        <v>0.13254146803350905</v>
      </c>
      <c r="Z1531" s="22">
        <f t="shared" si="412"/>
        <v>1</v>
      </c>
      <c r="AA1531" s="22">
        <f t="array" ref="AA1531:AD1531">LINEST(V1531:Y1531,$AB$2:$AE$5,0,0)</f>
        <v>0.45522698619301133</v>
      </c>
      <c r="AB1531" s="22">
        <v>0.20960405960297246</v>
      </c>
      <c r="AC1531" s="22">
        <v>0.6422096627392675</v>
      </c>
      <c r="AD1531" s="22">
        <v>2.1492415319053011E-2</v>
      </c>
      <c r="AE1531" s="35">
        <f t="shared" si="397"/>
        <v>0.32637948595935434</v>
      </c>
      <c r="AF1531" s="17"/>
      <c r="AG1531" s="31">
        <f t="shared" si="409"/>
        <v>0.32637948595935434</v>
      </c>
      <c r="AH1531" s="34"/>
      <c r="AI1531" s="17"/>
    </row>
    <row r="1532" spans="1:35">
      <c r="A1532" s="1">
        <v>303</v>
      </c>
      <c r="B1532" s="41">
        <v>-1.7116950000000001E-3</v>
      </c>
      <c r="C1532" s="41">
        <v>-6.4783590000000004E-3</v>
      </c>
      <c r="D1532" s="41">
        <v>-1.006751E-3</v>
      </c>
      <c r="E1532" s="41">
        <v>-6.2587090000000003E-3</v>
      </c>
      <c r="F1532" s="41">
        <v>-4.40223E-3</v>
      </c>
      <c r="G1532" s="42">
        <f t="shared" si="413"/>
        <v>-2.3077311111110868E-5</v>
      </c>
      <c r="H1532" s="42">
        <f t="shared" si="413"/>
        <v>7.1658266666666665E-5</v>
      </c>
      <c r="I1532" s="42">
        <f t="shared" si="413"/>
        <v>1.1954137111111116E-4</v>
      </c>
      <c r="J1532" s="42">
        <f t="shared" si="413"/>
        <v>-1.5295024444444711E-4</v>
      </c>
      <c r="K1532" s="42">
        <f t="shared" si="413"/>
        <v>-9.8863688888888891E-5</v>
      </c>
      <c r="L1532" s="34">
        <f t="shared" si="398"/>
        <v>4.2840211501629275</v>
      </c>
      <c r="M1532" s="34">
        <f t="shared" si="399"/>
        <v>-5.1800389800853548</v>
      </c>
      <c r="N1532" s="34">
        <f t="shared" si="400"/>
        <v>-3.1051393432125578</v>
      </c>
      <c r="O1532" s="34">
        <f t="shared" si="401"/>
        <v>1</v>
      </c>
      <c r="P1532" s="34">
        <f t="shared" si="402"/>
        <v>4.6467295744609789</v>
      </c>
      <c r="Q1532" s="34"/>
      <c r="R1532" s="34">
        <f t="shared" si="403"/>
        <v>-5.3758145273081244</v>
      </c>
      <c r="S1532" s="34">
        <f t="shared" si="404"/>
        <v>-3.1628625107274586</v>
      </c>
      <c r="T1532" s="34">
        <f t="shared" si="410"/>
        <v>1</v>
      </c>
      <c r="U1532" s="34">
        <f t="shared" si="405"/>
        <v>-2.8919474635746041</v>
      </c>
      <c r="V1532" s="22">
        <f t="shared" si="406"/>
        <v>-1.6067821538906413</v>
      </c>
      <c r="W1532" s="22">
        <f t="shared" si="407"/>
        <v>1.8588907976437876</v>
      </c>
      <c r="X1532" s="22">
        <f t="shared" si="411"/>
        <v>1.0936791039827496</v>
      </c>
      <c r="Y1532" s="22">
        <f t="shared" si="408"/>
        <v>-0.34578774773589616</v>
      </c>
      <c r="Z1532" s="22">
        <f t="shared" si="412"/>
        <v>0.99999999999999978</v>
      </c>
      <c r="AA1532" s="22">
        <f t="array" ref="AA1532:AD1532">LINEST(V1532:Y1532,$AB$2:$AE$5,0,0)</f>
        <v>4.0163625148501731</v>
      </c>
      <c r="AB1532" s="22">
        <v>2.0369500965515037</v>
      </c>
      <c r="AC1532" s="22">
        <v>-2.102790511024959</v>
      </c>
      <c r="AD1532" s="22">
        <v>-5.195401241127829E-2</v>
      </c>
      <c r="AE1532" s="35">
        <f t="shared" si="397"/>
        <v>-0.96868902816126801</v>
      </c>
      <c r="AF1532" s="17"/>
      <c r="AG1532" s="31">
        <f t="shared" si="409"/>
        <v>-0.96868902816126801</v>
      </c>
      <c r="AH1532" s="34"/>
      <c r="AI1532" s="17"/>
    </row>
    <row r="1533" spans="1:35">
      <c r="A1533" s="1">
        <v>303.2</v>
      </c>
      <c r="B1533" s="41">
        <v>-1.7923010000000001E-3</v>
      </c>
      <c r="C1533" s="41">
        <v>-6.6929939999999999E-3</v>
      </c>
      <c r="D1533" s="41">
        <v>-1.1812229999999999E-3</v>
      </c>
      <c r="E1533" s="41">
        <v>-6.1858449999999997E-3</v>
      </c>
      <c r="F1533" s="41">
        <v>-4.4365680000000001E-3</v>
      </c>
      <c r="G1533" s="42">
        <f t="shared" si="413"/>
        <v>-1.0368331111111086E-4</v>
      </c>
      <c r="H1533" s="42">
        <f t="shared" si="413"/>
        <v>-1.4297673333333281E-4</v>
      </c>
      <c r="I1533" s="42">
        <f t="shared" si="413"/>
        <v>-5.4930628888888791E-5</v>
      </c>
      <c r="J1533" s="42">
        <f t="shared" si="413"/>
        <v>-8.0086244444446501E-5</v>
      </c>
      <c r="K1533" s="42">
        <f t="shared" si="413"/>
        <v>-1.3320168888888897E-4</v>
      </c>
      <c r="L1533" s="34">
        <f t="shared" si="398"/>
        <v>1.2846974837266252</v>
      </c>
      <c r="M1533" s="34">
        <f t="shared" si="399"/>
        <v>0.52979238703153586</v>
      </c>
      <c r="N1533" s="34">
        <f t="shared" si="400"/>
        <v>1.3789753799443545</v>
      </c>
      <c r="O1533" s="34">
        <f t="shared" si="401"/>
        <v>1</v>
      </c>
      <c r="P1533" s="34">
        <f t="shared" si="402"/>
        <v>1.3934669280615193</v>
      </c>
      <c r="Q1533" s="34"/>
      <c r="R1533" s="34">
        <f t="shared" si="403"/>
        <v>0.54981547853418844</v>
      </c>
      <c r="S1533" s="34">
        <f t="shared" si="404"/>
        <v>1.4046099225710629</v>
      </c>
      <c r="T1533" s="34">
        <f t="shared" si="410"/>
        <v>1</v>
      </c>
      <c r="U1533" s="34">
        <f t="shared" si="405"/>
        <v>4.3478923291667702</v>
      </c>
      <c r="V1533" s="22">
        <f t="shared" si="406"/>
        <v>0.32049251052372846</v>
      </c>
      <c r="W1533" s="22">
        <f t="shared" si="407"/>
        <v>0.1264556334217124</v>
      </c>
      <c r="X1533" s="22">
        <f t="shared" si="411"/>
        <v>0.32305536021409303</v>
      </c>
      <c r="Y1533" s="22">
        <f t="shared" si="408"/>
        <v>0.22999649584046622</v>
      </c>
      <c r="Z1533" s="22">
        <f t="shared" si="412"/>
        <v>1</v>
      </c>
      <c r="AA1533" s="22">
        <f t="array" ref="AA1533:AD1533">LINEST(V1533:Y1533,$AB$2:$AE$5,0,0)</f>
        <v>1.0803521348422329</v>
      </c>
      <c r="AB1533" s="22">
        <v>9.1770007577575308E-2</v>
      </c>
      <c r="AC1533" s="22">
        <v>0.4181016675097059</v>
      </c>
      <c r="AD1533" s="22">
        <v>0.18946449038597368</v>
      </c>
      <c r="AE1533" s="35">
        <f>AB1533/AC1533</f>
        <v>0.2194920869944747</v>
      </c>
      <c r="AF1533" s="17"/>
      <c r="AG1533" s="31">
        <f t="shared" si="409"/>
        <v>0.2194920869944747</v>
      </c>
      <c r="AH1533" s="34"/>
      <c r="AI1533" s="17"/>
    </row>
    <row r="1534" spans="1:35">
      <c r="A1534" s="1">
        <v>303.39999999999998</v>
      </c>
      <c r="B1534" s="41">
        <v>-1.669313E-3</v>
      </c>
      <c r="C1534" s="41">
        <v>-6.4997170000000003E-3</v>
      </c>
      <c r="D1534" s="41">
        <v>-1.108241E-3</v>
      </c>
      <c r="E1534" s="41">
        <v>-6.0749380000000002E-3</v>
      </c>
      <c r="F1534" s="41">
        <v>-3.9617910000000001E-3</v>
      </c>
      <c r="G1534" s="42">
        <f t="shared" si="413"/>
        <v>1.9304688888889228E-5</v>
      </c>
      <c r="H1534" s="42">
        <f t="shared" si="413"/>
        <v>5.0300266666666697E-5</v>
      </c>
      <c r="I1534" s="42">
        <f t="shared" si="413"/>
        <v>1.8051371111111074E-5</v>
      </c>
      <c r="J1534" s="42">
        <f t="shared" si="413"/>
        <v>3.0820755555552998E-5</v>
      </c>
      <c r="K1534" s="42">
        <f t="shared" si="413"/>
        <v>3.4157531111111104E-4</v>
      </c>
      <c r="L1534" s="34">
        <f t="shared" si="398"/>
        <v>17.693903956551406</v>
      </c>
      <c r="M1534" s="34">
        <f t="shared" si="399"/>
        <v>0.93507702791835723</v>
      </c>
      <c r="N1534" s="34">
        <f t="shared" si="400"/>
        <v>2.6055984095976239</v>
      </c>
      <c r="O1534" s="34">
        <f t="shared" si="401"/>
        <v>1</v>
      </c>
      <c r="P1534" s="34">
        <f t="shared" si="402"/>
        <v>19.191965660452599</v>
      </c>
      <c r="Q1534" s="34"/>
      <c r="R1534" s="34">
        <f t="shared" si="403"/>
        <v>0.97041753742802528</v>
      </c>
      <c r="S1534" s="34">
        <f t="shared" si="404"/>
        <v>2.6540353320186822</v>
      </c>
      <c r="T1534" s="34">
        <f t="shared" si="410"/>
        <v>1</v>
      </c>
      <c r="U1534" s="34">
        <f t="shared" si="405"/>
        <v>23.816418529899309</v>
      </c>
      <c r="V1534" s="22">
        <f t="shared" si="406"/>
        <v>0.80582920712276129</v>
      </c>
      <c r="W1534" s="22">
        <f t="shared" si="407"/>
        <v>4.0745737492383916E-2</v>
      </c>
      <c r="X1534" s="22">
        <f t="shared" si="411"/>
        <v>0.11143721415068292</v>
      </c>
      <c r="Y1534" s="22">
        <f t="shared" si="408"/>
        <v>4.1987841234171819E-2</v>
      </c>
      <c r="Z1534" s="22">
        <f t="shared" si="412"/>
        <v>1</v>
      </c>
      <c r="AA1534" s="22">
        <f t="array" ref="AA1534:AD1534">LINEST(V1534:Y1534,$AB$2:$AE$5,0,0)</f>
        <v>0.36769804100400871</v>
      </c>
      <c r="AB1534" s="22">
        <v>8.5114612087448076E-3</v>
      </c>
      <c r="AC1534" s="22">
        <v>1.0559727743572436</v>
      </c>
      <c r="AD1534" s="22">
        <v>-0.16681477060662883</v>
      </c>
      <c r="AE1534" s="35">
        <f t="shared" ref="AE1534:AE1538" si="414">AB1534/AC1534</f>
        <v>8.0603036512239806E-3</v>
      </c>
      <c r="AF1534" s="17"/>
      <c r="AG1534" s="31">
        <f t="shared" si="409"/>
        <v>8.0603036512239806E-3</v>
      </c>
      <c r="AH1534" s="34"/>
      <c r="AI1534" s="17"/>
    </row>
    <row r="1535" spans="1:35">
      <c r="A1535" s="1">
        <v>303.60000000000002</v>
      </c>
      <c r="B1535" s="41">
        <v>-1.6286670000000001E-3</v>
      </c>
      <c r="C1535" s="41">
        <v>-6.5664520000000004E-3</v>
      </c>
      <c r="D1535" s="41">
        <v>-1.0534299999999999E-3</v>
      </c>
      <c r="E1535" s="41">
        <v>-6.060579E-3</v>
      </c>
      <c r="F1535" s="41">
        <v>-4.3442519999999998E-3</v>
      </c>
      <c r="G1535" s="42">
        <f t="shared" si="413"/>
        <v>5.9950688888889096E-5</v>
      </c>
      <c r="H1535" s="42">
        <f t="shared" si="413"/>
        <v>-1.6434733333333361E-5</v>
      </c>
      <c r="I1535" s="42">
        <f t="shared" si="413"/>
        <v>7.2862371111111169E-5</v>
      </c>
      <c r="J1535" s="42">
        <f t="shared" si="413"/>
        <v>4.5179755555553244E-5</v>
      </c>
      <c r="K1535" s="42">
        <f t="shared" si="413"/>
        <v>-4.0885688888888695E-5</v>
      </c>
      <c r="L1535" s="34">
        <f t="shared" si="398"/>
        <v>-0.68198864177632834</v>
      </c>
      <c r="M1535" s="34">
        <f t="shared" si="399"/>
        <v>1.2153717073402146</v>
      </c>
      <c r="N1535" s="34">
        <f t="shared" si="400"/>
        <v>-0.27413752265287605</v>
      </c>
      <c r="O1535" s="34">
        <f t="shared" si="401"/>
        <v>1</v>
      </c>
      <c r="P1535" s="34">
        <f t="shared" si="402"/>
        <v>-0.73972949248115105</v>
      </c>
      <c r="Q1535" s="34"/>
      <c r="R1535" s="34">
        <f t="shared" si="403"/>
        <v>1.2613057364080194</v>
      </c>
      <c r="S1535" s="34">
        <f t="shared" si="404"/>
        <v>-0.27923361799455576</v>
      </c>
      <c r="T1535" s="34">
        <f t="shared" si="410"/>
        <v>1</v>
      </c>
      <c r="U1535" s="34">
        <f t="shared" si="405"/>
        <v>1.2423426259323125</v>
      </c>
      <c r="V1535" s="22">
        <f t="shared" si="406"/>
        <v>-0.59543114519315732</v>
      </c>
      <c r="W1535" s="22">
        <f t="shared" si="407"/>
        <v>1.0152639940704571</v>
      </c>
      <c r="X1535" s="22">
        <f t="shared" si="411"/>
        <v>-0.22476377463504135</v>
      </c>
      <c r="Y1535" s="22">
        <f t="shared" si="408"/>
        <v>0.80493092575774161</v>
      </c>
      <c r="Z1535" s="22">
        <f t="shared" si="412"/>
        <v>1</v>
      </c>
      <c r="AA1535" s="22">
        <f t="array" ref="AA1535:AD1535">LINEST(V1535:Y1535,$AB$2:$AE$5,0,0)</f>
        <v>-1.0660088416241793</v>
      </c>
      <c r="AB1535" s="22">
        <v>0.97906927540560107</v>
      </c>
      <c r="AC1535" s="22">
        <v>-0.78748573633983299</v>
      </c>
      <c r="AD1535" s="22">
        <v>1.1050671401727334</v>
      </c>
      <c r="AE1535" s="35">
        <f t="shared" si="414"/>
        <v>-1.2432850910496895</v>
      </c>
      <c r="AF1535" s="17"/>
      <c r="AG1535" s="31" t="str">
        <f t="shared" si="409"/>
        <v/>
      </c>
      <c r="AH1535" s="34"/>
      <c r="AI1535" s="17"/>
    </row>
    <row r="1536" spans="1:35">
      <c r="A1536" s="1">
        <v>303.8</v>
      </c>
      <c r="B1536" s="41">
        <v>-1.7551260000000001E-3</v>
      </c>
      <c r="C1536" s="41">
        <v>-6.2783550000000002E-3</v>
      </c>
      <c r="D1536" s="41">
        <v>-8.9903719999999995E-4</v>
      </c>
      <c r="E1536" s="41">
        <v>-5.9587279999999999E-3</v>
      </c>
      <c r="F1536" s="41">
        <v>-4.1727680000000003E-3</v>
      </c>
      <c r="G1536" s="42">
        <f t="shared" si="413"/>
        <v>-6.6508311111110894E-5</v>
      </c>
      <c r="H1536" s="42">
        <f t="shared" si="413"/>
        <v>2.7166226666666682E-4</v>
      </c>
      <c r="I1536" s="42">
        <f t="shared" si="413"/>
        <v>2.2725517111111117E-4</v>
      </c>
      <c r="J1536" s="42">
        <f t="shared" si="413"/>
        <v>1.4703075555555327E-4</v>
      </c>
      <c r="K1536" s="42">
        <f t="shared" si="413"/>
        <v>1.3059831111111083E-4</v>
      </c>
      <c r="L1536" s="34">
        <f t="shared" si="398"/>
        <v>-1.9636389637519009</v>
      </c>
      <c r="M1536" s="34">
        <f t="shared" si="399"/>
        <v>-3.4169439475233623</v>
      </c>
      <c r="N1536" s="34">
        <f t="shared" si="400"/>
        <v>-4.0846363729311852</v>
      </c>
      <c r="O1536" s="34">
        <f t="shared" si="401"/>
        <v>1</v>
      </c>
      <c r="P1536" s="34">
        <f t="shared" si="402"/>
        <v>-2.1298912695804151</v>
      </c>
      <c r="Q1536" s="34">
        <f>AVERAGE(P1527:P1536)</f>
        <v>2.9129263088862674</v>
      </c>
      <c r="R1536" s="34">
        <f t="shared" si="403"/>
        <v>-3.5460846883030572</v>
      </c>
      <c r="S1536" s="34">
        <f t="shared" si="404"/>
        <v>-4.1605679571634822</v>
      </c>
      <c r="T1536" s="34">
        <f t="shared" si="410"/>
        <v>1</v>
      </c>
      <c r="U1536" s="34">
        <f t="shared" si="405"/>
        <v>-8.8365439150469545</v>
      </c>
      <c r="V1536" s="22">
        <f t="shared" si="406"/>
        <v>0.24103216031706867</v>
      </c>
      <c r="W1536" s="22">
        <f t="shared" si="407"/>
        <v>0.4012976931246558</v>
      </c>
      <c r="X1536" s="22">
        <f t="shared" si="411"/>
        <v>0.47083656202724528</v>
      </c>
      <c r="Y1536" s="22">
        <f t="shared" si="408"/>
        <v>-0.11316641546896973</v>
      </c>
      <c r="Z1536" s="22">
        <f t="shared" si="412"/>
        <v>1</v>
      </c>
      <c r="AA1536" s="22">
        <f t="array" ref="AA1536:AD1536">LINEST(V1536:Y1536,$AB$2:$AE$5,0,0)</f>
        <v>1.7083208846505957</v>
      </c>
      <c r="AB1536" s="22">
        <v>0.42356087219158461</v>
      </c>
      <c r="AC1536" s="22">
        <v>0.31705968005673202</v>
      </c>
      <c r="AD1536" s="22">
        <v>-0.21605472566402115</v>
      </c>
      <c r="AE1536" s="35">
        <f t="shared" si="414"/>
        <v>1.3359026670177556</v>
      </c>
      <c r="AF1536" s="17"/>
      <c r="AG1536" s="31" t="str">
        <f t="shared" si="409"/>
        <v/>
      </c>
      <c r="AH1536" s="34">
        <f>AVERAGE(AG1527:AG1536)</f>
        <v>0.34535235170590095</v>
      </c>
      <c r="AI1536" s="17"/>
    </row>
    <row r="1537" spans="1:35">
      <c r="A1537" s="1">
        <v>304</v>
      </c>
      <c r="B1537" s="41">
        <v>-1.746261E-3</v>
      </c>
      <c r="C1537" s="41">
        <v>-6.7058339999999999E-3</v>
      </c>
      <c r="D1537" s="41">
        <v>-1.269406E-3</v>
      </c>
      <c r="E1537" s="41">
        <v>-6.1848060000000002E-3</v>
      </c>
      <c r="F1537" s="41">
        <v>-4.3581139999999997E-3</v>
      </c>
      <c r="G1537" s="42">
        <f t="shared" si="413"/>
        <v>-5.7643311111110849E-5</v>
      </c>
      <c r="H1537" s="42">
        <f t="shared" si="413"/>
        <v>-1.5581673333333289E-4</v>
      </c>
      <c r="I1537" s="42">
        <f t="shared" si="413"/>
        <v>-1.4311362888888893E-4</v>
      </c>
      <c r="J1537" s="42">
        <f t="shared" si="413"/>
        <v>-7.9047244444446947E-5</v>
      </c>
      <c r="K1537" s="42">
        <f t="shared" si="413"/>
        <v>-5.4747688888888597E-5</v>
      </c>
      <c r="L1537" s="34">
        <f t="shared" si="398"/>
        <v>0.9497665528504986</v>
      </c>
      <c r="M1537" s="34">
        <f t="shared" si="399"/>
        <v>2.4827447648354037</v>
      </c>
      <c r="N1537" s="34">
        <f t="shared" si="400"/>
        <v>2.7031190667202831</v>
      </c>
      <c r="O1537" s="34">
        <f t="shared" si="401"/>
        <v>1</v>
      </c>
      <c r="P1537" s="34">
        <f t="shared" si="402"/>
        <v>1.0301789312586433</v>
      </c>
      <c r="Q1537" s="34"/>
      <c r="R1537" s="34">
        <f t="shared" si="403"/>
        <v>2.5765781735836346</v>
      </c>
      <c r="S1537" s="34">
        <f t="shared" si="404"/>
        <v>2.7533688550404385</v>
      </c>
      <c r="T1537" s="34">
        <f t="shared" si="410"/>
        <v>1</v>
      </c>
      <c r="U1537" s="34">
        <f t="shared" si="405"/>
        <v>7.3601259598827165</v>
      </c>
      <c r="V1537" s="22">
        <f t="shared" si="406"/>
        <v>0.13996756806524263</v>
      </c>
      <c r="W1537" s="22">
        <f t="shared" si="407"/>
        <v>0.35007256501146788</v>
      </c>
      <c r="X1537" s="22">
        <f t="shared" si="411"/>
        <v>0.37409262695339979</v>
      </c>
      <c r="Y1537" s="22">
        <f t="shared" si="408"/>
        <v>0.13586723996988972</v>
      </c>
      <c r="Z1537" s="22">
        <f t="shared" si="412"/>
        <v>1</v>
      </c>
      <c r="AA1537" s="22">
        <f t="array" ref="AA1537:AD1537">LINEST(V1537:Y1537,$AB$2:$AE$5,0,0)</f>
        <v>1.2896548560691297</v>
      </c>
      <c r="AB1537" s="22">
        <v>0.34287400497572557</v>
      </c>
      <c r="AC1537" s="22">
        <v>0.18234539123810944</v>
      </c>
      <c r="AD1537" s="22">
        <v>0.1158627998620267</v>
      </c>
      <c r="AE1537" s="35">
        <f t="shared" si="414"/>
        <v>1.8803546535925078</v>
      </c>
      <c r="AF1537" s="17"/>
      <c r="AG1537" s="31">
        <f t="shared" si="409"/>
        <v>1.8803546535925078</v>
      </c>
      <c r="AH1537" s="34"/>
      <c r="AI1537" s="17"/>
    </row>
    <row r="1538" spans="1:35">
      <c r="A1538" s="1">
        <v>304.2</v>
      </c>
      <c r="B1538" s="41">
        <v>-1.6754610000000001E-3</v>
      </c>
      <c r="C1538" s="41">
        <v>-6.5732509999999996E-3</v>
      </c>
      <c r="D1538" s="41">
        <v>-1.1577549999999999E-3</v>
      </c>
      <c r="E1538" s="41">
        <v>-6.1608710000000001E-3</v>
      </c>
      <c r="F1538" s="41">
        <v>-4.3383680000000004E-3</v>
      </c>
      <c r="G1538" s="42">
        <f t="shared" si="413"/>
        <v>1.3156688888889137E-5</v>
      </c>
      <c r="H1538" s="42">
        <f t="shared" si="413"/>
        <v>-2.3233733333332535E-5</v>
      </c>
      <c r="I1538" s="42">
        <f t="shared" si="413"/>
        <v>-3.1462628888888778E-5</v>
      </c>
      <c r="J1538" s="42">
        <f t="shared" si="413"/>
        <v>-5.5112244444446845E-5</v>
      </c>
      <c r="K1538" s="42">
        <f t="shared" si="413"/>
        <v>-3.5001688888889292E-5</v>
      </c>
      <c r="L1538" s="34">
        <f t="shared" si="398"/>
        <v>-2.6603721638845106</v>
      </c>
      <c r="M1538" s="34">
        <f t="shared" si="399"/>
        <v>-2.3913789521510278</v>
      </c>
      <c r="N1538" s="34">
        <f t="shared" si="400"/>
        <v>-1.7659255706010872</v>
      </c>
      <c r="O1538" s="34">
        <f t="shared" si="401"/>
        <v>1</v>
      </c>
      <c r="P1538" s="34">
        <f t="shared" si="402"/>
        <v>-2.885613674555449</v>
      </c>
      <c r="Q1538" s="34"/>
      <c r="R1538" s="34">
        <f t="shared" si="403"/>
        <v>-2.4817592610201835</v>
      </c>
      <c r="S1538" s="34">
        <f t="shared" si="404"/>
        <v>-1.7987533461897962</v>
      </c>
      <c r="T1538" s="34">
        <f t="shared" si="410"/>
        <v>1</v>
      </c>
      <c r="U1538" s="34">
        <f t="shared" si="405"/>
        <v>-6.166126281765429</v>
      </c>
      <c r="V1538" s="22">
        <f t="shared" si="406"/>
        <v>0.46797836156694256</v>
      </c>
      <c r="W1538" s="22">
        <f t="shared" si="407"/>
        <v>0.40248271728707263</v>
      </c>
      <c r="X1538" s="22">
        <f t="shared" si="411"/>
        <v>0.29171529482117475</v>
      </c>
      <c r="Y1538" s="22">
        <f t="shared" si="408"/>
        <v>-0.16217637367518997</v>
      </c>
      <c r="Z1538" s="22">
        <f t="shared" si="412"/>
        <v>1</v>
      </c>
      <c r="AA1538" s="22">
        <f t="array" ref="AA1538:AD1538">LINEST(V1538:Y1538,$AB$2:$AE$5,0,0)</f>
        <v>1.0740881773668673</v>
      </c>
      <c r="AB1538" s="22">
        <v>0.42278994740467812</v>
      </c>
      <c r="AC1538" s="22">
        <v>0.61499409515901537</v>
      </c>
      <c r="AD1538" s="22">
        <v>-0.33671123812384113</v>
      </c>
      <c r="AE1538" s="35">
        <f t="shared" si="414"/>
        <v>0.68746992976470744</v>
      </c>
      <c r="AF1538" s="17"/>
      <c r="AG1538" s="31" t="str">
        <f t="shared" si="409"/>
        <v/>
      </c>
      <c r="AH1538" s="34"/>
      <c r="AI1538" s="17"/>
    </row>
    <row r="1539" spans="1:35">
      <c r="A1539" s="1">
        <v>304.39999999999998</v>
      </c>
      <c r="B1539" s="41">
        <v>-1.6547300000000001E-3</v>
      </c>
      <c r="C1539" s="41">
        <v>-6.5300260000000004E-3</v>
      </c>
      <c r="D1539" s="41">
        <v>-1.1165389999999999E-3</v>
      </c>
      <c r="E1539" s="41">
        <v>-6.0775489999999998E-3</v>
      </c>
      <c r="F1539" s="41">
        <v>-4.2230080000000003E-3</v>
      </c>
      <c r="G1539" s="42">
        <f t="shared" si="413"/>
        <v>3.3887688888889099E-5</v>
      </c>
      <c r="H1539" s="42">
        <f t="shared" si="413"/>
        <v>1.9991266666666632E-5</v>
      </c>
      <c r="I1539" s="42">
        <f t="shared" si="413"/>
        <v>9.7533711111111743E-6</v>
      </c>
      <c r="J1539" s="42">
        <f t="shared" si="413"/>
        <v>2.8209755555553412E-5</v>
      </c>
      <c r="K1539" s="42">
        <f t="shared" si="413"/>
        <v>8.0358311111110824E-5</v>
      </c>
      <c r="L1539" s="34">
        <f t="shared" si="398"/>
        <v>2.3713128202572187</v>
      </c>
      <c r="M1539" s="34">
        <f t="shared" si="399"/>
        <v>0.28781458490989198</v>
      </c>
      <c r="N1539" s="34">
        <f t="shared" si="400"/>
        <v>0.58992711873075698</v>
      </c>
      <c r="O1539" s="34">
        <f t="shared" si="401"/>
        <v>1</v>
      </c>
      <c r="P1539" s="34">
        <f t="shared" si="402"/>
        <v>2.5720810019270393</v>
      </c>
      <c r="Q1539" s="34"/>
      <c r="R1539" s="34">
        <f t="shared" si="403"/>
        <v>0.29869231345132857</v>
      </c>
      <c r="S1539" s="34">
        <f t="shared" si="404"/>
        <v>0.60089360304345385</v>
      </c>
      <c r="T1539" s="34">
        <f t="shared" si="410"/>
        <v>1</v>
      </c>
      <c r="U1539" s="34">
        <f t="shared" si="405"/>
        <v>4.4716669184218212</v>
      </c>
      <c r="V1539" s="22">
        <f t="shared" si="406"/>
        <v>0.57519512272501727</v>
      </c>
      <c r="W1539" s="22">
        <f t="shared" si="407"/>
        <v>6.6796637339157097E-2</v>
      </c>
      <c r="X1539" s="22">
        <f t="shared" si="411"/>
        <v>0.1343779878970785</v>
      </c>
      <c r="Y1539" s="22">
        <f t="shared" si="408"/>
        <v>0.22363025203874723</v>
      </c>
      <c r="Z1539" s="22">
        <f t="shared" si="412"/>
        <v>1</v>
      </c>
      <c r="AA1539" s="22">
        <f t="array" ref="AA1539:AD1539">LINEST(V1539:Y1539,$AB$2:$AE$5,0,0)</f>
        <v>0.40010710268712529</v>
      </c>
      <c r="AB1539" s="22">
        <v>2.1323006180855374E-2</v>
      </c>
      <c r="AC1539" s="22">
        <v>0.75202751371977694</v>
      </c>
      <c r="AD1539" s="22">
        <v>0.11529924696141709</v>
      </c>
      <c r="AE1539" s="35">
        <f>AB1539/AC1539</f>
        <v>2.835402401088323E-2</v>
      </c>
      <c r="AF1539" s="17"/>
      <c r="AG1539" s="31">
        <f t="shared" si="409"/>
        <v>2.835402401088323E-2</v>
      </c>
      <c r="AH1539" s="34"/>
      <c r="AI1539" s="17"/>
    </row>
    <row r="1540" spans="1:35">
      <c r="A1540" s="1">
        <v>304.60000000000002</v>
      </c>
      <c r="B1540" s="41">
        <v>-2.0719979999999998E-3</v>
      </c>
      <c r="C1540" s="41">
        <v>-6.4304289999999997E-3</v>
      </c>
      <c r="D1540" s="41">
        <v>-1.1291020000000001E-3</v>
      </c>
      <c r="E1540" s="41">
        <v>-5.9548580000000004E-3</v>
      </c>
      <c r="F1540" s="41">
        <v>-4.3450110000000002E-3</v>
      </c>
      <c r="G1540" s="42">
        <f t="shared" si="413"/>
        <v>-3.8338031111111062E-4</v>
      </c>
      <c r="H1540" s="42">
        <f t="shared" si="413"/>
        <v>1.1958826666666738E-4</v>
      </c>
      <c r="I1540" s="42">
        <f t="shared" si="413"/>
        <v>-2.809628888888983E-6</v>
      </c>
      <c r="J1540" s="42">
        <f t="shared" si="413"/>
        <v>1.5090075555555284E-4</v>
      </c>
      <c r="K1540" s="42">
        <f t="shared" si="413"/>
        <v>-4.1644688888889045E-5</v>
      </c>
      <c r="L1540" s="34">
        <f t="shared" si="398"/>
        <v>0.10862500676728715</v>
      </c>
      <c r="M1540" s="34">
        <f t="shared" si="399"/>
        <v>7.3285685452811403E-3</v>
      </c>
      <c r="N1540" s="34">
        <f t="shared" si="400"/>
        <v>-0.3119311639141753</v>
      </c>
      <c r="O1540" s="34">
        <f t="shared" si="401"/>
        <v>1</v>
      </c>
      <c r="P1540" s="34">
        <f t="shared" si="402"/>
        <v>0.11782178793687345</v>
      </c>
      <c r="Q1540" s="34"/>
      <c r="R1540" s="34">
        <f t="shared" si="403"/>
        <v>7.6055460975404769E-3</v>
      </c>
      <c r="S1540" s="34">
        <f t="shared" si="404"/>
        <v>-0.31772982633719793</v>
      </c>
      <c r="T1540" s="34">
        <f t="shared" si="410"/>
        <v>1</v>
      </c>
      <c r="U1540" s="34">
        <f t="shared" si="405"/>
        <v>0.80769750769721593</v>
      </c>
      <c r="V1540" s="22">
        <f t="shared" si="406"/>
        <v>0.14587365543913708</v>
      </c>
      <c r="W1540" s="22">
        <f t="shared" si="407"/>
        <v>9.4163297831935267E-3</v>
      </c>
      <c r="X1540" s="22">
        <f t="shared" si="411"/>
        <v>-0.39337725238630583</v>
      </c>
      <c r="Y1540" s="22">
        <f t="shared" si="408"/>
        <v>1.2380872671639753</v>
      </c>
      <c r="Z1540" s="22">
        <f t="shared" si="412"/>
        <v>1</v>
      </c>
      <c r="AA1540" s="22">
        <f t="array" ref="AA1540:AD1540">LINEST(V1540:Y1540,$AB$2:$AE$5,0,0)</f>
        <v>-1.7897170652557908</v>
      </c>
      <c r="AB1540" s="22">
        <v>-0.14910784182900139</v>
      </c>
      <c r="AC1540" s="22">
        <v>0.18018509853611969</v>
      </c>
      <c r="AD1540" s="22">
        <v>1.4670039847104046</v>
      </c>
      <c r="AE1540" s="35">
        <f t="shared" ref="AE1540:AE1591" si="415">AB1540/AC1540</f>
        <v>-0.82752593327861357</v>
      </c>
      <c r="AF1540" s="17"/>
      <c r="AG1540" s="31">
        <f t="shared" si="409"/>
        <v>-0.82752593327861357</v>
      </c>
      <c r="AH1540" s="34"/>
      <c r="AI1540" s="17"/>
    </row>
    <row r="1541" spans="1:35">
      <c r="A1541" s="1">
        <v>304.8</v>
      </c>
      <c r="B1541" s="41">
        <v>-1.672235E-3</v>
      </c>
      <c r="C1541" s="41">
        <v>-6.6218459999999998E-3</v>
      </c>
      <c r="D1541" s="41">
        <v>-1.0713249999999999E-3</v>
      </c>
      <c r="E1541" s="41">
        <v>-6.22377E-3</v>
      </c>
      <c r="F1541" s="41">
        <v>-4.3164789999999998E-3</v>
      </c>
      <c r="G1541" s="42">
        <f t="shared" si="413"/>
        <v>1.6382688888889191E-5</v>
      </c>
      <c r="H1541" s="42">
        <f t="shared" si="413"/>
        <v>-7.182873333333277E-5</v>
      </c>
      <c r="I1541" s="42">
        <f t="shared" si="413"/>
        <v>5.4967371111111192E-5</v>
      </c>
      <c r="J1541" s="42">
        <f t="shared" si="413"/>
        <v>-1.1801124444444679E-4</v>
      </c>
      <c r="K1541" s="42">
        <f t="shared" si="413"/>
        <v>-1.3112688888888661E-5</v>
      </c>
      <c r="L1541" s="34">
        <f t="shared" si="398"/>
        <v>-0.80039906622298995</v>
      </c>
      <c r="M1541" s="34">
        <f t="shared" si="399"/>
        <v>3.3552105813588571</v>
      </c>
      <c r="N1541" s="34">
        <f t="shared" si="400"/>
        <v>-4.3844288212081794</v>
      </c>
      <c r="O1541" s="34">
        <f t="shared" si="401"/>
        <v>1</v>
      </c>
      <c r="P1541" s="34">
        <f t="shared" si="402"/>
        <v>-0.86816518453646552</v>
      </c>
      <c r="Q1541" s="34"/>
      <c r="R1541" s="34">
        <f t="shared" si="403"/>
        <v>3.4820181575447671</v>
      </c>
      <c r="S1541" s="34">
        <f t="shared" si="404"/>
        <v>-4.4659334145066945</v>
      </c>
      <c r="T1541" s="34">
        <f t="shared" si="410"/>
        <v>1</v>
      </c>
      <c r="U1541" s="34">
        <f t="shared" si="405"/>
        <v>-0.8520804414983929</v>
      </c>
      <c r="V1541" s="22">
        <f t="shared" si="406"/>
        <v>1.0188770241102911</v>
      </c>
      <c r="W1541" s="22">
        <f t="shared" si="407"/>
        <v>-4.0864899462093032</v>
      </c>
      <c r="X1541" s="22">
        <f t="shared" si="411"/>
        <v>5.2412110371331853</v>
      </c>
      <c r="Y1541" s="22">
        <f t="shared" si="408"/>
        <v>-1.1735981150341732</v>
      </c>
      <c r="Z1541" s="22">
        <f t="shared" si="412"/>
        <v>1.0000000000000002</v>
      </c>
      <c r="AA1541" s="22">
        <f t="array" ref="AA1541:AD1541">LINEST(V1541:Y1541,$AB$2:$AE$5,0,0)</f>
        <v>19.28350619224042</v>
      </c>
      <c r="AB1541" s="22">
        <v>-4.1482336186843209</v>
      </c>
      <c r="AC1541" s="22">
        <v>1.3451771817594269</v>
      </c>
      <c r="AD1541" s="22">
        <v>-1.5634603717032409</v>
      </c>
      <c r="AE1541" s="35">
        <f t="shared" si="415"/>
        <v>-3.0837823261755237</v>
      </c>
      <c r="AF1541" s="17"/>
      <c r="AG1541" s="31" t="str">
        <f t="shared" si="409"/>
        <v/>
      </c>
      <c r="AH1541" s="34"/>
      <c r="AI1541" s="17"/>
    </row>
    <row r="1542" spans="1:35">
      <c r="A1542" s="1">
        <v>305</v>
      </c>
      <c r="B1542" s="41">
        <v>-1.6328709999999999E-3</v>
      </c>
      <c r="C1542" s="41">
        <v>-6.6239389999999997E-3</v>
      </c>
      <c r="D1542" s="41">
        <v>-1.1789579999999999E-3</v>
      </c>
      <c r="E1542" s="41">
        <v>-6.1531870000000001E-3</v>
      </c>
      <c r="F1542" s="41">
        <v>-4.4772199999999996E-3</v>
      </c>
      <c r="G1542" s="42">
        <f t="shared" si="413"/>
        <v>5.5746688888889256E-5</v>
      </c>
      <c r="H1542" s="42">
        <f t="shared" si="413"/>
        <v>-7.3921733333332657E-5</v>
      </c>
      <c r="I1542" s="42">
        <f t="shared" si="413"/>
        <v>-5.2665628888888798E-5</v>
      </c>
      <c r="J1542" s="42">
        <f t="shared" si="413"/>
        <v>-4.7428244444446856E-5</v>
      </c>
      <c r="K1542" s="42">
        <f t="shared" si="413"/>
        <v>-1.738536888888885E-4</v>
      </c>
      <c r="L1542" s="34">
        <f t="shared" si="398"/>
        <v>-3.1186370411236903</v>
      </c>
      <c r="M1542" s="34">
        <f t="shared" si="399"/>
        <v>-0.94473106723627243</v>
      </c>
      <c r="N1542" s="34">
        <f t="shared" si="400"/>
        <v>-1.3260291293832489</v>
      </c>
      <c r="O1542" s="34">
        <f t="shared" si="401"/>
        <v>1</v>
      </c>
      <c r="P1542" s="34">
        <f t="shared" si="402"/>
        <v>-3.3826777373514605</v>
      </c>
      <c r="Q1542" s="34"/>
      <c r="R1542" s="34">
        <f t="shared" si="403"/>
        <v>-0.98043644365864924</v>
      </c>
      <c r="S1542" s="34">
        <f t="shared" si="404"/>
        <v>-1.3506794246211549</v>
      </c>
      <c r="T1542" s="34">
        <f t="shared" si="410"/>
        <v>1</v>
      </c>
      <c r="U1542" s="34">
        <f t="shared" si="405"/>
        <v>-4.7137936056312641</v>
      </c>
      <c r="V1542" s="22">
        <f t="shared" si="406"/>
        <v>0.7176126110634955</v>
      </c>
      <c r="W1542" s="22">
        <f t="shared" si="407"/>
        <v>0.20799307854450505</v>
      </c>
      <c r="X1542" s="22">
        <f t="shared" si="411"/>
        <v>0.28653766745484688</v>
      </c>
      <c r="Y1542" s="22">
        <f t="shared" si="408"/>
        <v>-0.21214335706284737</v>
      </c>
      <c r="Z1542" s="22">
        <f t="shared" si="412"/>
        <v>1</v>
      </c>
      <c r="AA1542" s="22">
        <f t="array" ref="AA1542:AD1542">LINEST(V1542:Y1542,$AB$2:$AE$5,0,0)</f>
        <v>1.0704425813128851</v>
      </c>
      <c r="AB1542" s="22">
        <v>0.21745997402074654</v>
      </c>
      <c r="AC1542" s="22">
        <v>0.94263492276921468</v>
      </c>
      <c r="AD1542" s="22">
        <v>-0.45800341636881825</v>
      </c>
      <c r="AE1542" s="35">
        <f t="shared" si="415"/>
        <v>0.23069373812494243</v>
      </c>
      <c r="AF1542" s="17"/>
      <c r="AG1542" s="31" t="str">
        <f t="shared" si="409"/>
        <v/>
      </c>
      <c r="AH1542" s="34"/>
      <c r="AI1542" s="17"/>
    </row>
    <row r="1543" spans="1:35">
      <c r="A1543" s="1">
        <v>305.2</v>
      </c>
      <c r="B1543" s="41">
        <v>-1.636195E-3</v>
      </c>
      <c r="C1543" s="41">
        <v>-6.4446939999999999E-3</v>
      </c>
      <c r="D1543" s="41">
        <v>-1.092745E-3</v>
      </c>
      <c r="E1543" s="41">
        <v>-6.1430460000000001E-3</v>
      </c>
      <c r="F1543" s="41">
        <v>-4.331395E-3</v>
      </c>
      <c r="G1543" s="42">
        <f t="shared" si="413"/>
        <v>5.2422688888889178E-5</v>
      </c>
      <c r="H1543" s="42">
        <f t="shared" si="413"/>
        <v>1.053232666666671E-4</v>
      </c>
      <c r="I1543" s="42">
        <f t="shared" si="413"/>
        <v>3.3547371111111116E-5</v>
      </c>
      <c r="J1543" s="42">
        <f t="shared" si="413"/>
        <v>-3.7287244444446886E-5</v>
      </c>
      <c r="K1543" s="42">
        <f t="shared" si="413"/>
        <v>-2.8028688888888896E-5</v>
      </c>
      <c r="L1543" s="34">
        <f t="shared" si="398"/>
        <v>-0.53466713522261711</v>
      </c>
      <c r="M1543" s="34">
        <f t="shared" si="399"/>
        <v>0.63993991575318399</v>
      </c>
      <c r="N1543" s="34">
        <f t="shared" si="400"/>
        <v>2.0091160697594441</v>
      </c>
      <c r="O1543" s="34">
        <f t="shared" si="401"/>
        <v>1</v>
      </c>
      <c r="P1543" s="34">
        <f t="shared" si="402"/>
        <v>-0.57993494958277103</v>
      </c>
      <c r="Q1543" s="34"/>
      <c r="R1543" s="34">
        <f t="shared" si="403"/>
        <v>0.66412594749501619</v>
      </c>
      <c r="S1543" s="34">
        <f t="shared" si="404"/>
        <v>2.0464646492056788</v>
      </c>
      <c r="T1543" s="34">
        <f t="shared" si="410"/>
        <v>1</v>
      </c>
      <c r="U1543" s="34">
        <f t="shared" si="405"/>
        <v>3.1306556471179241</v>
      </c>
      <c r="V1543" s="22">
        <f t="shared" si="406"/>
        <v>-0.18524392809431409</v>
      </c>
      <c r="W1543" s="22">
        <f t="shared" si="407"/>
        <v>0.21213637728135618</v>
      </c>
      <c r="X1543" s="22">
        <f t="shared" si="411"/>
        <v>0.65368564284278619</v>
      </c>
      <c r="Y1543" s="22">
        <f t="shared" si="408"/>
        <v>0.31942190797017173</v>
      </c>
      <c r="Z1543" s="22">
        <f t="shared" si="412"/>
        <v>1</v>
      </c>
      <c r="AA1543" s="22">
        <f t="array" ref="AA1543:AD1543">LINEST(V1543:Y1543,$AB$2:$AE$5,0,0)</f>
        <v>2.2507867728591449</v>
      </c>
      <c r="AB1543" s="22">
        <v>0.18796530036189804</v>
      </c>
      <c r="AC1543" s="22">
        <v>-0.24563192839717235</v>
      </c>
      <c r="AD1543" s="22">
        <v>0.43126890984256744</v>
      </c>
      <c r="AE1543" s="35">
        <f t="shared" si="415"/>
        <v>-0.76523154619365785</v>
      </c>
      <c r="AF1543" s="17"/>
      <c r="AG1543" s="31" t="str">
        <f t="shared" si="409"/>
        <v/>
      </c>
      <c r="AH1543" s="34"/>
      <c r="AI1543" s="17"/>
    </row>
    <row r="1544" spans="1:35">
      <c r="A1544" s="1">
        <v>305.39999999999998</v>
      </c>
      <c r="B1544" s="41">
        <v>-1.707098E-3</v>
      </c>
      <c r="C1544" s="41">
        <v>-6.4720079999999996E-3</v>
      </c>
      <c r="D1544" s="41">
        <v>-9.6254119999999999E-4</v>
      </c>
      <c r="E1544" s="41">
        <v>-6.0067760000000001E-3</v>
      </c>
      <c r="F1544" s="41">
        <v>-4.1456230000000002E-3</v>
      </c>
      <c r="G1544" s="42">
        <f t="shared" si="413"/>
        <v>-1.8480311111110804E-5</v>
      </c>
      <c r="H1544" s="42">
        <f t="shared" si="413"/>
        <v>7.8009266666667458E-5</v>
      </c>
      <c r="I1544" s="42">
        <f t="shared" si="413"/>
        <v>1.6375117111111113E-4</v>
      </c>
      <c r="J1544" s="42">
        <f t="shared" si="413"/>
        <v>9.8982755555553081E-5</v>
      </c>
      <c r="K1544" s="42">
        <f t="shared" si="413"/>
        <v>1.5774331111111095E-4</v>
      </c>
      <c r="L1544" s="34">
        <f t="shared" si="398"/>
        <v>-8.5357497589027016</v>
      </c>
      <c r="M1544" s="34">
        <f t="shared" si="399"/>
        <v>-8.8608449352705989</v>
      </c>
      <c r="N1544" s="34">
        <f t="shared" si="400"/>
        <v>-4.2212095996461025</v>
      </c>
      <c r="O1544" s="34">
        <f t="shared" si="401"/>
        <v>1</v>
      </c>
      <c r="P1544" s="34">
        <f t="shared" si="402"/>
        <v>-9.2584325461098391</v>
      </c>
      <c r="Q1544" s="34"/>
      <c r="R1544" s="34">
        <f t="shared" si="403"/>
        <v>-9.1957336827738327</v>
      </c>
      <c r="S1544" s="34">
        <f t="shared" si="404"/>
        <v>-4.2996800197799017</v>
      </c>
      <c r="T1544" s="34">
        <f t="shared" si="410"/>
        <v>1</v>
      </c>
      <c r="U1544" s="34">
        <f t="shared" si="405"/>
        <v>-21.753846248663574</v>
      </c>
      <c r="V1544" s="22">
        <f t="shared" si="406"/>
        <v>0.42559979694067301</v>
      </c>
      <c r="W1544" s="22">
        <f t="shared" si="407"/>
        <v>0.42271760026522959</v>
      </c>
      <c r="X1544" s="22">
        <f t="shared" si="411"/>
        <v>0.19765148519628101</v>
      </c>
      <c r="Y1544" s="22">
        <f t="shared" si="408"/>
        <v>-4.5968882402183657E-2</v>
      </c>
      <c r="Z1544" s="22">
        <f t="shared" si="412"/>
        <v>0.99999999999999989</v>
      </c>
      <c r="AA1544" s="22">
        <f t="array" ref="AA1544:AD1544">LINEST(V1544:Y1544,$AB$2:$AE$5,0,0)</f>
        <v>0.7015212951194707</v>
      </c>
      <c r="AB1544" s="22">
        <v>0.43095493394051165</v>
      </c>
      <c r="AC1544" s="22">
        <v>0.55840965275188736</v>
      </c>
      <c r="AD1544" s="22">
        <v>-0.18460658222282667</v>
      </c>
      <c r="AE1544" s="35">
        <f t="shared" si="415"/>
        <v>0.77175409095586245</v>
      </c>
      <c r="AF1544" s="17"/>
      <c r="AG1544" s="31" t="str">
        <f t="shared" si="409"/>
        <v/>
      </c>
      <c r="AH1544" s="34"/>
      <c r="AI1544" s="17"/>
    </row>
    <row r="1545" spans="1:35">
      <c r="A1545" s="1">
        <v>305.60000000000002</v>
      </c>
      <c r="B1545" s="41">
        <v>-1.787989E-3</v>
      </c>
      <c r="C1545" s="41">
        <v>-6.6984460000000003E-3</v>
      </c>
      <c r="D1545" s="41">
        <v>-1.221951E-3</v>
      </c>
      <c r="E1545" s="41">
        <v>-6.1844220000000002E-3</v>
      </c>
      <c r="F1545" s="41">
        <v>-4.4097370000000004E-3</v>
      </c>
      <c r="G1545" s="42">
        <f t="shared" si="413"/>
        <v>-9.937131111111084E-5</v>
      </c>
      <c r="H1545" s="42">
        <f t="shared" si="413"/>
        <v>-1.4842873333333322E-4</v>
      </c>
      <c r="I1545" s="42">
        <f t="shared" si="413"/>
        <v>-9.5658628888888866E-5</v>
      </c>
      <c r="J1545" s="42">
        <f t="shared" si="413"/>
        <v>-7.8663244444446973E-5</v>
      </c>
      <c r="K1545" s="42">
        <f t="shared" si="413"/>
        <v>-1.0637068888888924E-4</v>
      </c>
      <c r="L1545" s="34">
        <f t="shared" si="398"/>
        <v>1.0704366048864156</v>
      </c>
      <c r="M1545" s="34">
        <f t="shared" si="399"/>
        <v>0.96263828885108815</v>
      </c>
      <c r="N1545" s="34">
        <f t="shared" si="400"/>
        <v>1.4936779204550237</v>
      </c>
      <c r="O1545" s="34">
        <f t="shared" si="401"/>
        <v>1</v>
      </c>
      <c r="P1545" s="34">
        <f t="shared" si="402"/>
        <v>1.1610655632085616</v>
      </c>
      <c r="Q1545" s="34"/>
      <c r="R1545" s="34">
        <f t="shared" si="403"/>
        <v>0.99902045479654733</v>
      </c>
      <c r="S1545" s="34">
        <f t="shared" si="404"/>
        <v>1.5214447325963851</v>
      </c>
      <c r="T1545" s="34">
        <f t="shared" si="410"/>
        <v>1</v>
      </c>
      <c r="U1545" s="34">
        <f t="shared" si="405"/>
        <v>4.6815307506014943</v>
      </c>
      <c r="V1545" s="22">
        <f t="shared" si="406"/>
        <v>0.24800981240150674</v>
      </c>
      <c r="W1545" s="22">
        <f t="shared" si="407"/>
        <v>0.21339611080589202</v>
      </c>
      <c r="X1545" s="22">
        <f t="shared" si="411"/>
        <v>0.32498872989372252</v>
      </c>
      <c r="Y1545" s="22">
        <f t="shared" si="408"/>
        <v>0.21360534689887867</v>
      </c>
      <c r="Z1545" s="22">
        <f t="shared" si="412"/>
        <v>0.99999999999999989</v>
      </c>
      <c r="AA1545" s="22">
        <f t="array" ref="AA1545:AD1545">LINEST(V1545:Y1545,$AB$2:$AE$5,0,0)</f>
        <v>1.0913483951701899</v>
      </c>
      <c r="AB1545" s="22">
        <v>0.18697041290675667</v>
      </c>
      <c r="AC1545" s="22">
        <v>0.32325154653628341</v>
      </c>
      <c r="AD1545" s="22">
        <v>0.18605204277283766</v>
      </c>
      <c r="AE1545" s="35">
        <f t="shared" si="415"/>
        <v>0.57840531595343858</v>
      </c>
      <c r="AF1545" s="17"/>
      <c r="AG1545" s="31">
        <f t="shared" si="409"/>
        <v>0.57840531595343858</v>
      </c>
      <c r="AH1545" s="34"/>
      <c r="AI1545" s="17"/>
    </row>
    <row r="1546" spans="1:35">
      <c r="A1546" s="1">
        <v>305.8</v>
      </c>
      <c r="B1546" s="41">
        <v>-1.7882480000000001E-3</v>
      </c>
      <c r="C1546" s="41">
        <v>-6.4697030000000003E-3</v>
      </c>
      <c r="D1546" s="41">
        <v>-9.703124E-4</v>
      </c>
      <c r="E1546" s="41">
        <v>-6.0427179999999999E-3</v>
      </c>
      <c r="F1546" s="41">
        <v>-4.4267949999999999E-3</v>
      </c>
      <c r="G1546" s="42">
        <f t="shared" si="413"/>
        <v>-9.9630311111110906E-5</v>
      </c>
      <c r="H1546" s="42">
        <f t="shared" si="413"/>
        <v>8.031426666666678E-5</v>
      </c>
      <c r="I1546" s="42">
        <f t="shared" si="413"/>
        <v>1.5597997111111111E-4</v>
      </c>
      <c r="J1546" s="42">
        <f t="shared" si="413"/>
        <v>6.3040755555553336E-5</v>
      </c>
      <c r="K1546" s="42">
        <f t="shared" si="413"/>
        <v>-1.2342868888888872E-4</v>
      </c>
      <c r="L1546" s="34">
        <f t="shared" si="398"/>
        <v>1.2388668419517139</v>
      </c>
      <c r="M1546" s="34">
        <f t="shared" si="399"/>
        <v>-1.5655875141969322</v>
      </c>
      <c r="N1546" s="34">
        <f t="shared" si="400"/>
        <v>-0.80612281313763778</v>
      </c>
      <c r="O1546" s="34">
        <f t="shared" si="401"/>
        <v>1</v>
      </c>
      <c r="P1546" s="34">
        <f t="shared" si="402"/>
        <v>1.3437560160264779</v>
      </c>
      <c r="Q1546" s="34">
        <f>AVERAGE(P1537:P1546)</f>
        <v>-1.0749920791778389</v>
      </c>
      <c r="R1546" s="34">
        <f t="shared" si="403"/>
        <v>-1.6247576774901802</v>
      </c>
      <c r="S1546" s="34">
        <f t="shared" si="404"/>
        <v>-0.82110827982274481</v>
      </c>
      <c r="T1546" s="34">
        <f t="shared" si="410"/>
        <v>1</v>
      </c>
      <c r="U1546" s="34">
        <f t="shared" si="405"/>
        <v>-0.10210994128644701</v>
      </c>
      <c r="V1546" s="22">
        <f t="shared" si="406"/>
        <v>-13.159894120954055</v>
      </c>
      <c r="W1546" s="22">
        <f t="shared" si="407"/>
        <v>15.911846163267095</v>
      </c>
      <c r="X1546" s="22">
        <f t="shared" si="411"/>
        <v>8.0414136907522629</v>
      </c>
      <c r="Y1546" s="22">
        <f t="shared" si="408"/>
        <v>-9.7933657330653006</v>
      </c>
      <c r="Z1546" s="22">
        <f t="shared" si="412"/>
        <v>1.0000000000000018</v>
      </c>
      <c r="AA1546" s="22">
        <f t="array" ref="AA1546:AD1546">LINEST(V1546:Y1546,$AB$2:$AE$5,0,0)</f>
        <v>31.677402961037796</v>
      </c>
      <c r="AB1546" s="22">
        <v>18.26326388606153</v>
      </c>
      <c r="AC1546" s="22">
        <v>-17.160092911415546</v>
      </c>
      <c r="AD1546" s="22">
        <v>-8.9193574839805088</v>
      </c>
      <c r="AE1546" s="35">
        <f t="shared" si="415"/>
        <v>-1.0642870047581219</v>
      </c>
      <c r="AF1546" s="17"/>
      <c r="AG1546" s="31">
        <f t="shared" si="409"/>
        <v>-1.0642870047581219</v>
      </c>
      <c r="AH1546" s="34">
        <f>AVERAGE(AG1537:AG1546)</f>
        <v>0.11906021110401883</v>
      </c>
      <c r="AI1546" s="17"/>
    </row>
    <row r="1547" spans="1:35">
      <c r="A1547" s="1">
        <v>306</v>
      </c>
      <c r="B1547" s="41">
        <v>-1.754205E-3</v>
      </c>
      <c r="C1547" s="41">
        <v>-6.6666479999999998E-3</v>
      </c>
      <c r="D1547" s="41">
        <v>-1.1563610000000001E-3</v>
      </c>
      <c r="E1547" s="41">
        <v>-6.1488280000000003E-3</v>
      </c>
      <c r="F1547" s="41">
        <v>-4.3714299999999999E-3</v>
      </c>
      <c r="G1547" s="42">
        <f t="shared" si="413"/>
        <v>-6.5587311111110812E-5</v>
      </c>
      <c r="H1547" s="42">
        <f t="shared" si="413"/>
        <v>-1.1663073333333281E-4</v>
      </c>
      <c r="I1547" s="42">
        <f t="shared" si="413"/>
        <v>-3.0068628888888947E-5</v>
      </c>
      <c r="J1547" s="42">
        <f t="shared" si="413"/>
        <v>-4.3069244444447069E-5</v>
      </c>
      <c r="K1547" s="42">
        <f t="shared" si="413"/>
        <v>-6.8063688888888793E-5</v>
      </c>
      <c r="L1547" s="34">
        <f t="shared" si="398"/>
        <v>1.0377569645077045</v>
      </c>
      <c r="M1547" s="34">
        <f t="shared" si="399"/>
        <v>0.45845192278045949</v>
      </c>
      <c r="N1547" s="34">
        <f t="shared" si="400"/>
        <v>1.7782514842810042</v>
      </c>
      <c r="O1547" s="34">
        <f t="shared" si="401"/>
        <v>1</v>
      </c>
      <c r="P1547" s="34">
        <f t="shared" si="402"/>
        <v>1.1256190875475507</v>
      </c>
      <c r="Q1547" s="34"/>
      <c r="R1547" s="34">
        <f t="shared" si="403"/>
        <v>0.47577875688397359</v>
      </c>
      <c r="S1547" s="34">
        <f t="shared" si="404"/>
        <v>1.811308393155366</v>
      </c>
      <c r="T1547" s="34">
        <f t="shared" si="410"/>
        <v>1</v>
      </c>
      <c r="U1547" s="34">
        <f t="shared" si="405"/>
        <v>4.4127062375868906</v>
      </c>
      <c r="V1547" s="22">
        <f t="shared" si="406"/>
        <v>0.25508588764864187</v>
      </c>
      <c r="W1547" s="22">
        <f t="shared" si="407"/>
        <v>0.10782017457481045</v>
      </c>
      <c r="X1547" s="22">
        <f t="shared" si="411"/>
        <v>0.41047563459512965</v>
      </c>
      <c r="Y1547" s="22">
        <f t="shared" si="408"/>
        <v>0.22661830318141793</v>
      </c>
      <c r="Z1547" s="22">
        <f t="shared" si="412"/>
        <v>1</v>
      </c>
      <c r="AA1547" s="22">
        <f t="array" ref="AA1547:AD1547">LINEST(V1547:Y1547,$AB$2:$AE$5,0,0)</f>
        <v>1.3975766560954042</v>
      </c>
      <c r="AB1547" s="22">
        <v>7.5105289399339095E-2</v>
      </c>
      <c r="AC1547" s="22">
        <v>0.33238802589962291</v>
      </c>
      <c r="AD1547" s="22">
        <v>0.20355959920389882</v>
      </c>
      <c r="AE1547" s="35">
        <f t="shared" si="415"/>
        <v>0.22595666373980622</v>
      </c>
      <c r="AF1547" s="17"/>
      <c r="AG1547" s="31">
        <f t="shared" si="409"/>
        <v>0.22595666373980622</v>
      </c>
      <c r="AH1547" s="34"/>
      <c r="AI1547" s="17"/>
    </row>
    <row r="1548" spans="1:35">
      <c r="A1548" s="1">
        <v>306.2</v>
      </c>
      <c r="B1548" s="41">
        <v>-1.6844E-3</v>
      </c>
      <c r="C1548" s="41">
        <v>-6.5260639999999998E-3</v>
      </c>
      <c r="D1548" s="41">
        <v>-1.160419E-3</v>
      </c>
      <c r="E1548" s="41">
        <v>-6.528814E-3</v>
      </c>
      <c r="F1548" s="41">
        <v>-4.3137899999999996E-3</v>
      </c>
      <c r="G1548" s="42">
        <f t="shared" ref="G1548:K1591" si="416">B1548-AVERAGE(B$17:B$106)</f>
        <v>4.2176888888892285E-6</v>
      </c>
      <c r="H1548" s="42">
        <f t="shared" si="416"/>
        <v>2.3953266666667215E-5</v>
      </c>
      <c r="I1548" s="42">
        <f t="shared" si="416"/>
        <v>-3.4126628888888873E-5</v>
      </c>
      <c r="J1548" s="42">
        <f t="shared" si="416"/>
        <v>-4.2305524444444676E-4</v>
      </c>
      <c r="K1548" s="42">
        <f t="shared" si="416"/>
        <v>-1.0423688888888498E-5</v>
      </c>
      <c r="L1548" s="34">
        <f t="shared" si="398"/>
        <v>-2.4714219477752146</v>
      </c>
      <c r="M1548" s="34">
        <f t="shared" si="399"/>
        <v>-8.0913101435218628</v>
      </c>
      <c r="N1548" s="34">
        <f t="shared" si="400"/>
        <v>5.6792398153803969</v>
      </c>
      <c r="O1548" s="34">
        <f t="shared" si="401"/>
        <v>1</v>
      </c>
      <c r="P1548" s="34">
        <f t="shared" si="402"/>
        <v>-2.6806659101723374</v>
      </c>
      <c r="Q1548" s="34"/>
      <c r="R1548" s="34">
        <f t="shared" si="403"/>
        <v>-8.3971149216687326</v>
      </c>
      <c r="S1548" s="34">
        <f t="shared" si="404"/>
        <v>5.7848143725857213</v>
      </c>
      <c r="T1548" s="34">
        <f t="shared" si="410"/>
        <v>1</v>
      </c>
      <c r="U1548" s="34">
        <f t="shared" si="405"/>
        <v>-4.2929664592553483</v>
      </c>
      <c r="V1548" s="22">
        <f t="shared" si="406"/>
        <v>0.62443206477725932</v>
      </c>
      <c r="W1548" s="22">
        <f t="shared" si="407"/>
        <v>1.9560168944635277</v>
      </c>
      <c r="X1548" s="22">
        <f t="shared" si="411"/>
        <v>-1.3475097994567484</v>
      </c>
      <c r="Y1548" s="22">
        <f t="shared" si="408"/>
        <v>-0.23293915978403859</v>
      </c>
      <c r="Z1548" s="22">
        <f t="shared" si="412"/>
        <v>0.99999999999999989</v>
      </c>
      <c r="AA1548" s="22">
        <f t="array" ref="AA1548:AD1548">LINEST(V1548:Y1548,$AB$2:$AE$5,0,0)</f>
        <v>-4.8445402073467632</v>
      </c>
      <c r="AB1548" s="22">
        <v>2.0445906655683315</v>
      </c>
      <c r="AC1548" s="22">
        <v>0.82105879570535278</v>
      </c>
      <c r="AD1548" s="22">
        <v>-0.51745481338239274</v>
      </c>
      <c r="AE1548" s="35">
        <f t="shared" si="415"/>
        <v>2.490187884549572</v>
      </c>
      <c r="AF1548" s="17"/>
      <c r="AG1548" s="31" t="str">
        <f t="shared" si="409"/>
        <v/>
      </c>
      <c r="AH1548" s="34"/>
      <c r="AI1548" s="17"/>
    </row>
    <row r="1549" spans="1:35">
      <c r="A1549" s="1">
        <v>306.39999999999998</v>
      </c>
      <c r="B1549" s="41">
        <v>-1.628193E-3</v>
      </c>
      <c r="C1549" s="41">
        <v>-6.6013180000000001E-3</v>
      </c>
      <c r="D1549" s="41">
        <v>-1.1941199999999999E-3</v>
      </c>
      <c r="E1549" s="41">
        <v>-6.2827849999999999E-3</v>
      </c>
      <c r="F1549" s="41">
        <v>-4.3291340000000001E-3</v>
      </c>
      <c r="G1549" s="42">
        <f t="shared" si="416"/>
        <v>6.0424688888889187E-5</v>
      </c>
      <c r="H1549" s="42">
        <f t="shared" si="416"/>
        <v>-5.1300733333333078E-5</v>
      </c>
      <c r="I1549" s="42">
        <f t="shared" si="416"/>
        <v>-6.7827628888888786E-5</v>
      </c>
      <c r="J1549" s="42">
        <f t="shared" si="416"/>
        <v>-1.7702624444444672E-4</v>
      </c>
      <c r="K1549" s="42">
        <f t="shared" si="416"/>
        <v>-2.5767688888888966E-5</v>
      </c>
      <c r="L1549" s="34">
        <f t="shared" si="398"/>
        <v>-0.42644305436592983</v>
      </c>
      <c r="M1549" s="34">
        <f t="shared" si="399"/>
        <v>-1.1225151529304911</v>
      </c>
      <c r="N1549" s="34">
        <f t="shared" si="400"/>
        <v>-0.84900285424169042</v>
      </c>
      <c r="O1549" s="34">
        <f t="shared" si="401"/>
        <v>1</v>
      </c>
      <c r="P1549" s="34">
        <f t="shared" si="402"/>
        <v>-0.46254803211470502</v>
      </c>
      <c r="Q1549" s="34"/>
      <c r="R1549" s="34">
        <f t="shared" si="403"/>
        <v>-1.1649397406943456</v>
      </c>
      <c r="S1549" s="34">
        <f t="shared" si="404"/>
        <v>-0.86478544193236695</v>
      </c>
      <c r="T1549" s="34">
        <f t="shared" si="410"/>
        <v>1</v>
      </c>
      <c r="U1549" s="34">
        <f t="shared" si="405"/>
        <v>-1.4922732147414175</v>
      </c>
      <c r="V1549" s="22">
        <f t="shared" si="406"/>
        <v>0.30996202809607876</v>
      </c>
      <c r="W1549" s="22">
        <f t="shared" si="407"/>
        <v>0.78064775885976578</v>
      </c>
      <c r="X1549" s="22">
        <f t="shared" si="411"/>
        <v>0.57950878792809923</v>
      </c>
      <c r="Y1549" s="22">
        <f t="shared" si="408"/>
        <v>-0.67011857488394366</v>
      </c>
      <c r="Z1549" s="22">
        <f t="shared" si="412"/>
        <v>1.0000000000000004</v>
      </c>
      <c r="AA1549" s="22">
        <f t="array" ref="AA1549:AD1549">LINEST(V1549:Y1549,$AB$2:$AE$5,0,0)</f>
        <v>2.2535079422939948</v>
      </c>
      <c r="AB1549" s="22">
        <v>0.88548983442468776</v>
      </c>
      <c r="AC1549" s="22">
        <v>0.41246730960566441</v>
      </c>
      <c r="AD1549" s="22">
        <v>-0.92512611416745982</v>
      </c>
      <c r="AE1549" s="35">
        <f t="shared" si="415"/>
        <v>2.1468121565106633</v>
      </c>
      <c r="AF1549" s="17"/>
      <c r="AG1549" s="31" t="str">
        <f t="shared" si="409"/>
        <v/>
      </c>
      <c r="AH1549" s="34"/>
      <c r="AI1549" s="17"/>
    </row>
    <row r="1550" spans="1:35">
      <c r="A1550" s="1">
        <v>306.60000000000002</v>
      </c>
      <c r="B1550" s="41">
        <v>-1.6687469999999999E-3</v>
      </c>
      <c r="C1550" s="41">
        <v>-6.7281609999999999E-3</v>
      </c>
      <c r="D1550" s="41">
        <v>-1.0858249999999999E-3</v>
      </c>
      <c r="E1550" s="41">
        <v>-6.111287E-3</v>
      </c>
      <c r="F1550" s="41">
        <v>-4.1947809999999999E-3</v>
      </c>
      <c r="G1550" s="42">
        <f t="shared" si="416"/>
        <v>1.987068888888925E-5</v>
      </c>
      <c r="H1550" s="42">
        <f t="shared" si="416"/>
        <v>-1.7814373333333283E-4</v>
      </c>
      <c r="I1550" s="42">
        <f t="shared" si="416"/>
        <v>4.0467371111111219E-5</v>
      </c>
      <c r="J1550" s="42">
        <f t="shared" si="416"/>
        <v>-5.5282444444467588E-6</v>
      </c>
      <c r="K1550" s="42">
        <f t="shared" si="416"/>
        <v>1.0858531111111128E-4</v>
      </c>
      <c r="L1550" s="34">
        <f t="shared" si="398"/>
        <v>5.4645972124211086</v>
      </c>
      <c r="M1550" s="34">
        <f t="shared" si="399"/>
        <v>2.0365358915029192</v>
      </c>
      <c r="N1550" s="34">
        <f t="shared" si="400"/>
        <v>-8.96515135078897</v>
      </c>
      <c r="O1550" s="34">
        <f t="shared" si="401"/>
        <v>1</v>
      </c>
      <c r="P1550" s="34">
        <f t="shared" si="402"/>
        <v>5.9272595977983151</v>
      </c>
      <c r="Q1550" s="34"/>
      <c r="R1550" s="34">
        <f t="shared" si="403"/>
        <v>2.1135051826859801</v>
      </c>
      <c r="S1550" s="34">
        <f t="shared" si="404"/>
        <v>-9.1318095506372998</v>
      </c>
      <c r="T1550" s="34">
        <f t="shared" si="410"/>
        <v>1</v>
      </c>
      <c r="U1550" s="34">
        <f t="shared" si="405"/>
        <v>-9.1044770153004606E-2</v>
      </c>
      <c r="V1550" s="22">
        <f t="shared" si="406"/>
        <v>-65.102691652000473</v>
      </c>
      <c r="W1550" s="22">
        <f t="shared" si="407"/>
        <v>-23.213910904867404</v>
      </c>
      <c r="X1550" s="22">
        <f t="shared" si="411"/>
        <v>100.30020983402898</v>
      </c>
      <c r="Y1550" s="22">
        <f t="shared" si="408"/>
        <v>-10.983607277161088</v>
      </c>
      <c r="Z1550" s="22">
        <f t="shared" si="412"/>
        <v>1.0000000000000107</v>
      </c>
      <c r="AA1550" s="22">
        <f t="array" ref="AA1550:AD1550">LINEST(V1550:Y1550,$AB$2:$AE$5,0,0)</f>
        <v>365.92241078965316</v>
      </c>
      <c r="AB1550" s="22">
        <v>-20.501468512394666</v>
      </c>
      <c r="AC1550" s="22">
        <v>-85.248430094536744</v>
      </c>
      <c r="AD1550" s="22">
        <v>4.9141017135412186</v>
      </c>
      <c r="AE1550" s="35">
        <f t="shared" si="415"/>
        <v>0.24049086287758548</v>
      </c>
      <c r="AF1550" s="17"/>
      <c r="AG1550" s="31">
        <f t="shared" si="409"/>
        <v>0.24049086287758548</v>
      </c>
      <c r="AH1550" s="34"/>
      <c r="AI1550" s="17"/>
    </row>
    <row r="1551" spans="1:35">
      <c r="A1551" s="1">
        <v>306.8</v>
      </c>
      <c r="B1551" s="41">
        <v>-1.772324E-3</v>
      </c>
      <c r="C1551" s="41">
        <v>-6.5416759999999997E-3</v>
      </c>
      <c r="D1551" s="41">
        <v>-1.1767590000000001E-3</v>
      </c>
      <c r="E1551" s="41">
        <v>-6.0839140000000002E-3</v>
      </c>
      <c r="F1551" s="41">
        <v>-4.387185E-3</v>
      </c>
      <c r="G1551" s="42">
        <f t="shared" si="416"/>
        <v>-8.3706311111110846E-5</v>
      </c>
      <c r="H1551" s="42">
        <f t="shared" si="416"/>
        <v>8.3412666666672977E-6</v>
      </c>
      <c r="I1551" s="42">
        <f t="shared" si="416"/>
        <v>-5.0466628888888978E-5</v>
      </c>
      <c r="J1551" s="42">
        <f t="shared" si="416"/>
        <v>2.1844755555553048E-5</v>
      </c>
      <c r="K1551" s="42">
        <f t="shared" si="416"/>
        <v>-8.3818688888888902E-5</v>
      </c>
      <c r="L1551" s="34">
        <f t="shared" si="398"/>
        <v>1.0013425245514509</v>
      </c>
      <c r="M1551" s="34">
        <f t="shared" si="399"/>
        <v>0.60290112201814894</v>
      </c>
      <c r="N1551" s="34">
        <f t="shared" si="400"/>
        <v>-9.9649196768391707E-2</v>
      </c>
      <c r="O1551" s="34">
        <f t="shared" si="401"/>
        <v>1</v>
      </c>
      <c r="P1551" s="34">
        <f t="shared" si="402"/>
        <v>1.0861216039565273</v>
      </c>
      <c r="Q1551" s="34"/>
      <c r="R1551" s="34">
        <f t="shared" si="403"/>
        <v>0.62568730133805439</v>
      </c>
      <c r="S1551" s="34">
        <f t="shared" si="404"/>
        <v>-0.10150163127841151</v>
      </c>
      <c r="T1551" s="34">
        <f t="shared" si="410"/>
        <v>1</v>
      </c>
      <c r="U1551" s="34">
        <f t="shared" si="405"/>
        <v>2.6103072740161704</v>
      </c>
      <c r="V1551" s="22">
        <f t="shared" si="406"/>
        <v>0.41608955955803656</v>
      </c>
      <c r="W1551" s="22">
        <f t="shared" si="407"/>
        <v>0.2396987157666628</v>
      </c>
      <c r="X1551" s="22">
        <f t="shared" si="411"/>
        <v>-3.8884935995386852E-2</v>
      </c>
      <c r="Y1551" s="22">
        <f t="shared" si="408"/>
        <v>0.38309666067068748</v>
      </c>
      <c r="Z1551" s="22">
        <f t="shared" si="412"/>
        <v>0.99999999999999989</v>
      </c>
      <c r="AA1551" s="22">
        <f t="array" ref="AA1551:AD1551">LINEST(V1551:Y1551,$AB$2:$AE$5,0,0)</f>
        <v>-0.27185455891684485</v>
      </c>
      <c r="AB1551" s="22">
        <v>0.18733886622381127</v>
      </c>
      <c r="AC1551" s="22">
        <v>0.5420770721526077</v>
      </c>
      <c r="AD1551" s="22">
        <v>0.34623743859281425</v>
      </c>
      <c r="AE1551" s="35">
        <f t="shared" si="415"/>
        <v>0.3455945212364025</v>
      </c>
      <c r="AF1551" s="17"/>
      <c r="AG1551" s="31">
        <f t="shared" si="409"/>
        <v>0.3455945212364025</v>
      </c>
      <c r="AH1551" s="34"/>
      <c r="AI1551" s="17"/>
    </row>
    <row r="1552" spans="1:35">
      <c r="A1552" s="1">
        <v>307</v>
      </c>
      <c r="B1552" s="41">
        <v>-1.623773E-3</v>
      </c>
      <c r="C1552" s="41">
        <v>-6.5502520000000003E-3</v>
      </c>
      <c r="D1552" s="41">
        <v>-9.9511650000000005E-4</v>
      </c>
      <c r="E1552" s="41">
        <v>-6.3726700000000004E-3</v>
      </c>
      <c r="F1552" s="41">
        <v>-4.3025249999999998E-3</v>
      </c>
      <c r="G1552" s="42">
        <f t="shared" si="416"/>
        <v>6.4844688888889175E-5</v>
      </c>
      <c r="H1552" s="42">
        <f t="shared" si="416"/>
        <v>-2.3473333333329238E-7</v>
      </c>
      <c r="I1552" s="42">
        <f t="shared" si="416"/>
        <v>1.3117587111111106E-4</v>
      </c>
      <c r="J1552" s="42">
        <f t="shared" si="416"/>
        <v>-2.6691124444444721E-4</v>
      </c>
      <c r="K1552" s="42">
        <f t="shared" si="416"/>
        <v>8.4131111111138829E-7</v>
      </c>
      <c r="L1552" s="34">
        <f t="shared" si="398"/>
        <v>1.2974248554927417E-2</v>
      </c>
      <c r="M1552" s="34">
        <f t="shared" si="399"/>
        <v>2.0229239026172183</v>
      </c>
      <c r="N1552" s="34">
        <f t="shared" si="400"/>
        <v>-3.6199315218476253E-3</v>
      </c>
      <c r="O1552" s="34">
        <f t="shared" si="401"/>
        <v>1</v>
      </c>
      <c r="P1552" s="34">
        <f t="shared" si="402"/>
        <v>1.4072718680274493E-2</v>
      </c>
      <c r="Q1552" s="34"/>
      <c r="R1552" s="34">
        <f t="shared" si="403"/>
        <v>2.0993787392598531</v>
      </c>
      <c r="S1552" s="34">
        <f t="shared" si="404"/>
        <v>-3.6872244483582592E-3</v>
      </c>
      <c r="T1552" s="34">
        <f t="shared" si="410"/>
        <v>1</v>
      </c>
      <c r="U1552" s="34">
        <f t="shared" si="405"/>
        <v>3.1097642334917692</v>
      </c>
      <c r="V1552" s="22">
        <f t="shared" si="406"/>
        <v>4.5253329910715043E-3</v>
      </c>
      <c r="W1552" s="22">
        <f t="shared" si="407"/>
        <v>0.67509257346579798</v>
      </c>
      <c r="X1552" s="22">
        <f t="shared" si="411"/>
        <v>-1.1856926028820179E-3</v>
      </c>
      <c r="Y1552" s="22">
        <f t="shared" si="408"/>
        <v>0.32156778614601261</v>
      </c>
      <c r="Z1552" s="22">
        <f t="shared" si="412"/>
        <v>1</v>
      </c>
      <c r="AA1552" s="22">
        <f t="array" ref="AA1552:AD1552">LINEST(V1552:Y1552,$AB$2:$AE$5,0,0)</f>
        <v>-0.12116104440372882</v>
      </c>
      <c r="AB1552" s="22">
        <v>0.66327737028398559</v>
      </c>
      <c r="AC1552" s="22">
        <v>3.2142246042185089E-3</v>
      </c>
      <c r="AD1552" s="22">
        <v>0.36721425822194798</v>
      </c>
      <c r="AE1552" s="35">
        <f t="shared" si="415"/>
        <v>206.35688290527901</v>
      </c>
      <c r="AF1552" s="17"/>
      <c r="AG1552" s="31">
        <f t="shared" si="409"/>
        <v>206.35688290527901</v>
      </c>
      <c r="AH1552" s="34"/>
      <c r="AI1552" s="17"/>
    </row>
    <row r="1553" spans="1:35">
      <c r="A1553" s="1">
        <v>307.2</v>
      </c>
      <c r="B1553" s="41">
        <v>-1.7397560000000001E-3</v>
      </c>
      <c r="C1553" s="41">
        <v>-6.4734299999999996E-3</v>
      </c>
      <c r="D1553" s="41">
        <v>-1.08103E-3</v>
      </c>
      <c r="E1553" s="41">
        <v>-6.0215110000000002E-3</v>
      </c>
      <c r="F1553" s="41">
        <v>-4.2461740000000001E-3</v>
      </c>
      <c r="G1553" s="42">
        <f t="shared" si="416"/>
        <v>-5.1138311111110883E-5</v>
      </c>
      <c r="H1553" s="42">
        <f t="shared" si="416"/>
        <v>7.6587266666667403E-5</v>
      </c>
      <c r="I1553" s="42">
        <f t="shared" si="416"/>
        <v>4.5262371111111149E-5</v>
      </c>
      <c r="J1553" s="42">
        <f t="shared" si="416"/>
        <v>8.4247755555552986E-5</v>
      </c>
      <c r="K1553" s="42">
        <f t="shared" si="416"/>
        <v>5.7192311111111012E-5</v>
      </c>
      <c r="L1553" s="34">
        <f t="shared" ref="L1553:L1591" si="417">K1553/$G1553</f>
        <v>-1.118384824771516</v>
      </c>
      <c r="M1553" s="34">
        <f t="shared" ref="M1553:M1591" si="418">I1553/$G1553</f>
        <v>-0.88509710484507842</v>
      </c>
      <c r="N1553" s="34">
        <f t="shared" ref="N1553:N1591" si="419">H1553/$G1553</f>
        <v>-1.4976495117381221</v>
      </c>
      <c r="O1553" s="34">
        <f t="shared" ref="O1553:O1591" si="420">G1553/$G1553</f>
        <v>1</v>
      </c>
      <c r="P1553" s="34">
        <f t="shared" ref="P1553:P1591" si="421">L1553*($I$4/$I$7)^$P$3</f>
        <v>-1.2130733389811861</v>
      </c>
      <c r="Q1553" s="34"/>
      <c r="R1553" s="34">
        <f t="shared" ref="R1553:R1591" si="422">M1553*($I$5/$I$7)^$R$3</f>
        <v>-0.91854866200758445</v>
      </c>
      <c r="S1553" s="34">
        <f t="shared" ref="S1553:S1591" si="423">N1553*($I$6/$I$7)^$S$3</f>
        <v>-1.5254901540054766</v>
      </c>
      <c r="T1553" s="34">
        <f t="shared" si="410"/>
        <v>1</v>
      </c>
      <c r="U1553" s="34">
        <f t="shared" ref="U1553:U1591" si="424">SUM(P1553,R1553,S1553,T1553)</f>
        <v>-2.6571121549942474</v>
      </c>
      <c r="V1553" s="22">
        <f t="shared" ref="V1553:V1591" si="425">P1553/U1553</f>
        <v>0.45653825214006155</v>
      </c>
      <c r="W1553" s="22">
        <f t="shared" ref="W1553:W1591" si="426">R1553/U1553</f>
        <v>0.34569435101980972</v>
      </c>
      <c r="X1553" s="22">
        <f t="shared" si="411"/>
        <v>0.57411583140673983</v>
      </c>
      <c r="Y1553" s="22">
        <f t="shared" ref="Y1553:Y1591" si="427">T1553/U1553</f>
        <v>-0.37634843456661127</v>
      </c>
      <c r="Z1553" s="22">
        <f t="shared" si="412"/>
        <v>0.99999999999999978</v>
      </c>
      <c r="AA1553" s="22">
        <f t="array" ref="AA1553:AD1553">LINEST(V1553:Y1553,$AB$2:$AE$5,0,0)</f>
        <v>2.1552168982847184</v>
      </c>
      <c r="AB1553" s="22">
        <v>0.39062238294552648</v>
      </c>
      <c r="AC1553" s="22">
        <v>0.60189455593122765</v>
      </c>
      <c r="AD1553" s="22">
        <v>-0.59232161411705042</v>
      </c>
      <c r="AE1553" s="35">
        <f t="shared" si="415"/>
        <v>0.64898806459741254</v>
      </c>
      <c r="AF1553" s="17"/>
      <c r="AG1553" s="31" t="str">
        <f t="shared" ref="AG1553:AG1591" si="428">IF((P1553&gt;$Q$11),AE1553,"")</f>
        <v/>
      </c>
      <c r="AH1553" s="34"/>
      <c r="AI1553" s="17"/>
    </row>
    <row r="1554" spans="1:35">
      <c r="A1554" s="1">
        <v>307.39999999999998</v>
      </c>
      <c r="B1554" s="41">
        <v>-1.691253E-3</v>
      </c>
      <c r="C1554" s="41">
        <v>-6.5147180000000001E-3</v>
      </c>
      <c r="D1554" s="41">
        <v>-1.1880899999999999E-3</v>
      </c>
      <c r="E1554" s="41">
        <v>-5.9784319999999997E-3</v>
      </c>
      <c r="F1554" s="41">
        <v>-4.4176670000000001E-3</v>
      </c>
      <c r="G1554" s="42">
        <f t="shared" si="416"/>
        <v>-2.6353111111107955E-6</v>
      </c>
      <c r="H1554" s="42">
        <f t="shared" si="416"/>
        <v>3.5299266666666967E-5</v>
      </c>
      <c r="I1554" s="42">
        <f t="shared" si="416"/>
        <v>-6.1797628888888819E-5</v>
      </c>
      <c r="J1554" s="42">
        <f t="shared" si="416"/>
        <v>1.2732675555555354E-4</v>
      </c>
      <c r="K1554" s="42">
        <f t="shared" si="416"/>
        <v>-1.1430068888888898E-4</v>
      </c>
      <c r="L1554" s="34">
        <f t="shared" si="417"/>
        <v>43.372749580489085</v>
      </c>
      <c r="M1554" s="34">
        <f t="shared" si="418"/>
        <v>23.449841890903286</v>
      </c>
      <c r="N1554" s="34">
        <f t="shared" si="419"/>
        <v>-13.394724637194038</v>
      </c>
      <c r="O1554" s="34">
        <f t="shared" si="420"/>
        <v>1</v>
      </c>
      <c r="P1554" s="34">
        <f t="shared" si="421"/>
        <v>47.044921380391351</v>
      </c>
      <c r="Q1554" s="34"/>
      <c r="R1554" s="34">
        <f t="shared" si="422"/>
        <v>24.336110439485399</v>
      </c>
      <c r="S1554" s="34">
        <f t="shared" si="423"/>
        <v>-13.643726645989169</v>
      </c>
      <c r="T1554" s="34">
        <f t="shared" ref="T1554:T1591" si="429">O1554</f>
        <v>1</v>
      </c>
      <c r="U1554" s="34">
        <f t="shared" si="424"/>
        <v>58.737305173887584</v>
      </c>
      <c r="V1554" s="22">
        <f t="shared" si="425"/>
        <v>0.80093768757552342</v>
      </c>
      <c r="W1554" s="22">
        <f t="shared" si="426"/>
        <v>0.4143211944681508</v>
      </c>
      <c r="X1554" s="22">
        <f t="shared" ref="X1554:X1591" si="430">S1554/U1554</f>
        <v>-0.23228383742832417</v>
      </c>
      <c r="Y1554" s="22">
        <f t="shared" si="427"/>
        <v>1.7024955384649869E-2</v>
      </c>
      <c r="Z1554" s="22">
        <f t="shared" ref="Z1554:Z1591" si="431">SUM(V1554:Y1554)</f>
        <v>1</v>
      </c>
      <c r="AA1554" s="22">
        <f t="array" ref="AA1554:AD1554">LINEST(V1554:Y1554,$AB$2:$AE$5,0,0)</f>
        <v>-0.87084000881932488</v>
      </c>
      <c r="AB1554" s="22">
        <v>0.401005083904729</v>
      </c>
      <c r="AC1554" s="22">
        <v>1.0498657095455382</v>
      </c>
      <c r="AD1554" s="22">
        <v>-0.20852403909752792</v>
      </c>
      <c r="AE1554" s="35">
        <f t="shared" si="415"/>
        <v>0.38195845455159644</v>
      </c>
      <c r="AF1554" s="17"/>
      <c r="AG1554" s="31">
        <f t="shared" si="428"/>
        <v>0.38195845455159644</v>
      </c>
      <c r="AH1554" s="34"/>
      <c r="AI1554" s="17"/>
    </row>
    <row r="1555" spans="1:35">
      <c r="A1555" s="1">
        <v>307.60000000000002</v>
      </c>
      <c r="B1555" s="41">
        <v>-1.648037E-3</v>
      </c>
      <c r="C1555" s="41">
        <v>-6.4878419999999997E-3</v>
      </c>
      <c r="D1555" s="41">
        <v>-1.1420079999999999E-3</v>
      </c>
      <c r="E1555" s="41">
        <v>-6.0038540000000003E-3</v>
      </c>
      <c r="F1555" s="41">
        <v>-4.2230130000000003E-3</v>
      </c>
      <c r="G1555" s="42">
        <f t="shared" si="416"/>
        <v>4.0580688888889205E-5</v>
      </c>
      <c r="H1555" s="42">
        <f t="shared" si="416"/>
        <v>6.2175266666667298E-5</v>
      </c>
      <c r="I1555" s="42">
        <f t="shared" si="416"/>
        <v>-1.5715628888888795E-5</v>
      </c>
      <c r="J1555" s="42">
        <f t="shared" si="416"/>
        <v>1.019047555555529E-4</v>
      </c>
      <c r="K1555" s="42">
        <f t="shared" si="416"/>
        <v>8.0353311111110853E-5</v>
      </c>
      <c r="L1555" s="34">
        <f t="shared" si="417"/>
        <v>1.9800874088441411</v>
      </c>
      <c r="M1555" s="34">
        <f t="shared" si="418"/>
        <v>-0.38726865706786107</v>
      </c>
      <c r="N1555" s="34">
        <f t="shared" si="419"/>
        <v>1.5321392605459339</v>
      </c>
      <c r="O1555" s="34">
        <f t="shared" si="420"/>
        <v>1</v>
      </c>
      <c r="P1555" s="34">
        <f t="shared" si="421"/>
        <v>2.1477323290861796</v>
      </c>
      <c r="Q1555" s="34"/>
      <c r="R1555" s="34">
        <f t="shared" si="422"/>
        <v>-0.40190517496882061</v>
      </c>
      <c r="S1555" s="34">
        <f t="shared" si="423"/>
        <v>1.560621051994671</v>
      </c>
      <c r="T1555" s="34">
        <f t="shared" si="429"/>
        <v>1</v>
      </c>
      <c r="U1555" s="34">
        <f t="shared" si="424"/>
        <v>4.3064482061120302</v>
      </c>
      <c r="V1555" s="22">
        <f t="shared" si="425"/>
        <v>0.49872475559742224</v>
      </c>
      <c r="W1555" s="22">
        <f t="shared" si="426"/>
        <v>-9.3326369140677698E-2</v>
      </c>
      <c r="X1555" s="22">
        <f t="shared" si="430"/>
        <v>0.36239169201657229</v>
      </c>
      <c r="Y1555" s="22">
        <f t="shared" si="427"/>
        <v>0.23220992152668316</v>
      </c>
      <c r="Z1555" s="22">
        <f t="shared" si="431"/>
        <v>1</v>
      </c>
      <c r="AA1555" s="22">
        <f t="array" ref="AA1555:AD1555">LINEST(V1555:Y1555,$AB$2:$AE$5,0,0)</f>
        <v>1.2233796282465259</v>
      </c>
      <c r="AB1555" s="22">
        <v>-0.1438446639226976</v>
      </c>
      <c r="AC1555" s="22">
        <v>0.65167286253317624</v>
      </c>
      <c r="AD1555" s="22">
        <v>0.15170812774179149</v>
      </c>
      <c r="AE1555" s="35">
        <f t="shared" si="415"/>
        <v>-0.22073140097248495</v>
      </c>
      <c r="AF1555" s="17"/>
      <c r="AG1555" s="31">
        <f t="shared" si="428"/>
        <v>-0.22073140097248495</v>
      </c>
      <c r="AH1555" s="34"/>
      <c r="AI1555" s="17"/>
    </row>
    <row r="1556" spans="1:35">
      <c r="A1556" s="1">
        <v>307.8</v>
      </c>
      <c r="B1556" s="41">
        <v>-1.759074E-3</v>
      </c>
      <c r="C1556" s="41">
        <v>-6.4451320000000001E-3</v>
      </c>
      <c r="D1556" s="41">
        <v>-1.1203439999999999E-3</v>
      </c>
      <c r="E1556" s="41">
        <v>-6.1117430000000002E-3</v>
      </c>
      <c r="F1556" s="41">
        <v>-4.1434719999999996E-3</v>
      </c>
      <c r="G1556" s="42">
        <f t="shared" si="416"/>
        <v>-7.0456311111110823E-5</v>
      </c>
      <c r="H1556" s="42">
        <f t="shared" si="416"/>
        <v>1.0488526666666692E-4</v>
      </c>
      <c r="I1556" s="42">
        <f t="shared" si="416"/>
        <v>5.9483711111112201E-6</v>
      </c>
      <c r="J1556" s="42">
        <f t="shared" si="416"/>
        <v>-5.9842444444469997E-6</v>
      </c>
      <c r="K1556" s="42">
        <f t="shared" si="416"/>
        <v>1.5989431111111153E-4</v>
      </c>
      <c r="L1556" s="34">
        <f t="shared" si="417"/>
        <v>-2.2694107680283664</v>
      </c>
      <c r="M1556" s="34">
        <f t="shared" si="418"/>
        <v>-8.4426377386271845E-2</v>
      </c>
      <c r="N1556" s="34">
        <f t="shared" si="419"/>
        <v>-1.4886568004001948</v>
      </c>
      <c r="O1556" s="34">
        <f t="shared" si="420"/>
        <v>1</v>
      </c>
      <c r="P1556" s="34">
        <f t="shared" si="421"/>
        <v>-2.461551370257955</v>
      </c>
      <c r="Q1556" s="34">
        <f>AVERAGE(P1547:P1556)</f>
        <v>5.0527888065934015</v>
      </c>
      <c r="R1556" s="34">
        <f t="shared" si="422"/>
        <v>-8.7617206701722503E-2</v>
      </c>
      <c r="S1556" s="34">
        <f t="shared" si="423"/>
        <v>-1.5163302721397252</v>
      </c>
      <c r="T1556" s="34">
        <f t="shared" si="429"/>
        <v>1</v>
      </c>
      <c r="U1556" s="34">
        <f t="shared" si="424"/>
        <v>-3.0654988490994031</v>
      </c>
      <c r="V1556" s="22">
        <f t="shared" si="425"/>
        <v>0.80298557964917239</v>
      </c>
      <c r="W1556" s="22">
        <f t="shared" si="426"/>
        <v>2.8581712476409216E-2</v>
      </c>
      <c r="X1556" s="22">
        <f t="shared" si="430"/>
        <v>0.49464388890088801</v>
      </c>
      <c r="Y1556" s="22">
        <f t="shared" si="427"/>
        <v>-0.32621118102646973</v>
      </c>
      <c r="Z1556" s="22">
        <f t="shared" si="431"/>
        <v>0.99999999999999989</v>
      </c>
      <c r="AA1556" s="22">
        <f t="array" ref="AA1556:AD1556">LINEST(V1556:Y1556,$AB$2:$AE$5,0,0)</f>
        <v>1.8558658353399113</v>
      </c>
      <c r="AB1556" s="22">
        <v>4.1654183322941844E-2</v>
      </c>
      <c r="AC1556" s="22">
        <v>1.0555252432020612</v>
      </c>
      <c r="AD1556" s="22">
        <v>-0.61366772158376748</v>
      </c>
      <c r="AE1556" s="35">
        <f t="shared" si="415"/>
        <v>3.9462991142285644E-2</v>
      </c>
      <c r="AF1556" s="17"/>
      <c r="AG1556" s="31" t="str">
        <f t="shared" si="428"/>
        <v/>
      </c>
      <c r="AH1556" s="34">
        <f>AVERAGE(AG1547:AG1556)</f>
        <v>34.55502533445199</v>
      </c>
      <c r="AI1556" s="17"/>
    </row>
    <row r="1557" spans="1:35">
      <c r="A1557" s="1">
        <v>308</v>
      </c>
      <c r="B1557" s="41">
        <v>-1.7183369999999999E-3</v>
      </c>
      <c r="C1557" s="41">
        <v>-6.6886669999999997E-3</v>
      </c>
      <c r="D1557" s="41">
        <v>-1.167764E-3</v>
      </c>
      <c r="E1557" s="41">
        <v>-6.0625710000000001E-3</v>
      </c>
      <c r="F1557" s="41">
        <v>-4.2413390000000002E-3</v>
      </c>
      <c r="G1557" s="42">
        <f t="shared" si="416"/>
        <v>-2.9719311111110714E-5</v>
      </c>
      <c r="H1557" s="42">
        <f t="shared" si="416"/>
        <v>-1.3864973333333266E-4</v>
      </c>
      <c r="I1557" s="42">
        <f t="shared" si="416"/>
        <v>-4.1471628888888837E-5</v>
      </c>
      <c r="J1557" s="42">
        <f t="shared" si="416"/>
        <v>4.3187755555553105E-5</v>
      </c>
      <c r="K1557" s="42">
        <f t="shared" si="416"/>
        <v>6.2027311111110921E-5</v>
      </c>
      <c r="L1557" s="34">
        <f t="shared" si="417"/>
        <v>-2.0871046061334071</v>
      </c>
      <c r="M1557" s="34">
        <f t="shared" si="418"/>
        <v>1.3954438154316591</v>
      </c>
      <c r="N1557" s="34">
        <f t="shared" si="419"/>
        <v>4.6653077796778994</v>
      </c>
      <c r="O1557" s="34">
        <f t="shared" si="420"/>
        <v>1</v>
      </c>
      <c r="P1557" s="34">
        <f t="shared" si="421"/>
        <v>-2.2638101816899292</v>
      </c>
      <c r="Q1557" s="34"/>
      <c r="R1557" s="34">
        <f t="shared" si="422"/>
        <v>1.4481835298691479</v>
      </c>
      <c r="S1557" s="34">
        <f t="shared" si="423"/>
        <v>4.7520337886293378</v>
      </c>
      <c r="T1557" s="34">
        <f t="shared" si="429"/>
        <v>1</v>
      </c>
      <c r="U1557" s="34">
        <f t="shared" si="424"/>
        <v>4.9364071368085565</v>
      </c>
      <c r="V1557" s="22">
        <f t="shared" si="425"/>
        <v>-0.45859470642316352</v>
      </c>
      <c r="W1557" s="22">
        <f t="shared" si="426"/>
        <v>0.2933679272665129</v>
      </c>
      <c r="X1557" s="22">
        <f t="shared" si="430"/>
        <v>0.96265029543361003</v>
      </c>
      <c r="Y1557" s="22">
        <f t="shared" si="427"/>
        <v>0.2025764837230406</v>
      </c>
      <c r="Z1557" s="22">
        <f t="shared" si="431"/>
        <v>1</v>
      </c>
      <c r="AA1557" s="22">
        <f t="array" ref="AA1557:AD1557">LINEST(V1557:Y1557,$AB$2:$AE$5,0,0)</f>
        <v>3.4001222279943346</v>
      </c>
      <c r="AB1557" s="22">
        <v>0.29685074969202879</v>
      </c>
      <c r="AC1557" s="22">
        <v>-0.6028998200194009</v>
      </c>
      <c r="AD1557" s="22">
        <v>0.35978911726155532</v>
      </c>
      <c r="AE1557" s="35">
        <f t="shared" si="415"/>
        <v>-0.49237160111024142</v>
      </c>
      <c r="AF1557" s="17"/>
      <c r="AG1557" s="31" t="str">
        <f t="shared" si="428"/>
        <v/>
      </c>
      <c r="AH1557" s="34"/>
      <c r="AI1557" s="17"/>
    </row>
    <row r="1558" spans="1:35">
      <c r="A1558" s="1">
        <v>308.2</v>
      </c>
      <c r="B1558" s="41">
        <v>-1.6378390000000001E-3</v>
      </c>
      <c r="C1558" s="41">
        <v>-6.501578E-3</v>
      </c>
      <c r="D1558" s="41">
        <v>-1.2435E-3</v>
      </c>
      <c r="E1558" s="41">
        <v>-6.0331969999999997E-3</v>
      </c>
      <c r="F1558" s="41">
        <v>-4.3285950000000002E-3</v>
      </c>
      <c r="G1558" s="42">
        <f t="shared" si="416"/>
        <v>5.0778688888889097E-5</v>
      </c>
      <c r="H1558" s="42">
        <f t="shared" si="416"/>
        <v>4.8439266666666994E-5</v>
      </c>
      <c r="I1558" s="42">
        <f t="shared" si="416"/>
        <v>-1.1720762888888891E-4</v>
      </c>
      <c r="J1558" s="42">
        <f t="shared" si="416"/>
        <v>7.2561755555553518E-5</v>
      </c>
      <c r="K1558" s="42">
        <f t="shared" si="416"/>
        <v>-2.5228688888889045E-5</v>
      </c>
      <c r="L1558" s="34">
        <f t="shared" si="417"/>
        <v>-0.49683616180191181</v>
      </c>
      <c r="M1558" s="34">
        <f t="shared" si="418"/>
        <v>-2.3082051044160607</v>
      </c>
      <c r="N1558" s="34">
        <f t="shared" si="419"/>
        <v>0.95392905422703833</v>
      </c>
      <c r="O1558" s="34">
        <f t="shared" si="420"/>
        <v>1</v>
      </c>
      <c r="P1558" s="34">
        <f t="shared" si="421"/>
        <v>-0.53890100113507189</v>
      </c>
      <c r="Q1558" s="34"/>
      <c r="R1558" s="34">
        <f t="shared" si="422"/>
        <v>-2.3954419223544461</v>
      </c>
      <c r="S1558" s="34">
        <f t="shared" si="423"/>
        <v>0.9716621735844162</v>
      </c>
      <c r="T1558" s="34">
        <f t="shared" si="429"/>
        <v>1</v>
      </c>
      <c r="U1558" s="34">
        <f t="shared" si="424"/>
        <v>-0.96268074990510155</v>
      </c>
      <c r="V1558" s="22">
        <f t="shared" si="425"/>
        <v>0.55979201951238278</v>
      </c>
      <c r="W1558" s="22">
        <f t="shared" si="426"/>
        <v>2.488303544649233</v>
      </c>
      <c r="X1558" s="22">
        <f t="shared" si="430"/>
        <v>-1.0093295972524641</v>
      </c>
      <c r="Y1558" s="22">
        <f t="shared" si="427"/>
        <v>-1.0387659669091516</v>
      </c>
      <c r="Z1558" s="22">
        <f t="shared" si="431"/>
        <v>1</v>
      </c>
      <c r="AA1558" s="22">
        <f t="array" ref="AA1558:AD1558">LINEST(V1558:Y1558,$AB$2:$AE$5,0,0)</f>
        <v>-3.4012032461529871</v>
      </c>
      <c r="AB1558" s="22">
        <v>2.7015222698900687</v>
      </c>
      <c r="AC1558" s="22">
        <v>0.74362619872600078</v>
      </c>
      <c r="AD1558" s="22">
        <v>-1.498647635657091</v>
      </c>
      <c r="AE1558" s="35">
        <f t="shared" si="415"/>
        <v>3.6329035670319105</v>
      </c>
      <c r="AF1558" s="17"/>
      <c r="AG1558" s="31" t="str">
        <f t="shared" si="428"/>
        <v/>
      </c>
      <c r="AH1558" s="34"/>
      <c r="AI1558" s="17"/>
    </row>
    <row r="1559" spans="1:35">
      <c r="A1559" s="1">
        <v>308.39999999999998</v>
      </c>
      <c r="B1559" s="41">
        <v>-1.731624E-3</v>
      </c>
      <c r="C1559" s="41">
        <v>-6.4158729999999999E-3</v>
      </c>
      <c r="D1559" s="41">
        <v>-1.125785E-3</v>
      </c>
      <c r="E1559" s="41">
        <v>-6.171111E-3</v>
      </c>
      <c r="F1559" s="41">
        <v>-4.291792E-3</v>
      </c>
      <c r="G1559" s="42">
        <f t="shared" si="416"/>
        <v>-4.3006311111110779E-5</v>
      </c>
      <c r="H1559" s="42">
        <f t="shared" si="416"/>
        <v>1.3414426666666715E-4</v>
      </c>
      <c r="I1559" s="42">
        <f t="shared" si="416"/>
        <v>5.073711111110938E-7</v>
      </c>
      <c r="J1559" s="42">
        <f t="shared" si="416"/>
        <v>-6.5352244444446747E-5</v>
      </c>
      <c r="K1559" s="42">
        <f t="shared" si="416"/>
        <v>1.1574311111111138E-5</v>
      </c>
      <c r="L1559" s="34">
        <f t="shared" si="417"/>
        <v>-0.2691305255456074</v>
      </c>
      <c r="M1559" s="34">
        <f t="shared" si="418"/>
        <v>-1.1797596631811867E-2</v>
      </c>
      <c r="N1559" s="34">
        <f t="shared" si="419"/>
        <v>-3.1191763069399987</v>
      </c>
      <c r="O1559" s="34">
        <f t="shared" si="420"/>
        <v>1</v>
      </c>
      <c r="P1559" s="34">
        <f t="shared" si="421"/>
        <v>-0.29191657291314693</v>
      </c>
      <c r="Q1559" s="34"/>
      <c r="R1559" s="34">
        <f t="shared" si="422"/>
        <v>-1.2243477627183917E-2</v>
      </c>
      <c r="S1559" s="34">
        <f t="shared" si="423"/>
        <v>-3.1771604154044288</v>
      </c>
      <c r="T1559" s="34">
        <f t="shared" si="429"/>
        <v>1</v>
      </c>
      <c r="U1559" s="34">
        <f t="shared" si="424"/>
        <v>-2.4813204659447599</v>
      </c>
      <c r="V1559" s="22">
        <f t="shared" si="425"/>
        <v>0.11764565557718078</v>
      </c>
      <c r="W1559" s="22">
        <f t="shared" si="426"/>
        <v>4.9342589138409521E-3</v>
      </c>
      <c r="X1559" s="22">
        <f t="shared" si="430"/>
        <v>1.2804313102679903</v>
      </c>
      <c r="Y1559" s="22">
        <f t="shared" si="427"/>
        <v>-0.40301122475901202</v>
      </c>
      <c r="Z1559" s="22">
        <f t="shared" si="431"/>
        <v>1</v>
      </c>
      <c r="AA1559" s="22">
        <f t="array" ref="AA1559:AD1559">LINEST(V1559:Y1559,$AB$2:$AE$5,0,0)</f>
        <v>4.719259279522702</v>
      </c>
      <c r="AB1559" s="22">
        <v>5.0983851738964338E-2</v>
      </c>
      <c r="AC1559" s="22">
        <v>0.15781252951216473</v>
      </c>
      <c r="AD1559" s="22">
        <v>-0.52216725841933209</v>
      </c>
      <c r="AE1559" s="35">
        <f t="shared" si="415"/>
        <v>0.32306593080135837</v>
      </c>
      <c r="AF1559" s="17"/>
      <c r="AG1559" s="31" t="str">
        <f t="shared" si="428"/>
        <v/>
      </c>
      <c r="AH1559" s="34"/>
      <c r="AI1559" s="17"/>
    </row>
    <row r="1560" spans="1:35">
      <c r="A1560" s="1">
        <v>308.60000000000002</v>
      </c>
      <c r="B1560" s="41">
        <v>-1.8457689999999999E-3</v>
      </c>
      <c r="C1560" s="41">
        <v>-6.5003049999999996E-3</v>
      </c>
      <c r="D1560" s="41">
        <v>-1.0278469999999999E-3</v>
      </c>
      <c r="E1560" s="41">
        <v>-6.0975730000000002E-3</v>
      </c>
      <c r="F1560" s="41">
        <v>-4.314755E-3</v>
      </c>
      <c r="G1560" s="42">
        <f t="shared" si="416"/>
        <v>-1.5715131111111074E-4</v>
      </c>
      <c r="H1560" s="42">
        <f t="shared" si="416"/>
        <v>4.9712266666667414E-5</v>
      </c>
      <c r="I1560" s="42">
        <f t="shared" si="416"/>
        <v>9.8445371111111199E-5</v>
      </c>
      <c r="J1560" s="42">
        <f t="shared" si="416"/>
        <v>8.1857555555529815E-6</v>
      </c>
      <c r="K1560" s="42">
        <f t="shared" si="416"/>
        <v>-1.1388688888888839E-5</v>
      </c>
      <c r="L1560" s="34">
        <f t="shared" si="417"/>
        <v>7.2469576030687335E-2</v>
      </c>
      <c r="M1560" s="34">
        <f t="shared" si="418"/>
        <v>-0.62643684239775344</v>
      </c>
      <c r="N1560" s="34">
        <f t="shared" si="419"/>
        <v>-0.31633376976103839</v>
      </c>
      <c r="O1560" s="34">
        <f t="shared" si="420"/>
        <v>1</v>
      </c>
      <c r="P1560" s="34">
        <f t="shared" si="421"/>
        <v>7.8605242688317811E-2</v>
      </c>
      <c r="Q1560" s="34"/>
      <c r="R1560" s="34">
        <f t="shared" si="422"/>
        <v>-0.65011253597697494</v>
      </c>
      <c r="S1560" s="34">
        <f t="shared" si="423"/>
        <v>-0.3222142746802299</v>
      </c>
      <c r="T1560" s="34">
        <f t="shared" si="429"/>
        <v>1</v>
      </c>
      <c r="U1560" s="34">
        <f t="shared" si="424"/>
        <v>0.10627843203111298</v>
      </c>
      <c r="V1560" s="22">
        <f t="shared" si="425"/>
        <v>0.73961613081858557</v>
      </c>
      <c r="W1560" s="22">
        <f t="shared" si="426"/>
        <v>-6.1170693202046369</v>
      </c>
      <c r="X1560" s="22">
        <f t="shared" si="430"/>
        <v>-3.0317936435673212</v>
      </c>
      <c r="Y1560" s="22">
        <f t="shared" si="427"/>
        <v>9.4092468329533716</v>
      </c>
      <c r="Z1560" s="22">
        <f t="shared" si="431"/>
        <v>1</v>
      </c>
      <c r="AA1560" s="22">
        <f t="array" ref="AA1560:AD1560">LINEST(V1560:Y1560,$AB$2:$AE$5,0,0)</f>
        <v>-13.560797851578045</v>
      </c>
      <c r="AB1560" s="22">
        <v>-7.5678358062588771</v>
      </c>
      <c r="AC1560" s="22">
        <v>0.88429921833639802</v>
      </c>
      <c r="AD1560" s="22">
        <v>11.457657986732771</v>
      </c>
      <c r="AE1560" s="35">
        <f t="shared" si="415"/>
        <v>-8.5580035007788293</v>
      </c>
      <c r="AF1560" s="17"/>
      <c r="AG1560" s="31">
        <f t="shared" si="428"/>
        <v>-8.5580035007788293</v>
      </c>
      <c r="AH1560" s="34"/>
      <c r="AI1560" s="17"/>
    </row>
    <row r="1561" spans="1:35">
      <c r="A1561" s="1">
        <v>308.8</v>
      </c>
      <c r="B1561" s="41">
        <v>-1.7214719999999999E-3</v>
      </c>
      <c r="C1561" s="41">
        <v>-6.5121739999999999E-3</v>
      </c>
      <c r="D1561" s="41">
        <v>-1.0844959999999999E-3</v>
      </c>
      <c r="E1561" s="41">
        <v>-6.1483270000000003E-3</v>
      </c>
      <c r="F1561" s="41">
        <v>-4.1201989999999997E-3</v>
      </c>
      <c r="G1561" s="42">
        <f t="shared" si="416"/>
        <v>-3.2854311111110744E-5</v>
      </c>
      <c r="H1561" s="42">
        <f t="shared" si="416"/>
        <v>3.7843266666667125E-5</v>
      </c>
      <c r="I1561" s="42">
        <f t="shared" si="416"/>
        <v>4.179637111111122E-5</v>
      </c>
      <c r="J1561" s="42">
        <f t="shared" si="416"/>
        <v>-4.2568244444447095E-5</v>
      </c>
      <c r="K1561" s="42">
        <f t="shared" si="416"/>
        <v>1.831673111111114E-4</v>
      </c>
      <c r="L1561" s="34">
        <f t="shared" si="417"/>
        <v>-5.575137779990385</v>
      </c>
      <c r="M1561" s="34">
        <f t="shared" si="418"/>
        <v>-1.2721731090254524</v>
      </c>
      <c r="N1561" s="34">
        <f t="shared" si="419"/>
        <v>-1.151850864828184</v>
      </c>
      <c r="O1561" s="34">
        <f t="shared" si="420"/>
        <v>1</v>
      </c>
      <c r="P1561" s="34">
        <f t="shared" si="421"/>
        <v>-6.0471591282855357</v>
      </c>
      <c r="Q1561" s="34"/>
      <c r="R1561" s="34">
        <f t="shared" si="422"/>
        <v>-1.3202539029227691</v>
      </c>
      <c r="S1561" s="34">
        <f t="shared" si="423"/>
        <v>-1.1732632631374567</v>
      </c>
      <c r="T1561" s="34">
        <f t="shared" si="429"/>
        <v>1</v>
      </c>
      <c r="U1561" s="34">
        <f t="shared" si="424"/>
        <v>-7.5406762943457615</v>
      </c>
      <c r="V1561" s="22">
        <f t="shared" si="425"/>
        <v>0.80193856522125051</v>
      </c>
      <c r="W1561" s="22">
        <f t="shared" si="426"/>
        <v>0.17508428307852672</v>
      </c>
      <c r="X1561" s="22">
        <f t="shared" si="430"/>
        <v>0.15559125167820911</v>
      </c>
      <c r="Y1561" s="22">
        <f t="shared" si="427"/>
        <v>-0.13261409997798629</v>
      </c>
      <c r="Z1561" s="22">
        <f t="shared" si="431"/>
        <v>1</v>
      </c>
      <c r="AA1561" s="22">
        <f t="array" ref="AA1561:AD1561">LINEST(V1561:Y1561,$AB$2:$AE$5,0,0)</f>
        <v>0.57499228144137382</v>
      </c>
      <c r="AB1561" s="22">
        <v>0.17029267372767454</v>
      </c>
      <c r="AC1561" s="22">
        <v>1.0524590339981683</v>
      </c>
      <c r="AD1561" s="22">
        <v>-0.38277546550445229</v>
      </c>
      <c r="AE1561" s="35">
        <f t="shared" si="415"/>
        <v>0.16180456267333529</v>
      </c>
      <c r="AF1561" s="17"/>
      <c r="AG1561" s="31" t="str">
        <f t="shared" si="428"/>
        <v/>
      </c>
      <c r="AH1561" s="34"/>
      <c r="AI1561" s="17"/>
    </row>
    <row r="1562" spans="1:35">
      <c r="A1562" s="1">
        <v>309</v>
      </c>
      <c r="B1562" s="41">
        <v>-1.5296509999999999E-3</v>
      </c>
      <c r="C1562" s="41">
        <v>-6.3060540000000002E-3</v>
      </c>
      <c r="D1562" s="41">
        <v>-1.22047E-3</v>
      </c>
      <c r="E1562" s="41">
        <v>-6.1465060000000004E-3</v>
      </c>
      <c r="F1562" s="41">
        <v>-4.2489590000000001E-3</v>
      </c>
      <c r="G1562" s="42">
        <f t="shared" si="416"/>
        <v>1.5896668888888926E-4</v>
      </c>
      <c r="H1562" s="42">
        <f t="shared" si="416"/>
        <v>2.4396326666666687E-4</v>
      </c>
      <c r="I1562" s="42">
        <f t="shared" si="416"/>
        <v>-9.4177628888888858E-5</v>
      </c>
      <c r="J1562" s="42">
        <f t="shared" si="416"/>
        <v>-4.0747244444447155E-5</v>
      </c>
      <c r="K1562" s="42">
        <f t="shared" si="416"/>
        <v>5.4407311111111072E-5</v>
      </c>
      <c r="L1562" s="34">
        <f t="shared" si="417"/>
        <v>0.34225605056880437</v>
      </c>
      <c r="M1562" s="34">
        <f t="shared" si="418"/>
        <v>-0.59243624904784231</v>
      </c>
      <c r="N1562" s="34">
        <f t="shared" si="419"/>
        <v>1.5346816894273145</v>
      </c>
      <c r="O1562" s="34">
        <f t="shared" si="420"/>
        <v>1</v>
      </c>
      <c r="P1562" s="34">
        <f t="shared" si="421"/>
        <v>0.37123330078699346</v>
      </c>
      <c r="Q1562" s="34"/>
      <c r="R1562" s="34">
        <f t="shared" si="422"/>
        <v>-0.6148269166273429</v>
      </c>
      <c r="S1562" s="34">
        <f t="shared" si="423"/>
        <v>1.5632107435048725</v>
      </c>
      <c r="T1562" s="34">
        <f t="shared" si="429"/>
        <v>1</v>
      </c>
      <c r="U1562" s="34">
        <f t="shared" si="424"/>
        <v>2.319617127664523</v>
      </c>
      <c r="V1562" s="22">
        <f t="shared" si="425"/>
        <v>0.16004076550372992</v>
      </c>
      <c r="W1562" s="22">
        <f t="shared" si="426"/>
        <v>-0.26505534439055189</v>
      </c>
      <c r="X1562" s="22">
        <f t="shared" si="430"/>
        <v>0.67390895025799857</v>
      </c>
      <c r="Y1562" s="22">
        <f t="shared" si="427"/>
        <v>0.43110562862882346</v>
      </c>
      <c r="Z1562" s="22">
        <f t="shared" si="431"/>
        <v>1</v>
      </c>
      <c r="AA1562" s="22">
        <f t="array" ref="AA1562:AD1562">LINEST(V1562:Y1562,$AB$2:$AE$5,0,0)</f>
        <v>2.2959261097900465</v>
      </c>
      <c r="AB1562" s="22">
        <v>-0.33538573760688845</v>
      </c>
      <c r="AC1562" s="22">
        <v>0.20589059921976047</v>
      </c>
      <c r="AD1562" s="22">
        <v>0.4905456097473101</v>
      </c>
      <c r="AE1562" s="35">
        <f t="shared" si="415"/>
        <v>-1.6289511948474606</v>
      </c>
      <c r="AF1562" s="17"/>
      <c r="AG1562" s="31">
        <f t="shared" si="428"/>
        <v>-1.6289511948474606</v>
      </c>
      <c r="AH1562" s="34"/>
      <c r="AI1562" s="17"/>
    </row>
    <row r="1563" spans="1:35">
      <c r="A1563" s="1">
        <v>309.2</v>
      </c>
      <c r="B1563" s="41">
        <v>-1.9034239999999999E-3</v>
      </c>
      <c r="C1563" s="41">
        <v>-6.7015019999999998E-3</v>
      </c>
      <c r="D1563" s="41">
        <v>-1.151612E-3</v>
      </c>
      <c r="E1563" s="41">
        <v>-6.0874600000000003E-3</v>
      </c>
      <c r="F1563" s="41">
        <v>-4.1816830000000003E-3</v>
      </c>
      <c r="G1563" s="42">
        <f t="shared" si="416"/>
        <v>-2.1480631111111073E-4</v>
      </c>
      <c r="H1563" s="42">
        <f t="shared" si="416"/>
        <v>-1.5148473333333277E-4</v>
      </c>
      <c r="I1563" s="42">
        <f t="shared" si="416"/>
        <v>-2.5319628888888874E-5</v>
      </c>
      <c r="J1563" s="42">
        <f t="shared" si="416"/>
        <v>1.8298755555552944E-5</v>
      </c>
      <c r="K1563" s="42">
        <f t="shared" si="416"/>
        <v>1.2168331111111087E-4</v>
      </c>
      <c r="L1563" s="34">
        <f t="shared" si="417"/>
        <v>-0.5664792178669692</v>
      </c>
      <c r="M1563" s="34">
        <f t="shared" si="418"/>
        <v>0.11787190403261495</v>
      </c>
      <c r="N1563" s="34">
        <f t="shared" si="419"/>
        <v>0.70521546852958039</v>
      </c>
      <c r="O1563" s="34">
        <f t="shared" si="420"/>
        <v>1</v>
      </c>
      <c r="P1563" s="34">
        <f t="shared" si="421"/>
        <v>-0.61444041537466754</v>
      </c>
      <c r="Q1563" s="34"/>
      <c r="R1563" s="34">
        <f t="shared" si="422"/>
        <v>0.12232678103313412</v>
      </c>
      <c r="S1563" s="34">
        <f t="shared" si="423"/>
        <v>0.71832511229259322</v>
      </c>
      <c r="T1563" s="34">
        <f t="shared" si="429"/>
        <v>1</v>
      </c>
      <c r="U1563" s="34">
        <f t="shared" si="424"/>
        <v>1.2262114779510598</v>
      </c>
      <c r="V1563" s="22">
        <f t="shared" si="425"/>
        <v>-0.50108845531389723</v>
      </c>
      <c r="W1563" s="22">
        <f t="shared" si="426"/>
        <v>9.9759938014555419E-2</v>
      </c>
      <c r="X1563" s="22">
        <f t="shared" si="430"/>
        <v>0.58580850465767931</v>
      </c>
      <c r="Y1563" s="22">
        <f t="shared" si="427"/>
        <v>0.81552001264166252</v>
      </c>
      <c r="Z1563" s="22">
        <f t="shared" si="431"/>
        <v>1</v>
      </c>
      <c r="AA1563" s="22">
        <f t="array" ref="AA1563:AD1563">LINEST(V1563:Y1563,$AB$2:$AE$5,0,0)</f>
        <v>1.8683562677883094</v>
      </c>
      <c r="AB1563" s="22">
        <v>2.0548097417320593E-2</v>
      </c>
      <c r="AC1563" s="22">
        <v>-0.66411128527518326</v>
      </c>
      <c r="AD1563" s="22">
        <v>1.1235992275704281</v>
      </c>
      <c r="AE1563" s="35">
        <f t="shared" si="415"/>
        <v>-3.0940744229043207E-2</v>
      </c>
      <c r="AF1563" s="17"/>
      <c r="AG1563" s="31" t="str">
        <f t="shared" si="428"/>
        <v/>
      </c>
      <c r="AH1563" s="34"/>
      <c r="AI1563" s="17"/>
    </row>
    <row r="1564" spans="1:35">
      <c r="A1564" s="1">
        <v>309.39999999999998</v>
      </c>
      <c r="B1564" s="41">
        <v>-1.6318190000000001E-3</v>
      </c>
      <c r="C1564" s="41">
        <v>-6.5514550000000003E-3</v>
      </c>
      <c r="D1564" s="41">
        <v>-1.019147E-3</v>
      </c>
      <c r="E1564" s="41">
        <v>-6.0337519999999999E-3</v>
      </c>
      <c r="F1564" s="41">
        <v>-4.3031639999999999E-3</v>
      </c>
      <c r="G1564" s="42">
        <f t="shared" si="416"/>
        <v>5.6798688888889124E-5</v>
      </c>
      <c r="H1564" s="42">
        <f t="shared" si="416"/>
        <v>-1.4377333333332604E-6</v>
      </c>
      <c r="I1564" s="42">
        <f t="shared" si="416"/>
        <v>1.0714537111111114E-4</v>
      </c>
      <c r="J1564" s="42">
        <f t="shared" si="416"/>
        <v>7.2006755555553345E-5</v>
      </c>
      <c r="K1564" s="42">
        <f t="shared" si="416"/>
        <v>2.0231111111119332E-7</v>
      </c>
      <c r="L1564" s="34">
        <f t="shared" si="417"/>
        <v>3.5618975555396864E-3</v>
      </c>
      <c r="M1564" s="34">
        <f t="shared" si="418"/>
        <v>1.886405711242936</v>
      </c>
      <c r="N1564" s="34">
        <f t="shared" si="419"/>
        <v>-2.5312790866454448E-2</v>
      </c>
      <c r="O1564" s="34">
        <f t="shared" si="420"/>
        <v>1</v>
      </c>
      <c r="P1564" s="34">
        <f t="shared" si="421"/>
        <v>3.8634670867339353E-3</v>
      </c>
      <c r="Q1564" s="34"/>
      <c r="R1564" s="34">
        <f t="shared" si="422"/>
        <v>1.9577009489472397</v>
      </c>
      <c r="S1564" s="34">
        <f t="shared" si="423"/>
        <v>-2.5783344457116282E-2</v>
      </c>
      <c r="T1564" s="34">
        <f t="shared" si="429"/>
        <v>1</v>
      </c>
      <c r="U1564" s="34">
        <f t="shared" si="424"/>
        <v>2.9357810715768573</v>
      </c>
      <c r="V1564" s="22">
        <f t="shared" si="425"/>
        <v>1.315992913824055E-3</v>
      </c>
      <c r="W1564" s="22">
        <f t="shared" si="426"/>
        <v>0.66684160065645681</v>
      </c>
      <c r="X1564" s="22">
        <f t="shared" si="430"/>
        <v>-8.7824479511572073E-3</v>
      </c>
      <c r="Y1564" s="22">
        <f t="shared" si="427"/>
        <v>0.34062485438087631</v>
      </c>
      <c r="Z1564" s="22">
        <f t="shared" si="431"/>
        <v>0.99999999999999989</v>
      </c>
      <c r="AA1564" s="22">
        <f t="array" ref="AA1564:AD1564">LINEST(V1564:Y1564,$AB$2:$AE$5,0,0)</f>
        <v>-0.15387186178067563</v>
      </c>
      <c r="AB1564" s="22">
        <v>0.65242919484595041</v>
      </c>
      <c r="AC1564" s="22">
        <v>-1.1645376134147916E-3</v>
      </c>
      <c r="AD1564" s="22">
        <v>0.39154483331712925</v>
      </c>
      <c r="AE1564" s="35">
        <f t="shared" si="415"/>
        <v>-560.24742123427188</v>
      </c>
      <c r="AF1564" s="17"/>
      <c r="AG1564" s="31" t="str">
        <f t="shared" si="428"/>
        <v/>
      </c>
      <c r="AH1564" s="34"/>
      <c r="AI1564" s="17"/>
    </row>
    <row r="1565" spans="1:35">
      <c r="A1565" s="1">
        <v>309.60000000000002</v>
      </c>
      <c r="B1565" s="41">
        <v>-1.686889E-3</v>
      </c>
      <c r="C1565" s="41">
        <v>-6.5200939999999997E-3</v>
      </c>
      <c r="D1565" s="41">
        <v>-1.1809240000000001E-3</v>
      </c>
      <c r="E1565" s="41">
        <v>-6.0855900000000001E-3</v>
      </c>
      <c r="F1565" s="41">
        <v>-4.2599140000000001E-3</v>
      </c>
      <c r="G1565" s="42">
        <f t="shared" si="416"/>
        <v>1.7286888888891783E-6</v>
      </c>
      <c r="H1565" s="42">
        <f t="shared" si="416"/>
        <v>2.9923266666667322E-5</v>
      </c>
      <c r="I1565" s="42">
        <f t="shared" si="416"/>
        <v>-5.4631628888888962E-5</v>
      </c>
      <c r="J1565" s="42">
        <f t="shared" si="416"/>
        <v>2.0168755555553114E-5</v>
      </c>
      <c r="K1565" s="42">
        <f t="shared" si="416"/>
        <v>4.3452311111111079E-5</v>
      </c>
      <c r="L1565" s="34">
        <f t="shared" si="417"/>
        <v>25.135992595540245</v>
      </c>
      <c r="M1565" s="34">
        <f t="shared" si="418"/>
        <v>-31.602927073820773</v>
      </c>
      <c r="N1565" s="34">
        <f t="shared" si="419"/>
        <v>17.309804476093689</v>
      </c>
      <c r="O1565" s="34">
        <f t="shared" si="420"/>
        <v>1</v>
      </c>
      <c r="P1565" s="34">
        <f t="shared" si="421"/>
        <v>27.264141815146491</v>
      </c>
      <c r="Q1565" s="34"/>
      <c r="R1565" s="34">
        <f t="shared" si="422"/>
        <v>-32.797335140150921</v>
      </c>
      <c r="S1565" s="34">
        <f t="shared" si="423"/>
        <v>17.631586088119509</v>
      </c>
      <c r="T1565" s="34">
        <f t="shared" si="429"/>
        <v>1</v>
      </c>
      <c r="U1565" s="34">
        <f t="shared" si="424"/>
        <v>13.098392763115079</v>
      </c>
      <c r="V1565" s="22">
        <f t="shared" si="425"/>
        <v>2.0814875770042565</v>
      </c>
      <c r="W1565" s="22">
        <f t="shared" si="426"/>
        <v>-2.5039205750882529</v>
      </c>
      <c r="X1565" s="22">
        <f t="shared" si="430"/>
        <v>1.3460877534356619</v>
      </c>
      <c r="Y1565" s="22">
        <f t="shared" si="427"/>
        <v>7.6345244648334892E-2</v>
      </c>
      <c r="Z1565" s="22">
        <f t="shared" si="431"/>
        <v>1.0000000000000002</v>
      </c>
      <c r="AA1565" s="22">
        <f t="array" ref="AA1565:AD1565">LINEST(V1565:Y1565,$AB$2:$AE$5,0,0)</f>
        <v>4.8394132197700026</v>
      </c>
      <c r="AB1565" s="22">
        <v>-2.6924618595177447</v>
      </c>
      <c r="AC1565" s="22">
        <v>2.727327883685609</v>
      </c>
      <c r="AD1565" s="22">
        <v>-0.38162087399266542</v>
      </c>
      <c r="AE1565" s="35">
        <f t="shared" si="415"/>
        <v>-0.98721604968129184</v>
      </c>
      <c r="AF1565" s="17"/>
      <c r="AG1565" s="31">
        <f t="shared" si="428"/>
        <v>-0.98721604968129184</v>
      </c>
      <c r="AH1565" s="34"/>
      <c r="AI1565" s="17"/>
    </row>
    <row r="1566" spans="1:35">
      <c r="A1566" s="1">
        <v>309.8</v>
      </c>
      <c r="B1566" s="41">
        <v>-1.885849E-3</v>
      </c>
      <c r="C1566" s="41">
        <v>-6.5955720000000001E-3</v>
      </c>
      <c r="D1566" s="41">
        <v>-1.1780199999999999E-3</v>
      </c>
      <c r="E1566" s="41">
        <v>-6.0013560000000002E-3</v>
      </c>
      <c r="F1566" s="41">
        <v>-4.2993060000000001E-3</v>
      </c>
      <c r="G1566" s="42">
        <f t="shared" si="416"/>
        <v>-1.972313111111108E-4</v>
      </c>
      <c r="H1566" s="42">
        <f t="shared" si="416"/>
        <v>-4.5554733333333028E-5</v>
      </c>
      <c r="I1566" s="42">
        <f t="shared" si="416"/>
        <v>-5.1727628888888775E-5</v>
      </c>
      <c r="J1566" s="42">
        <f t="shared" si="416"/>
        <v>1.0440275555555299E-4</v>
      </c>
      <c r="K1566" s="42">
        <f t="shared" si="416"/>
        <v>4.0603111111110063E-6</v>
      </c>
      <c r="L1566" s="34">
        <f t="shared" si="417"/>
        <v>-2.0586544237003113E-2</v>
      </c>
      <c r="M1566" s="34">
        <f t="shared" si="418"/>
        <v>0.26226884868066347</v>
      </c>
      <c r="N1566" s="34">
        <f t="shared" si="419"/>
        <v>0.23097110228948203</v>
      </c>
      <c r="O1566" s="34">
        <f t="shared" si="420"/>
        <v>1</v>
      </c>
      <c r="P1566" s="34">
        <f t="shared" si="421"/>
        <v>-2.232951252782529E-2</v>
      </c>
      <c r="Q1566" s="34">
        <f>AVERAGE(P1557:P1566)</f>
        <v>1.7939287013782361</v>
      </c>
      <c r="R1566" s="34">
        <f t="shared" si="422"/>
        <v>0.27218109597597179</v>
      </c>
      <c r="S1566" s="34">
        <f t="shared" si="423"/>
        <v>0.23526475296177793</v>
      </c>
      <c r="T1566" s="34">
        <f t="shared" si="429"/>
        <v>1</v>
      </c>
      <c r="U1566" s="34">
        <f t="shared" si="424"/>
        <v>1.4851163364099245</v>
      </c>
      <c r="V1566" s="22">
        <f t="shared" si="425"/>
        <v>-1.5035530874169751E-2</v>
      </c>
      <c r="W1566" s="22">
        <f t="shared" si="426"/>
        <v>0.18327257555723492</v>
      </c>
      <c r="X1566" s="22">
        <f t="shared" si="430"/>
        <v>0.1584150326771705</v>
      </c>
      <c r="Y1566" s="22">
        <f t="shared" si="427"/>
        <v>0.67334792263976428</v>
      </c>
      <c r="Z1566" s="22">
        <f t="shared" si="431"/>
        <v>1</v>
      </c>
      <c r="AA1566" s="22">
        <f t="array" ref="AA1566:AD1566">LINEST(V1566:Y1566,$AB$2:$AE$5,0,0)</f>
        <v>0.36153699026852271</v>
      </c>
      <c r="AB1566" s="22">
        <v>0.1078822209679003</v>
      </c>
      <c r="AC1566" s="22">
        <v>-2.567258416372167E-2</v>
      </c>
      <c r="AD1566" s="22">
        <v>0.81717246115967201</v>
      </c>
      <c r="AE1566" s="35">
        <f t="shared" si="415"/>
        <v>-4.2022345814470192</v>
      </c>
      <c r="AF1566" s="17"/>
      <c r="AG1566" s="31" t="str">
        <f t="shared" si="428"/>
        <v/>
      </c>
      <c r="AH1566" s="34">
        <f>AVERAGE(AG1557:AG1566)</f>
        <v>-3.7247235817691942</v>
      </c>
      <c r="AI1566" s="17"/>
    </row>
    <row r="1567" spans="1:35">
      <c r="A1567" s="1">
        <v>310</v>
      </c>
      <c r="B1567" s="41">
        <v>-1.6800560000000001E-3</v>
      </c>
      <c r="C1567" s="41">
        <v>-6.4415590000000003E-3</v>
      </c>
      <c r="D1567" s="41">
        <v>-1.1143290000000001E-3</v>
      </c>
      <c r="E1567" s="41">
        <v>-6.1334379999999997E-3</v>
      </c>
      <c r="F1567" s="41">
        <v>-4.2743060000000003E-3</v>
      </c>
      <c r="G1567" s="42">
        <f t="shared" si="416"/>
        <v>8.5616888888891043E-6</v>
      </c>
      <c r="H1567" s="42">
        <f t="shared" si="416"/>
        <v>1.0845826666666669E-4</v>
      </c>
      <c r="I1567" s="42">
        <f t="shared" si="416"/>
        <v>1.196337111111106E-5</v>
      </c>
      <c r="J1567" s="42">
        <f t="shared" si="416"/>
        <v>-2.7679244444446527E-5</v>
      </c>
      <c r="K1567" s="42">
        <f t="shared" si="416"/>
        <v>2.9060311111110855E-5</v>
      </c>
      <c r="L1567" s="34">
        <f t="shared" si="417"/>
        <v>3.3942264766036701</v>
      </c>
      <c r="M1567" s="34">
        <f t="shared" si="418"/>
        <v>1.3973143927988874</v>
      </c>
      <c r="N1567" s="34">
        <f t="shared" si="419"/>
        <v>12.667858885577814</v>
      </c>
      <c r="O1567" s="34">
        <f t="shared" si="420"/>
        <v>1</v>
      </c>
      <c r="P1567" s="34">
        <f t="shared" si="421"/>
        <v>3.6816000664826145</v>
      </c>
      <c r="Q1567" s="34"/>
      <c r="R1567" s="34">
        <f t="shared" si="422"/>
        <v>1.4501248042541206</v>
      </c>
      <c r="S1567" s="34">
        <f t="shared" si="423"/>
        <v>12.903348781419592</v>
      </c>
      <c r="T1567" s="34">
        <f t="shared" si="429"/>
        <v>1</v>
      </c>
      <c r="U1567" s="34">
        <f t="shared" si="424"/>
        <v>19.035073652156328</v>
      </c>
      <c r="V1567" s="22">
        <f t="shared" si="425"/>
        <v>0.19341139066543911</v>
      </c>
      <c r="W1567" s="22">
        <f t="shared" si="426"/>
        <v>7.6181728043371547E-2</v>
      </c>
      <c r="X1567" s="22">
        <f t="shared" si="430"/>
        <v>0.67787228025555224</v>
      </c>
      <c r="Y1567" s="22">
        <f t="shared" si="427"/>
        <v>5.2534601035637084E-2</v>
      </c>
      <c r="Z1567" s="22">
        <f t="shared" si="431"/>
        <v>1</v>
      </c>
      <c r="AA1567" s="22">
        <f t="array" ref="AA1567:AD1567">LINEST(V1567:Y1567,$AB$2:$AE$5,0,0)</f>
        <v>2.413161213775143</v>
      </c>
      <c r="AB1567" s="22">
        <v>6.5954417753906758E-2</v>
      </c>
      <c r="AC1567" s="22">
        <v>0.25308582171920452</v>
      </c>
      <c r="AD1567" s="22">
        <v>9.3756756449110447E-3</v>
      </c>
      <c r="AE1567" s="35">
        <f t="shared" si="415"/>
        <v>0.26060099813525839</v>
      </c>
      <c r="AF1567" s="17"/>
      <c r="AG1567" s="31">
        <f t="shared" si="428"/>
        <v>0.26060099813525839</v>
      </c>
      <c r="AH1567" s="34"/>
      <c r="AI1567" s="17"/>
    </row>
    <row r="1568" spans="1:35">
      <c r="A1568" s="1">
        <v>310.2</v>
      </c>
      <c r="B1568" s="41">
        <v>-1.790158E-3</v>
      </c>
      <c r="C1568" s="41">
        <v>-6.7967629999999999E-3</v>
      </c>
      <c r="D1568" s="41">
        <v>-1.1493269999999999E-3</v>
      </c>
      <c r="E1568" s="41">
        <v>-6.1596419999999999E-3</v>
      </c>
      <c r="F1568" s="41">
        <v>-4.4882869999999997E-3</v>
      </c>
      <c r="G1568" s="42">
        <f t="shared" si="416"/>
        <v>-1.0154031111111084E-4</v>
      </c>
      <c r="H1568" s="42">
        <f t="shared" si="416"/>
        <v>-2.467457333333329E-4</v>
      </c>
      <c r="I1568" s="42">
        <f t="shared" si="416"/>
        <v>-2.3034628888888783E-5</v>
      </c>
      <c r="J1568" s="42">
        <f t="shared" si="416"/>
        <v>-5.3883244444446685E-5</v>
      </c>
      <c r="K1568" s="42">
        <f t="shared" si="416"/>
        <v>-1.8492068888888852E-4</v>
      </c>
      <c r="L1568" s="34">
        <f t="shared" si="417"/>
        <v>1.8211554294583401</v>
      </c>
      <c r="M1568" s="34">
        <f t="shared" si="418"/>
        <v>0.22685206138164241</v>
      </c>
      <c r="N1568" s="34">
        <f t="shared" si="419"/>
        <v>2.4300273520270244</v>
      </c>
      <c r="O1568" s="34">
        <f t="shared" si="420"/>
        <v>1</v>
      </c>
      <c r="P1568" s="34">
        <f t="shared" si="421"/>
        <v>1.9753443078665511</v>
      </c>
      <c r="Q1568" s="34"/>
      <c r="R1568" s="34">
        <f t="shared" si="422"/>
        <v>0.23542575872761731</v>
      </c>
      <c r="S1568" s="34">
        <f t="shared" si="423"/>
        <v>2.4752004861130863</v>
      </c>
      <c r="T1568" s="34">
        <f t="shared" si="429"/>
        <v>1</v>
      </c>
      <c r="U1568" s="34">
        <f t="shared" si="424"/>
        <v>5.6859705527072553</v>
      </c>
      <c r="V1568" s="22">
        <f t="shared" si="425"/>
        <v>0.34740670736080975</v>
      </c>
      <c r="W1568" s="22">
        <f t="shared" si="426"/>
        <v>4.1404674284766442E-2</v>
      </c>
      <c r="X1568" s="22">
        <f t="shared" si="430"/>
        <v>0.43531714826320578</v>
      </c>
      <c r="Y1568" s="22">
        <f t="shared" si="427"/>
        <v>0.17587147009121795</v>
      </c>
      <c r="Z1568" s="22">
        <f t="shared" si="431"/>
        <v>0.99999999999999989</v>
      </c>
      <c r="AA1568" s="22">
        <f t="array" ref="AA1568:AD1568">LINEST(V1568:Y1568,$AB$2:$AE$5,0,0)</f>
        <v>1.5019156742804125</v>
      </c>
      <c r="AB1568" s="22">
        <v>8.9178798212620723E-3</v>
      </c>
      <c r="AC1568" s="22">
        <v>0.45384648690541596</v>
      </c>
      <c r="AD1568" s="22">
        <v>0.11925232276348674</v>
      </c>
      <c r="AE1568" s="35">
        <f t="shared" si="415"/>
        <v>1.9649551287857839E-2</v>
      </c>
      <c r="AF1568" s="17"/>
      <c r="AG1568" s="31">
        <f t="shared" si="428"/>
        <v>1.9649551287857839E-2</v>
      </c>
      <c r="AH1568" s="34"/>
      <c r="AI1568" s="17"/>
    </row>
    <row r="1569" spans="1:35">
      <c r="A1569" s="1">
        <v>310.39999999999998</v>
      </c>
      <c r="B1569" s="41">
        <v>-1.908512E-3</v>
      </c>
      <c r="C1569" s="41">
        <v>-6.5575779999999997E-3</v>
      </c>
      <c r="D1569" s="41">
        <v>-1.124817E-3</v>
      </c>
      <c r="E1569" s="41">
        <v>-5.99842E-3</v>
      </c>
      <c r="F1569" s="41">
        <v>-4.322813E-3</v>
      </c>
      <c r="G1569" s="42">
        <f t="shared" si="416"/>
        <v>-2.1989431111111082E-4</v>
      </c>
      <c r="H1569" s="42">
        <f t="shared" si="416"/>
        <v>-7.5607333333326324E-6</v>
      </c>
      <c r="I1569" s="42">
        <f t="shared" si="416"/>
        <v>1.4753711111111564E-6</v>
      </c>
      <c r="J1569" s="42">
        <f t="shared" si="416"/>
        <v>1.0733875555555324E-4</v>
      </c>
      <c r="K1569" s="42">
        <f t="shared" si="416"/>
        <v>-1.9446688888888862E-5</v>
      </c>
      <c r="L1569" s="34">
        <f t="shared" si="417"/>
        <v>8.8436525668290744E-2</v>
      </c>
      <c r="M1569" s="34">
        <f t="shared" si="418"/>
        <v>-6.7094555727986215E-3</v>
      </c>
      <c r="N1569" s="34">
        <f t="shared" si="419"/>
        <v>3.4383487663363216E-2</v>
      </c>
      <c r="O1569" s="34">
        <f t="shared" si="420"/>
        <v>1</v>
      </c>
      <c r="P1569" s="34">
        <f t="shared" si="421"/>
        <v>9.5924040727435586E-2</v>
      </c>
      <c r="Q1569" s="34"/>
      <c r="R1569" s="34">
        <f t="shared" si="422"/>
        <v>-6.9630342314499251E-3</v>
      </c>
      <c r="S1569" s="34">
        <f t="shared" si="423"/>
        <v>3.5022661497051931E-2</v>
      </c>
      <c r="T1569" s="34">
        <f t="shared" si="429"/>
        <v>1</v>
      </c>
      <c r="U1569" s="34">
        <f t="shared" si="424"/>
        <v>1.1239836679930375</v>
      </c>
      <c r="V1569" s="22">
        <f t="shared" si="425"/>
        <v>8.5342913299368148E-2</v>
      </c>
      <c r="W1569" s="22">
        <f t="shared" si="426"/>
        <v>-6.1949603270330233E-3</v>
      </c>
      <c r="X1569" s="22">
        <f t="shared" si="430"/>
        <v>3.1159404263931777E-2</v>
      </c>
      <c r="Y1569" s="22">
        <f t="shared" si="427"/>
        <v>0.88969264276373317</v>
      </c>
      <c r="Z1569" s="22">
        <f t="shared" si="431"/>
        <v>1</v>
      </c>
      <c r="AA1569" s="22">
        <f t="array" ref="AA1569:AD1569">LINEST(V1569:Y1569,$AB$2:$AE$5,0,0)</f>
        <v>-0.15754542043415831</v>
      </c>
      <c r="AB1569" s="22">
        <v>-0.11995909523751157</v>
      </c>
      <c r="AC1569" s="22">
        <v>0.10393986910032445</v>
      </c>
      <c r="AD1569" s="22">
        <v>1.0598665158259184</v>
      </c>
      <c r="AE1569" s="35">
        <f t="shared" si="415"/>
        <v>-1.1541201299929009</v>
      </c>
      <c r="AF1569" s="17"/>
      <c r="AG1569" s="31">
        <f t="shared" si="428"/>
        <v>-1.1541201299929009</v>
      </c>
      <c r="AH1569" s="34"/>
      <c r="AI1569" s="17"/>
    </row>
    <row r="1570" spans="1:35">
      <c r="A1570" s="1">
        <v>310.60000000000002</v>
      </c>
      <c r="B1570" s="41">
        <v>-1.5264549999999999E-3</v>
      </c>
      <c r="C1570" s="41">
        <v>-6.4380499999999998E-3</v>
      </c>
      <c r="D1570" s="41">
        <v>-1.119512E-3</v>
      </c>
      <c r="E1570" s="41">
        <v>-6.0899300000000003E-3</v>
      </c>
      <c r="F1570" s="41">
        <v>-4.1960679999999998E-3</v>
      </c>
      <c r="G1570" s="42">
        <f t="shared" si="416"/>
        <v>1.6216268888888928E-4</v>
      </c>
      <c r="H1570" s="42">
        <f t="shared" si="416"/>
        <v>1.1196726666666719E-4</v>
      </c>
      <c r="I1570" s="42">
        <f t="shared" si="416"/>
        <v>6.7803711111110929E-6</v>
      </c>
      <c r="J1570" s="42">
        <f t="shared" si="416"/>
        <v>1.5828755555552868E-5</v>
      </c>
      <c r="K1570" s="42">
        <f t="shared" si="416"/>
        <v>1.0729831111111129E-4</v>
      </c>
      <c r="L1570" s="34">
        <f t="shared" si="417"/>
        <v>0.66167076931383406</v>
      </c>
      <c r="M1570" s="34">
        <f t="shared" si="418"/>
        <v>4.1812152706451923E-2</v>
      </c>
      <c r="N1570" s="34">
        <f t="shared" si="419"/>
        <v>0.69046256838639986</v>
      </c>
      <c r="O1570" s="34">
        <f t="shared" si="420"/>
        <v>1</v>
      </c>
      <c r="P1570" s="34">
        <f t="shared" si="421"/>
        <v>0.71769139893485567</v>
      </c>
      <c r="Q1570" s="34"/>
      <c r="R1570" s="34">
        <f t="shared" si="422"/>
        <v>4.3392410520753689E-2</v>
      </c>
      <c r="S1570" s="34">
        <f t="shared" si="423"/>
        <v>0.70329796225845143</v>
      </c>
      <c r="T1570" s="34">
        <f t="shared" si="429"/>
        <v>1</v>
      </c>
      <c r="U1570" s="34">
        <f t="shared" si="424"/>
        <v>2.464381771714061</v>
      </c>
      <c r="V1570" s="22">
        <f t="shared" si="425"/>
        <v>0.29122573749426695</v>
      </c>
      <c r="W1570" s="22">
        <f t="shared" si="426"/>
        <v>1.7607828064144786E-2</v>
      </c>
      <c r="X1570" s="22">
        <f t="shared" si="430"/>
        <v>0.2853851502761619</v>
      </c>
      <c r="Y1570" s="22">
        <f t="shared" si="427"/>
        <v>0.40578128416542625</v>
      </c>
      <c r="Z1570" s="22">
        <f t="shared" si="431"/>
        <v>0.99999999999999989</v>
      </c>
      <c r="AA1570" s="22">
        <f t="array" ref="AA1570:AD1570">LINEST(V1570:Y1570,$AB$2:$AE$5,0,0)</f>
        <v>0.89602013579501494</v>
      </c>
      <c r="AB1570" s="22">
        <v>-4.2417784262845933E-2</v>
      </c>
      <c r="AC1570" s="22">
        <v>0.37814539948381104</v>
      </c>
      <c r="AD1570" s="22">
        <v>0.41491082934296758</v>
      </c>
      <c r="AE1570" s="35">
        <f t="shared" si="415"/>
        <v>-0.11217321252816644</v>
      </c>
      <c r="AF1570" s="17"/>
      <c r="AG1570" s="31">
        <f t="shared" si="428"/>
        <v>-0.11217321252816644</v>
      </c>
      <c r="AH1570" s="34"/>
      <c r="AI1570" s="17"/>
    </row>
    <row r="1571" spans="1:35">
      <c r="A1571" s="1">
        <v>310.8</v>
      </c>
      <c r="B1571" s="41">
        <v>-1.7351790000000001E-3</v>
      </c>
      <c r="C1571" s="41">
        <v>-6.1651759999999996E-3</v>
      </c>
      <c r="D1571" s="41">
        <v>-9.6624760000000004E-4</v>
      </c>
      <c r="E1571" s="41">
        <v>-5.9452990000000002E-3</v>
      </c>
      <c r="F1571" s="41">
        <v>-4.311423E-3</v>
      </c>
      <c r="G1571" s="42">
        <f t="shared" si="416"/>
        <v>-4.6561311111110917E-5</v>
      </c>
      <c r="H1571" s="42">
        <f t="shared" si="416"/>
        <v>3.848412666666674E-4</v>
      </c>
      <c r="I1571" s="42">
        <f t="shared" si="416"/>
        <v>1.6004477111111108E-4</v>
      </c>
      <c r="J1571" s="42">
        <f t="shared" si="416"/>
        <v>1.6045975555555297E-4</v>
      </c>
      <c r="K1571" s="42">
        <f t="shared" si="416"/>
        <v>-8.0566888888888508E-6</v>
      </c>
      <c r="L1571" s="34">
        <f t="shared" si="417"/>
        <v>0.17303397813826349</v>
      </c>
      <c r="M1571" s="34">
        <f t="shared" si="418"/>
        <v>-3.4372909029385048</v>
      </c>
      <c r="N1571" s="34">
        <f t="shared" si="419"/>
        <v>-8.2652583761721612</v>
      </c>
      <c r="O1571" s="34">
        <f t="shared" si="420"/>
        <v>1</v>
      </c>
      <c r="P1571" s="34">
        <f t="shared" si="421"/>
        <v>0.18768397153481012</v>
      </c>
      <c r="Q1571" s="34"/>
      <c r="R1571" s="34">
        <f t="shared" si="422"/>
        <v>-3.5672006410840553</v>
      </c>
      <c r="S1571" s="34">
        <f t="shared" si="423"/>
        <v>-8.4189058750660823</v>
      </c>
      <c r="T1571" s="34">
        <f t="shared" si="429"/>
        <v>1</v>
      </c>
      <c r="U1571" s="34">
        <f t="shared" si="424"/>
        <v>-10.798422544615327</v>
      </c>
      <c r="V1571" s="22">
        <f t="shared" si="425"/>
        <v>-1.7380684147093262E-2</v>
      </c>
      <c r="W1571" s="22">
        <f t="shared" si="426"/>
        <v>0.33034460601496402</v>
      </c>
      <c r="X1571" s="22">
        <f t="shared" si="430"/>
        <v>0.77964219683774094</v>
      </c>
      <c r="Y1571" s="22">
        <f t="shared" si="427"/>
        <v>-9.2606118705611654E-2</v>
      </c>
      <c r="Z1571" s="22">
        <f t="shared" si="431"/>
        <v>1</v>
      </c>
      <c r="AA1571" s="22">
        <f t="array" ref="AA1571:AD1571">LINEST(V1571:Y1571,$AB$2:$AE$5,0,0)</f>
        <v>2.8199096054000554</v>
      </c>
      <c r="AB1571" s="22">
        <v>0.35629603430750895</v>
      </c>
      <c r="AC1571" s="22">
        <v>-2.1885205232961211E-2</v>
      </c>
      <c r="AD1571" s="22">
        <v>-0.11919879817806915</v>
      </c>
      <c r="AE1571" s="35">
        <f t="shared" si="415"/>
        <v>-16.280223580946505</v>
      </c>
      <c r="AF1571" s="17"/>
      <c r="AG1571" s="31">
        <f t="shared" si="428"/>
        <v>-16.280223580946505</v>
      </c>
      <c r="AH1571" s="34"/>
      <c r="AI1571" s="17"/>
    </row>
    <row r="1572" spans="1:35">
      <c r="A1572" s="1">
        <v>311</v>
      </c>
      <c r="B1572" s="41">
        <v>-1.845766E-3</v>
      </c>
      <c r="C1572" s="41">
        <v>-6.4293029999999999E-3</v>
      </c>
      <c r="D1572" s="41">
        <v>-1.1240880000000001E-3</v>
      </c>
      <c r="E1572" s="41">
        <v>-6.0190130000000001E-3</v>
      </c>
      <c r="F1572" s="41">
        <v>-4.3671339999999999E-3</v>
      </c>
      <c r="G1572" s="42">
        <f t="shared" si="416"/>
        <v>-1.571483111111108E-4</v>
      </c>
      <c r="H1572" s="42">
        <f t="shared" si="416"/>
        <v>1.2071426666666711E-4</v>
      </c>
      <c r="I1572" s="42">
        <f t="shared" si="416"/>
        <v>2.2043711111110337E-6</v>
      </c>
      <c r="J1572" s="42">
        <f t="shared" si="416"/>
        <v>8.674575555555307E-5</v>
      </c>
      <c r="K1572" s="42">
        <f t="shared" si="416"/>
        <v>-6.3767688888888806E-5</v>
      </c>
      <c r="L1572" s="34">
        <f t="shared" si="417"/>
        <v>0.40578030039280683</v>
      </c>
      <c r="M1572" s="34">
        <f t="shared" si="418"/>
        <v>-1.4027329314105361E-2</v>
      </c>
      <c r="N1572" s="34">
        <f t="shared" si="419"/>
        <v>-0.76815503655853345</v>
      </c>
      <c r="O1572" s="34">
        <f t="shared" si="420"/>
        <v>1</v>
      </c>
      <c r="P1572" s="34">
        <f t="shared" si="421"/>
        <v>0.44013585752189976</v>
      </c>
      <c r="Q1572" s="34"/>
      <c r="R1572" s="34">
        <f t="shared" si="422"/>
        <v>-1.4557481323212005E-2</v>
      </c>
      <c r="S1572" s="34">
        <f t="shared" si="423"/>
        <v>-0.78243469906372998</v>
      </c>
      <c r="T1572" s="34">
        <f t="shared" si="429"/>
        <v>1</v>
      </c>
      <c r="U1572" s="34">
        <f t="shared" si="424"/>
        <v>0.64314367713495779</v>
      </c>
      <c r="V1572" s="22">
        <f t="shared" si="425"/>
        <v>0.68435074955971509</v>
      </c>
      <c r="W1572" s="22">
        <f t="shared" si="426"/>
        <v>-2.263488212783479E-2</v>
      </c>
      <c r="X1572" s="22">
        <f t="shared" si="430"/>
        <v>-1.2165783896831239</v>
      </c>
      <c r="Y1572" s="22">
        <f t="shared" si="427"/>
        <v>1.5548625222512438</v>
      </c>
      <c r="Z1572" s="22">
        <f t="shared" si="431"/>
        <v>1</v>
      </c>
      <c r="AA1572" s="22">
        <f t="array" ref="AA1572:AD1572">LINEST(V1572:Y1572,$AB$2:$AE$5,0,0)</f>
        <v>-4.8546571852146743</v>
      </c>
      <c r="AB1572" s="22">
        <v>-0.24102789047133522</v>
      </c>
      <c r="AC1572" s="22">
        <v>0.88322771730715754</v>
      </c>
      <c r="AD1572" s="22">
        <v>1.7088560883672301</v>
      </c>
      <c r="AE1572" s="35">
        <f t="shared" si="415"/>
        <v>-0.27289439150097872</v>
      </c>
      <c r="AF1572" s="17"/>
      <c r="AG1572" s="31">
        <f t="shared" si="428"/>
        <v>-0.27289439150097872</v>
      </c>
      <c r="AH1572" s="34"/>
      <c r="AI1572" s="17"/>
    </row>
    <row r="1573" spans="1:35">
      <c r="A1573" s="1">
        <v>311.2</v>
      </c>
      <c r="B1573" s="41">
        <v>-1.6412620000000001E-3</v>
      </c>
      <c r="C1573" s="41">
        <v>-6.7027060000000001E-3</v>
      </c>
      <c r="D1573" s="41">
        <v>-1.155468E-3</v>
      </c>
      <c r="E1573" s="41">
        <v>-6.2712619999999997E-3</v>
      </c>
      <c r="F1573" s="41">
        <v>-4.366165E-3</v>
      </c>
      <c r="G1573" s="42">
        <f t="shared" si="416"/>
        <v>4.7355688888889086E-5</v>
      </c>
      <c r="H1573" s="42">
        <f t="shared" si="416"/>
        <v>-1.5268873333333308E-4</v>
      </c>
      <c r="I1573" s="42">
        <f t="shared" si="416"/>
        <v>-2.9175628888888873E-5</v>
      </c>
      <c r="J1573" s="42">
        <f t="shared" si="416"/>
        <v>-1.6550324444444646E-4</v>
      </c>
      <c r="K1573" s="42">
        <f t="shared" si="416"/>
        <v>-6.2798688888888836E-5</v>
      </c>
      <c r="L1573" s="34">
        <f t="shared" si="417"/>
        <v>-1.3261065431068639</v>
      </c>
      <c r="M1573" s="34">
        <f t="shared" si="418"/>
        <v>-0.61609554360710095</v>
      </c>
      <c r="N1573" s="34">
        <f t="shared" si="419"/>
        <v>-3.2242954735932043</v>
      </c>
      <c r="O1573" s="34">
        <f t="shared" si="420"/>
        <v>1</v>
      </c>
      <c r="P1573" s="34">
        <f t="shared" si="421"/>
        <v>-1.4383819025978726</v>
      </c>
      <c r="Q1573" s="34"/>
      <c r="R1573" s="34">
        <f t="shared" si="422"/>
        <v>-0.63938039583599338</v>
      </c>
      <c r="S1573" s="34">
        <f t="shared" si="423"/>
        <v>-3.2842337008893749</v>
      </c>
      <c r="T1573" s="34">
        <f t="shared" si="429"/>
        <v>1</v>
      </c>
      <c r="U1573" s="34">
        <f t="shared" si="424"/>
        <v>-4.3619959993232413</v>
      </c>
      <c r="V1573" s="22">
        <f t="shared" si="425"/>
        <v>0.32975314576653347</v>
      </c>
      <c r="W1573" s="22">
        <f t="shared" si="426"/>
        <v>0.14657977584921961</v>
      </c>
      <c r="X1573" s="22">
        <f t="shared" si="430"/>
        <v>0.75291992505241179</v>
      </c>
      <c r="Y1573" s="22">
        <f t="shared" si="427"/>
        <v>-0.22925284666816495</v>
      </c>
      <c r="Z1573" s="22">
        <f t="shared" si="431"/>
        <v>1</v>
      </c>
      <c r="AA1573" s="22">
        <f t="array" ref="AA1573:AD1573">LINEST(V1573:Y1573,$AB$2:$AE$5,0,0)</f>
        <v>2.762326531906433</v>
      </c>
      <c r="AB1573" s="22">
        <v>0.1694261419773217</v>
      </c>
      <c r="AC1573" s="22">
        <v>0.43434018099675631</v>
      </c>
      <c r="AD1573" s="22">
        <v>-0.37252518532647844</v>
      </c>
      <c r="AE1573" s="35">
        <f t="shared" si="415"/>
        <v>0.39007706261140734</v>
      </c>
      <c r="AF1573" s="17"/>
      <c r="AG1573" s="31" t="str">
        <f t="shared" si="428"/>
        <v/>
      </c>
      <c r="AH1573" s="34"/>
      <c r="AI1573" s="17"/>
    </row>
    <row r="1574" spans="1:35">
      <c r="A1574" s="1">
        <v>311.39999999999998</v>
      </c>
      <c r="B1574" s="41">
        <v>-1.7791759999999999E-3</v>
      </c>
      <c r="C1574" s="41">
        <v>-6.4711930000000001E-3</v>
      </c>
      <c r="D1574" s="41">
        <v>-1.1400889999999999E-3</v>
      </c>
      <c r="E1574" s="41">
        <v>-6.0767219999999997E-3</v>
      </c>
      <c r="F1574" s="41">
        <v>-4.4657560000000004E-3</v>
      </c>
      <c r="G1574" s="42">
        <f t="shared" si="416"/>
        <v>-9.0558311111110746E-5</v>
      </c>
      <c r="H1574" s="42">
        <f t="shared" si="416"/>
        <v>7.8824266666666955E-5</v>
      </c>
      <c r="I1574" s="42">
        <f t="shared" si="416"/>
        <v>-1.3796628888888829E-5</v>
      </c>
      <c r="J1574" s="42">
        <f t="shared" si="416"/>
        <v>2.9036755555553531E-5</v>
      </c>
      <c r="K1574" s="42">
        <f t="shared" si="416"/>
        <v>-1.6238968888888927E-4</v>
      </c>
      <c r="L1574" s="34">
        <f t="shared" si="417"/>
        <v>1.7932058018357346</v>
      </c>
      <c r="M1574" s="34">
        <f t="shared" si="418"/>
        <v>0.15235077509297873</v>
      </c>
      <c r="N1574" s="34">
        <f t="shared" si="419"/>
        <v>-0.87042553797136657</v>
      </c>
      <c r="O1574" s="34">
        <f t="shared" si="420"/>
        <v>1</v>
      </c>
      <c r="P1574" s="34">
        <f t="shared" si="421"/>
        <v>1.9450283134499051</v>
      </c>
      <c r="Q1574" s="34"/>
      <c r="R1574" s="34">
        <f t="shared" si="422"/>
        <v>0.15810875422755843</v>
      </c>
      <c r="S1574" s="34">
        <f t="shared" si="423"/>
        <v>-0.88660636388096548</v>
      </c>
      <c r="T1574" s="34">
        <f t="shared" si="429"/>
        <v>1</v>
      </c>
      <c r="U1574" s="34">
        <f t="shared" si="424"/>
        <v>2.2165307037964981</v>
      </c>
      <c r="V1574" s="22">
        <f t="shared" si="425"/>
        <v>0.87751020552904557</v>
      </c>
      <c r="W1574" s="22">
        <f t="shared" si="426"/>
        <v>7.1331632788459928E-2</v>
      </c>
      <c r="X1574" s="22">
        <f t="shared" si="430"/>
        <v>-0.39999733022528239</v>
      </c>
      <c r="Y1574" s="22">
        <f t="shared" si="427"/>
        <v>0.45115549190777687</v>
      </c>
      <c r="Z1574" s="22">
        <f t="shared" si="431"/>
        <v>1</v>
      </c>
      <c r="AA1574" s="22">
        <f t="array" ref="AA1574:AD1574">LINEST(V1574:Y1574,$AB$2:$AE$5,0,0)</f>
        <v>-1.5957103027370954</v>
      </c>
      <c r="AB1574" s="22">
        <v>-1.2978525747372543E-2</v>
      </c>
      <c r="AC1574" s="22">
        <v>1.1462960196587169</v>
      </c>
      <c r="AD1574" s="22">
        <v>0.31076894291090407</v>
      </c>
      <c r="AE1574" s="35">
        <f t="shared" si="415"/>
        <v>-1.1322141510389785E-2</v>
      </c>
      <c r="AF1574" s="17"/>
      <c r="AG1574" s="31">
        <f t="shared" si="428"/>
        <v>-1.1322141510389785E-2</v>
      </c>
      <c r="AH1574" s="34"/>
      <c r="AI1574" s="17"/>
    </row>
    <row r="1575" spans="1:35">
      <c r="A1575" s="1">
        <v>311.60000000000002</v>
      </c>
      <c r="B1575" s="41">
        <v>-1.7145719999999999E-3</v>
      </c>
      <c r="C1575" s="41">
        <v>-6.5693649999999998E-3</v>
      </c>
      <c r="D1575" s="41">
        <v>-1.117371E-3</v>
      </c>
      <c r="E1575" s="41">
        <v>-6.0231099999999999E-3</v>
      </c>
      <c r="F1575" s="41">
        <v>-4.2063739999999997E-3</v>
      </c>
      <c r="G1575" s="42">
        <f t="shared" si="416"/>
        <v>-2.5954311111110739E-5</v>
      </c>
      <c r="H1575" s="42">
        <f t="shared" si="416"/>
        <v>-1.9347733333332715E-5</v>
      </c>
      <c r="I1575" s="42">
        <f t="shared" si="416"/>
        <v>8.9213711111110847E-6</v>
      </c>
      <c r="J1575" s="42">
        <f t="shared" si="416"/>
        <v>8.2648755555553288E-5</v>
      </c>
      <c r="K1575" s="42">
        <f t="shared" si="416"/>
        <v>9.6992311111111437E-5</v>
      </c>
      <c r="L1575" s="34">
        <f t="shared" si="417"/>
        <v>-3.7370404745433663</v>
      </c>
      <c r="M1575" s="34">
        <f t="shared" si="418"/>
        <v>-0.34373368928647652</v>
      </c>
      <c r="N1575" s="34">
        <f t="shared" si="419"/>
        <v>0.74545354914275397</v>
      </c>
      <c r="O1575" s="34">
        <f t="shared" si="420"/>
        <v>1</v>
      </c>
      <c r="P1575" s="34">
        <f t="shared" si="421"/>
        <v>-4.053438553485651</v>
      </c>
      <c r="Q1575" s="34"/>
      <c r="R1575" s="34">
        <f t="shared" si="422"/>
        <v>-0.35672483691638346</v>
      </c>
      <c r="S1575" s="34">
        <f t="shared" si="423"/>
        <v>0.75931120103390093</v>
      </c>
      <c r="T1575" s="34">
        <f t="shared" si="429"/>
        <v>1</v>
      </c>
      <c r="U1575" s="34">
        <f t="shared" si="424"/>
        <v>-2.6508521893681332</v>
      </c>
      <c r="V1575" s="22">
        <f t="shared" si="425"/>
        <v>1.5291077223177214</v>
      </c>
      <c r="W1575" s="22">
        <f t="shared" si="426"/>
        <v>0.13456987090683986</v>
      </c>
      <c r="X1575" s="22">
        <f t="shared" si="430"/>
        <v>-0.2864404149274325</v>
      </c>
      <c r="Y1575" s="22">
        <f t="shared" si="427"/>
        <v>-0.37723717829712855</v>
      </c>
      <c r="Z1575" s="22">
        <f t="shared" si="431"/>
        <v>1.0000000000000004</v>
      </c>
      <c r="AA1575" s="22">
        <f t="array" ref="AA1575:AD1575">LINEST(V1575:Y1575,$AB$2:$AE$5,0,0)</f>
        <v>-0.95556732731203564</v>
      </c>
      <c r="AB1575" s="22">
        <v>0.13253017945714615</v>
      </c>
      <c r="AC1575" s="22">
        <v>2.007856042977588</v>
      </c>
      <c r="AD1575" s="22">
        <v>-0.87445448584738461</v>
      </c>
      <c r="AE1575" s="35">
        <f t="shared" si="415"/>
        <v>6.6005817459207888E-2</v>
      </c>
      <c r="AF1575" s="17"/>
      <c r="AG1575" s="31" t="str">
        <f t="shared" si="428"/>
        <v/>
      </c>
      <c r="AH1575" s="34"/>
      <c r="AI1575" s="17"/>
    </row>
    <row r="1576" spans="1:35">
      <c r="A1576" s="1">
        <v>311.8</v>
      </c>
      <c r="B1576" s="41">
        <v>-1.6981019999999999E-3</v>
      </c>
      <c r="C1576" s="41">
        <v>-6.6608220000000003E-3</v>
      </c>
      <c r="D1576" s="41">
        <v>-1.228346E-3</v>
      </c>
      <c r="E1576" s="41">
        <v>-6.1015389999999996E-3</v>
      </c>
      <c r="F1576" s="41">
        <v>-4.3793570000000004E-3</v>
      </c>
      <c r="G1576" s="42">
        <f t="shared" si="416"/>
        <v>-9.4843111111107565E-6</v>
      </c>
      <c r="H1576" s="42">
        <f t="shared" si="416"/>
        <v>-1.1080473333333323E-4</v>
      </c>
      <c r="I1576" s="42">
        <f t="shared" si="416"/>
        <v>-1.0205362888888883E-4</v>
      </c>
      <c r="J1576" s="42">
        <f t="shared" si="416"/>
        <v>4.2197555555536365E-6</v>
      </c>
      <c r="K1576" s="42">
        <f t="shared" si="416"/>
        <v>-7.5990688888889248E-5</v>
      </c>
      <c r="L1576" s="34">
        <f t="shared" si="417"/>
        <v>8.0122518123500885</v>
      </c>
      <c r="M1576" s="34">
        <f t="shared" si="418"/>
        <v>10.760257407555329</v>
      </c>
      <c r="N1576" s="34">
        <f t="shared" si="419"/>
        <v>11.68295008833344</v>
      </c>
      <c r="O1576" s="34">
        <f t="shared" si="420"/>
        <v>1</v>
      </c>
      <c r="P1576" s="34">
        <f t="shared" si="421"/>
        <v>8.6906124291799536</v>
      </c>
      <c r="Q1576" s="34">
        <f>AVERAGE(P1567:P1576)</f>
        <v>1.2242199929614501</v>
      </c>
      <c r="R1576" s="34">
        <f t="shared" si="422"/>
        <v>11.166932973187327</v>
      </c>
      <c r="S1576" s="34">
        <f t="shared" si="423"/>
        <v>11.900130965092224</v>
      </c>
      <c r="T1576" s="34">
        <f t="shared" si="429"/>
        <v>1</v>
      </c>
      <c r="U1576" s="34">
        <f t="shared" si="424"/>
        <v>32.757676367459503</v>
      </c>
      <c r="V1576" s="22">
        <f t="shared" si="425"/>
        <v>0.26530002713540907</v>
      </c>
      <c r="W1576" s="22">
        <f t="shared" si="426"/>
        <v>0.34089514921394803</v>
      </c>
      <c r="X1576" s="22">
        <f t="shared" si="430"/>
        <v>0.36327762786353973</v>
      </c>
      <c r="Y1576" s="22">
        <f t="shared" si="427"/>
        <v>3.0527195787103206E-2</v>
      </c>
      <c r="Z1576" s="22">
        <f t="shared" si="431"/>
        <v>1</v>
      </c>
      <c r="AA1576" s="22">
        <f t="array" ref="AA1576:AD1576">LINEST(V1576:Y1576,$AB$2:$AE$5,0,0)</f>
        <v>1.2798248752996162</v>
      </c>
      <c r="AB1576" s="22">
        <v>0.34192299423327771</v>
      </c>
      <c r="AC1576" s="22">
        <v>0.34757723788273071</v>
      </c>
      <c r="AD1576" s="22">
        <v>-4.5682333371776344E-2</v>
      </c>
      <c r="AE1576" s="35">
        <f t="shared" si="415"/>
        <v>0.98373241100626763</v>
      </c>
      <c r="AF1576" s="17"/>
      <c r="AG1576" s="31">
        <f t="shared" si="428"/>
        <v>0.98373241100626763</v>
      </c>
      <c r="AH1576" s="34">
        <f>AVERAGE(AG1567:AG1576)</f>
        <v>-2.0708438120061947</v>
      </c>
      <c r="AI1576" s="17"/>
    </row>
    <row r="1577" spans="1:35">
      <c r="A1577" s="1">
        <v>312</v>
      </c>
      <c r="B1577" s="41">
        <v>-1.724951E-3</v>
      </c>
      <c r="C1577" s="41">
        <v>-6.3772020000000002E-3</v>
      </c>
      <c r="D1577" s="41">
        <v>-1.1993150000000001E-3</v>
      </c>
      <c r="E1577" s="41">
        <v>-6.0551540000000001E-3</v>
      </c>
      <c r="F1577" s="41">
        <v>-4.2401740000000002E-3</v>
      </c>
      <c r="G1577" s="42">
        <f t="shared" si="416"/>
        <v>-3.633331111111077E-5</v>
      </c>
      <c r="H1577" s="42">
        <f t="shared" si="416"/>
        <v>1.7281526666666682E-4</v>
      </c>
      <c r="I1577" s="42">
        <f t="shared" si="416"/>
        <v>-7.3022628888888943E-5</v>
      </c>
      <c r="J1577" s="42">
        <f t="shared" si="416"/>
        <v>5.0604755555553119E-5</v>
      </c>
      <c r="K1577" s="42">
        <f t="shared" si="416"/>
        <v>6.3192311111110941E-5</v>
      </c>
      <c r="L1577" s="34">
        <f t="shared" si="417"/>
        <v>-1.7392389842440388</v>
      </c>
      <c r="M1577" s="34">
        <f t="shared" si="418"/>
        <v>2.009798354616751</v>
      </c>
      <c r="N1577" s="34">
        <f t="shared" si="419"/>
        <v>-4.7563863953434096</v>
      </c>
      <c r="O1577" s="34">
        <f t="shared" si="420"/>
        <v>1</v>
      </c>
      <c r="P1577" s="34">
        <f t="shared" si="421"/>
        <v>-1.8864923729041081</v>
      </c>
      <c r="Q1577" s="34"/>
      <c r="R1577" s="34">
        <f t="shared" si="422"/>
        <v>2.0857571213741459</v>
      </c>
      <c r="S1577" s="34">
        <f t="shared" si="423"/>
        <v>-4.8448055154914771</v>
      </c>
      <c r="T1577" s="34">
        <f t="shared" si="429"/>
        <v>1</v>
      </c>
      <c r="U1577" s="34">
        <f t="shared" si="424"/>
        <v>-3.6455407670214388</v>
      </c>
      <c r="V1577" s="22">
        <f t="shared" si="425"/>
        <v>0.5174794340444181</v>
      </c>
      <c r="W1577" s="22">
        <f t="shared" si="426"/>
        <v>-0.57213929418715503</v>
      </c>
      <c r="X1577" s="22">
        <f t="shared" si="430"/>
        <v>1.3289675867347077</v>
      </c>
      <c r="Y1577" s="22">
        <f t="shared" si="427"/>
        <v>-0.27430772659197072</v>
      </c>
      <c r="Z1577" s="22">
        <f t="shared" si="431"/>
        <v>1.0000000000000002</v>
      </c>
      <c r="AA1577" s="22">
        <f t="array" ref="AA1577:AD1577">LINEST(V1577:Y1577,$AB$2:$AE$5,0,0)</f>
        <v>4.8627000528335627</v>
      </c>
      <c r="AB1577" s="22">
        <v>-0.58048962151202366</v>
      </c>
      <c r="AC1577" s="22">
        <v>0.6806680613395083</v>
      </c>
      <c r="AD1577" s="22">
        <v>-0.45345625473863532</v>
      </c>
      <c r="AE1577" s="35">
        <f t="shared" si="415"/>
        <v>-0.85282335764316564</v>
      </c>
      <c r="AF1577" s="17"/>
      <c r="AG1577" s="31" t="str">
        <f t="shared" si="428"/>
        <v/>
      </c>
      <c r="AH1577" s="34"/>
      <c r="AI1577" s="17"/>
    </row>
    <row r="1578" spans="1:35">
      <c r="A1578" s="1">
        <v>312.2</v>
      </c>
      <c r="B1578" s="41">
        <v>-1.759542E-3</v>
      </c>
      <c r="C1578" s="41">
        <v>-6.6319270000000001E-3</v>
      </c>
      <c r="D1578" s="41">
        <v>-1.0591680000000001E-3</v>
      </c>
      <c r="E1578" s="41">
        <v>-5.9107359999999998E-3</v>
      </c>
      <c r="F1578" s="41">
        <v>-4.2133409999999998E-3</v>
      </c>
      <c r="G1578" s="42">
        <f t="shared" si="416"/>
        <v>-7.0924311111110819E-5</v>
      </c>
      <c r="H1578" s="42">
        <f t="shared" si="416"/>
        <v>-8.1909733333333096E-5</v>
      </c>
      <c r="I1578" s="42">
        <f t="shared" si="416"/>
        <v>6.7124371111111029E-5</v>
      </c>
      <c r="J1578" s="42">
        <f t="shared" si="416"/>
        <v>1.9502275555555344E-4</v>
      </c>
      <c r="K1578" s="42">
        <f t="shared" si="416"/>
        <v>9.0025311111111353E-5</v>
      </c>
      <c r="L1578" s="34">
        <f t="shared" si="417"/>
        <v>-1.2693152700500212</v>
      </c>
      <c r="M1578" s="34">
        <f t="shared" si="418"/>
        <v>-0.94642260262427136</v>
      </c>
      <c r="N1578" s="34">
        <f t="shared" si="419"/>
        <v>1.1548893750270255</v>
      </c>
      <c r="O1578" s="34">
        <f t="shared" si="420"/>
        <v>1</v>
      </c>
      <c r="P1578" s="34">
        <f t="shared" si="421"/>
        <v>-1.3767823728956246</v>
      </c>
      <c r="Q1578" s="34"/>
      <c r="R1578" s="34">
        <f t="shared" si="422"/>
        <v>-0.98219190931194256</v>
      </c>
      <c r="S1578" s="34">
        <f t="shared" si="423"/>
        <v>1.1763582578974778</v>
      </c>
      <c r="T1578" s="34">
        <f t="shared" si="429"/>
        <v>1</v>
      </c>
      <c r="U1578" s="34">
        <f t="shared" si="424"/>
        <v>-0.18261602431008916</v>
      </c>
      <c r="V1578" s="22">
        <f t="shared" si="425"/>
        <v>7.5392199457688012</v>
      </c>
      <c r="W1578" s="22">
        <f t="shared" si="426"/>
        <v>5.3784541253846498</v>
      </c>
      <c r="X1578" s="22">
        <f t="shared" si="430"/>
        <v>-6.4417033627891023</v>
      </c>
      <c r="Y1578" s="22">
        <f t="shared" si="427"/>
        <v>-5.4759707083643478</v>
      </c>
      <c r="Z1578" s="22">
        <f t="shared" si="431"/>
        <v>1.0000000000000009</v>
      </c>
      <c r="AA1578" s="22">
        <f t="array" ref="AA1578:AD1578">LINEST(V1578:Y1578,$AB$2:$AE$5,0,0)</f>
        <v>-21.835292794551414</v>
      </c>
      <c r="AB1578" s="22">
        <v>6.0148050972195932</v>
      </c>
      <c r="AC1578" s="22">
        <v>9.9329553860166193</v>
      </c>
      <c r="AD1578" s="22">
        <v>-8.8711187946145049</v>
      </c>
      <c r="AE1578" s="35">
        <f t="shared" si="415"/>
        <v>0.60554033149963549</v>
      </c>
      <c r="AF1578" s="17"/>
      <c r="AG1578" s="31" t="str">
        <f t="shared" si="428"/>
        <v/>
      </c>
      <c r="AH1578" s="34"/>
      <c r="AI1578" s="17"/>
    </row>
    <row r="1579" spans="1:35">
      <c r="A1579" s="1">
        <v>312.39999999999998</v>
      </c>
      <c r="B1579" s="41">
        <v>-1.724401E-3</v>
      </c>
      <c r="C1579" s="41">
        <v>-6.5749609999999998E-3</v>
      </c>
      <c r="D1579" s="41">
        <v>-1.032016E-3</v>
      </c>
      <c r="E1579" s="41">
        <v>-6.2503350000000001E-3</v>
      </c>
      <c r="F1579" s="41">
        <v>-4.1899349999999997E-3</v>
      </c>
      <c r="G1579" s="42">
        <f t="shared" si="416"/>
        <v>-3.5783311111110784E-5</v>
      </c>
      <c r="H1579" s="42">
        <f t="shared" si="416"/>
        <v>-2.4943733333332788E-5</v>
      </c>
      <c r="I1579" s="42">
        <f t="shared" si="416"/>
        <v>9.4276371111111151E-5</v>
      </c>
      <c r="J1579" s="42">
        <f t="shared" si="416"/>
        <v>-1.4457624444444688E-4</v>
      </c>
      <c r="K1579" s="42">
        <f t="shared" si="416"/>
        <v>1.1343131111111147E-4</v>
      </c>
      <c r="L1579" s="34">
        <f t="shared" si="417"/>
        <v>-3.169950113305497</v>
      </c>
      <c r="M1579" s="34">
        <f t="shared" si="418"/>
        <v>-2.6346463807771596</v>
      </c>
      <c r="N1579" s="34">
        <f t="shared" si="419"/>
        <v>0.69707728432061489</v>
      </c>
      <c r="O1579" s="34">
        <f t="shared" si="420"/>
        <v>1</v>
      </c>
      <c r="P1579" s="34">
        <f t="shared" si="421"/>
        <v>-3.4383352520335677</v>
      </c>
      <c r="Q1579" s="34"/>
      <c r="R1579" s="34">
        <f t="shared" si="422"/>
        <v>-2.7342207930389453</v>
      </c>
      <c r="S1579" s="34">
        <f t="shared" si="423"/>
        <v>0.71003564283731879</v>
      </c>
      <c r="T1579" s="34">
        <f t="shared" si="429"/>
        <v>1</v>
      </c>
      <c r="U1579" s="34">
        <f t="shared" si="424"/>
        <v>-4.4625204022351941</v>
      </c>
      <c r="V1579" s="22">
        <f t="shared" si="425"/>
        <v>0.77049177193932139</v>
      </c>
      <c r="W1579" s="22">
        <f t="shared" si="426"/>
        <v>0.61270774060090005</v>
      </c>
      <c r="X1579" s="22">
        <f t="shared" si="430"/>
        <v>-0.15911090120320234</v>
      </c>
      <c r="Y1579" s="22">
        <f t="shared" si="427"/>
        <v>-0.22408861133701899</v>
      </c>
      <c r="Z1579" s="22">
        <f t="shared" si="431"/>
        <v>1</v>
      </c>
      <c r="AA1579" s="22">
        <f t="array" ref="AA1579:AD1579">LINEST(V1579:Y1579,$AB$2:$AE$5,0,0)</f>
        <v>-0.5405406748283359</v>
      </c>
      <c r="AB1579" s="22">
        <v>0.63872109517512399</v>
      </c>
      <c r="AC1579" s="22">
        <v>1.0121485830119394</v>
      </c>
      <c r="AD1579" s="22">
        <v>-0.5004499828042408</v>
      </c>
      <c r="AE1579" s="35">
        <f t="shared" si="415"/>
        <v>0.63105467506996404</v>
      </c>
      <c r="AF1579" s="17"/>
      <c r="AG1579" s="31" t="str">
        <f t="shared" si="428"/>
        <v/>
      </c>
      <c r="AH1579" s="34"/>
      <c r="AI1579" s="17"/>
    </row>
    <row r="1580" spans="1:35">
      <c r="A1580" s="1">
        <v>312.60000000000002</v>
      </c>
      <c r="B1580" s="41">
        <v>-1.717838E-3</v>
      </c>
      <c r="C1580" s="41">
        <v>-6.8875509999999996E-3</v>
      </c>
      <c r="D1580" s="41">
        <v>-1.2084800000000001E-3</v>
      </c>
      <c r="E1580" s="41">
        <v>-6.083878E-3</v>
      </c>
      <c r="F1580" s="41">
        <v>-4.4476059999999998E-3</v>
      </c>
      <c r="G1580" s="42">
        <f t="shared" si="416"/>
        <v>-2.9220311111110772E-5</v>
      </c>
      <c r="H1580" s="42">
        <f t="shared" si="416"/>
        <v>-3.3753373333333253E-4</v>
      </c>
      <c r="I1580" s="42">
        <f t="shared" si="416"/>
        <v>-8.218762888888894E-5</v>
      </c>
      <c r="J1580" s="42">
        <f t="shared" si="416"/>
        <v>2.1880755555553182E-5</v>
      </c>
      <c r="K1580" s="42">
        <f t="shared" si="416"/>
        <v>-1.4423968888888864E-4</v>
      </c>
      <c r="L1580" s="34">
        <f t="shared" si="417"/>
        <v>4.9362817644348329</v>
      </c>
      <c r="M1580" s="34">
        <f t="shared" si="418"/>
        <v>2.8126883583261302</v>
      </c>
      <c r="N1580" s="34">
        <f t="shared" si="419"/>
        <v>11.551339479236011</v>
      </c>
      <c r="O1580" s="34">
        <f t="shared" si="420"/>
        <v>1</v>
      </c>
      <c r="P1580" s="34">
        <f t="shared" si="421"/>
        <v>5.3542141036814002</v>
      </c>
      <c r="Q1580" s="34"/>
      <c r="R1580" s="34">
        <f t="shared" si="422"/>
        <v>2.918991728751605</v>
      </c>
      <c r="S1580" s="34">
        <f t="shared" si="423"/>
        <v>11.766073772960679</v>
      </c>
      <c r="T1580" s="34">
        <f t="shared" si="429"/>
        <v>1</v>
      </c>
      <c r="U1580" s="34">
        <f t="shared" si="424"/>
        <v>21.039279605393684</v>
      </c>
      <c r="V1580" s="22">
        <f t="shared" si="425"/>
        <v>0.25448657007765513</v>
      </c>
      <c r="W1580" s="22">
        <f t="shared" si="426"/>
        <v>0.13874009868680506</v>
      </c>
      <c r="X1580" s="22">
        <f t="shared" si="430"/>
        <v>0.55924318672699691</v>
      </c>
      <c r="Y1580" s="22">
        <f t="shared" si="427"/>
        <v>4.7530144508542843E-2</v>
      </c>
      <c r="Z1580" s="22">
        <f t="shared" si="431"/>
        <v>1</v>
      </c>
      <c r="AA1580" s="22">
        <f t="array" ref="AA1580:AD1580">LINEST(V1580:Y1580,$AB$2:$AE$5,0,0)</f>
        <v>1.9851155803298104</v>
      </c>
      <c r="AB1580" s="22">
        <v>0.12957661980477361</v>
      </c>
      <c r="AC1580" s="22">
        <v>0.33320594021410777</v>
      </c>
      <c r="AD1580" s="22">
        <v>-1.5242817557064036E-2</v>
      </c>
      <c r="AE1580" s="35">
        <f t="shared" si="415"/>
        <v>0.38887848074230524</v>
      </c>
      <c r="AF1580" s="17"/>
      <c r="AG1580" s="31">
        <f t="shared" si="428"/>
        <v>0.38887848074230524</v>
      </c>
      <c r="AH1580" s="34"/>
      <c r="AI1580" s="17"/>
    </row>
    <row r="1581" spans="1:35">
      <c r="A1581" s="1">
        <v>312.8</v>
      </c>
      <c r="B1581" s="41">
        <v>-1.582363E-3</v>
      </c>
      <c r="C1581" s="41">
        <v>-6.4541829999999996E-3</v>
      </c>
      <c r="D1581" s="41">
        <v>-1.104074E-3</v>
      </c>
      <c r="E1581" s="41">
        <v>-6.0881370000000004E-3</v>
      </c>
      <c r="F1581" s="41">
        <v>-4.3098310000000001E-3</v>
      </c>
      <c r="G1581" s="42">
        <f t="shared" si="416"/>
        <v>1.0625468888888915E-4</v>
      </c>
      <c r="H1581" s="42">
        <f t="shared" si="416"/>
        <v>9.5834266666667417E-5</v>
      </c>
      <c r="I1581" s="42">
        <f t="shared" si="416"/>
        <v>2.221837111111109E-5</v>
      </c>
      <c r="J1581" s="42">
        <f t="shared" si="416"/>
        <v>1.7621755555552801E-5</v>
      </c>
      <c r="K1581" s="42">
        <f t="shared" si="416"/>
        <v>-6.4646888888889378E-6</v>
      </c>
      <c r="L1581" s="34">
        <f t="shared" si="417"/>
        <v>-6.0841445742211744E-2</v>
      </c>
      <c r="M1581" s="34">
        <f t="shared" si="418"/>
        <v>0.20910485309824689</v>
      </c>
      <c r="N1581" s="34">
        <f t="shared" si="419"/>
        <v>0.90192976581844408</v>
      </c>
      <c r="O1581" s="34">
        <f t="shared" si="420"/>
        <v>1</v>
      </c>
      <c r="P1581" s="34">
        <f t="shared" si="421"/>
        <v>-6.5992611934828166E-2</v>
      </c>
      <c r="Q1581" s="34"/>
      <c r="R1581" s="34">
        <f t="shared" si="422"/>
        <v>0.21700780850063492</v>
      </c>
      <c r="S1581" s="34">
        <f t="shared" si="423"/>
        <v>0.91869624139475425</v>
      </c>
      <c r="T1581" s="34">
        <f t="shared" si="429"/>
        <v>1</v>
      </c>
      <c r="U1581" s="34">
        <f t="shared" si="424"/>
        <v>2.069711437960561</v>
      </c>
      <c r="V1581" s="22">
        <f t="shared" si="425"/>
        <v>-3.1884933679380709E-2</v>
      </c>
      <c r="W1581" s="22">
        <f t="shared" si="426"/>
        <v>0.1048493062948276</v>
      </c>
      <c r="X1581" s="22">
        <f t="shared" si="430"/>
        <v>0.44387648661787038</v>
      </c>
      <c r="Y1581" s="22">
        <f t="shared" si="427"/>
        <v>0.4831591407666827</v>
      </c>
      <c r="Z1581" s="22">
        <f t="shared" si="431"/>
        <v>1</v>
      </c>
      <c r="AA1581" s="22">
        <f t="array" ref="AA1581:AD1581">LINEST(V1581:Y1581,$AB$2:$AE$5,0,0)</f>
        <v>1.4472171582102686</v>
      </c>
      <c r="AB1581" s="22">
        <v>5.0388863905446279E-2</v>
      </c>
      <c r="AC1581" s="22">
        <v>-4.6081618115121382E-2</v>
      </c>
      <c r="AD1581" s="22">
        <v>0.59293121130247928</v>
      </c>
      <c r="AE1581" s="35">
        <f t="shared" si="415"/>
        <v>-1.0934699337068527</v>
      </c>
      <c r="AF1581" s="17"/>
      <c r="AG1581" s="31" t="str">
        <f t="shared" si="428"/>
        <v/>
      </c>
      <c r="AH1581" s="34"/>
      <c r="AI1581" s="17"/>
    </row>
    <row r="1582" spans="1:35">
      <c r="A1582" s="1">
        <v>313</v>
      </c>
      <c r="B1582" s="41">
        <v>-1.728879E-3</v>
      </c>
      <c r="C1582" s="41">
        <v>-6.6230509999999996E-3</v>
      </c>
      <c r="D1582" s="41">
        <v>-1.2566809999999999E-3</v>
      </c>
      <c r="E1582" s="41">
        <v>-6.0073949999999996E-3</v>
      </c>
      <c r="F1582" s="41">
        <v>-4.230943E-3</v>
      </c>
      <c r="G1582" s="42">
        <f t="shared" si="416"/>
        <v>-4.0261311111110818E-5</v>
      </c>
      <c r="H1582" s="42">
        <f t="shared" si="416"/>
        <v>-7.3033733333332553E-5</v>
      </c>
      <c r="I1582" s="42">
        <f t="shared" si="416"/>
        <v>-1.3038862888888883E-4</v>
      </c>
      <c r="J1582" s="42">
        <f t="shared" si="416"/>
        <v>9.8363755555553635E-5</v>
      </c>
      <c r="K1582" s="42">
        <f t="shared" si="416"/>
        <v>7.2423311111111111E-5</v>
      </c>
      <c r="L1582" s="34">
        <f t="shared" si="417"/>
        <v>-1.7988314119041351</v>
      </c>
      <c r="M1582" s="34">
        <f t="shared" si="418"/>
        <v>3.2385589363706981</v>
      </c>
      <c r="N1582" s="34">
        <f t="shared" si="419"/>
        <v>1.8139929206919843</v>
      </c>
      <c r="O1582" s="34">
        <f t="shared" si="420"/>
        <v>1</v>
      </c>
      <c r="P1582" s="34">
        <f t="shared" si="421"/>
        <v>-1.9511302181237951</v>
      </c>
      <c r="Q1582" s="34"/>
      <c r="R1582" s="34">
        <f t="shared" si="422"/>
        <v>3.3609577542982647</v>
      </c>
      <c r="S1582" s="34">
        <f t="shared" si="423"/>
        <v>1.847714247066863</v>
      </c>
      <c r="T1582" s="34">
        <f t="shared" si="429"/>
        <v>1</v>
      </c>
      <c r="U1582" s="34">
        <f t="shared" si="424"/>
        <v>4.2575417832413329</v>
      </c>
      <c r="V1582" s="22">
        <f t="shared" si="425"/>
        <v>-0.45827623484610153</v>
      </c>
      <c r="W1582" s="22">
        <f t="shared" si="426"/>
        <v>0.78941274693480878</v>
      </c>
      <c r="X1582" s="22">
        <f t="shared" si="430"/>
        <v>0.43398616881222229</v>
      </c>
      <c r="Y1582" s="22">
        <f t="shared" si="427"/>
        <v>0.23487731909907045</v>
      </c>
      <c r="Z1582" s="22">
        <f t="shared" si="431"/>
        <v>1</v>
      </c>
      <c r="AA1582" s="22">
        <f t="array" ref="AA1582:AD1582">LINEST(V1582:Y1582,$AB$2:$AE$5,0,0)</f>
        <v>1.4760511791452953</v>
      </c>
      <c r="AB1582" s="22">
        <v>0.80964698903849341</v>
      </c>
      <c r="AC1582" s="22">
        <v>-0.60266075649410578</v>
      </c>
      <c r="AD1582" s="22">
        <v>0.38221253135969585</v>
      </c>
      <c r="AE1582" s="35">
        <f t="shared" si="415"/>
        <v>-1.343453975248863</v>
      </c>
      <c r="AF1582" s="17"/>
      <c r="AG1582" s="31" t="str">
        <f t="shared" si="428"/>
        <v/>
      </c>
      <c r="AH1582" s="34"/>
      <c r="AI1582" s="17"/>
    </row>
    <row r="1583" spans="1:35">
      <c r="A1583" s="1">
        <v>313.2</v>
      </c>
      <c r="B1583" s="41">
        <v>-1.650021E-3</v>
      </c>
      <c r="C1583" s="41">
        <v>-6.4450669999999996E-3</v>
      </c>
      <c r="D1583" s="41">
        <v>-1.2401109999999999E-3</v>
      </c>
      <c r="E1583" s="41">
        <v>-6.2140040000000004E-3</v>
      </c>
      <c r="F1583" s="41">
        <v>-4.3365349999999999E-3</v>
      </c>
      <c r="G1583" s="42">
        <f t="shared" si="416"/>
        <v>3.8596688888889192E-5</v>
      </c>
      <c r="H1583" s="42">
        <f t="shared" si="416"/>
        <v>1.049502666666674E-4</v>
      </c>
      <c r="I1583" s="42">
        <f t="shared" si="416"/>
        <v>-1.1381862888888879E-4</v>
      </c>
      <c r="J1583" s="42">
        <f t="shared" si="416"/>
        <v>-1.0824524444444719E-4</v>
      </c>
      <c r="K1583" s="42">
        <f t="shared" si="416"/>
        <v>-3.3168688888888728E-5</v>
      </c>
      <c r="L1583" s="34">
        <f t="shared" si="417"/>
        <v>-0.85936617476109411</v>
      </c>
      <c r="M1583" s="34">
        <f t="shared" si="418"/>
        <v>-2.9489221009746691</v>
      </c>
      <c r="N1583" s="34">
        <f t="shared" si="419"/>
        <v>2.7191520746454336</v>
      </c>
      <c r="O1583" s="34">
        <f t="shared" si="420"/>
        <v>1</v>
      </c>
      <c r="P1583" s="34">
        <f t="shared" si="421"/>
        <v>-0.93212476773180952</v>
      </c>
      <c r="Q1583" s="34"/>
      <c r="R1583" s="34">
        <f t="shared" si="422"/>
        <v>-3.0603743198199651</v>
      </c>
      <c r="S1583" s="34">
        <f t="shared" si="423"/>
        <v>2.7696999094942427</v>
      </c>
      <c r="T1583" s="34">
        <f t="shared" si="429"/>
        <v>1</v>
      </c>
      <c r="U1583" s="34">
        <f t="shared" si="424"/>
        <v>-0.22279917805753202</v>
      </c>
      <c r="V1583" s="22">
        <f t="shared" si="425"/>
        <v>4.1836993110051459</v>
      </c>
      <c r="W1583" s="22">
        <f t="shared" si="426"/>
        <v>13.736021589046006</v>
      </c>
      <c r="X1583" s="22">
        <f t="shared" si="430"/>
        <v>-12.431374000756145</v>
      </c>
      <c r="Y1583" s="22">
        <f t="shared" si="427"/>
        <v>-4.4883468992950073</v>
      </c>
      <c r="Z1583" s="22">
        <f t="shared" si="431"/>
        <v>1.0000000000000009</v>
      </c>
      <c r="AA1583" s="22">
        <f t="array" ref="AA1583:AD1583">LINEST(V1583:Y1583,$AB$2:$AE$5,0,0)</f>
        <v>-43.824282980053269</v>
      </c>
      <c r="AB1583" s="22">
        <v>14.719369345504781</v>
      </c>
      <c r="AC1583" s="22">
        <v>5.5273414714974649</v>
      </c>
      <c r="AD1583" s="22">
        <v>-7.0507072510403308</v>
      </c>
      <c r="AE1583" s="35">
        <f t="shared" si="415"/>
        <v>2.6630106754589589</v>
      </c>
      <c r="AF1583" s="17"/>
      <c r="AG1583" s="31" t="str">
        <f t="shared" si="428"/>
        <v/>
      </c>
      <c r="AH1583" s="34"/>
      <c r="AI1583" s="17"/>
    </row>
    <row r="1584" spans="1:35">
      <c r="A1584" s="1">
        <v>313.39999999999998</v>
      </c>
      <c r="B1584" s="41">
        <v>-1.9409900000000001E-3</v>
      </c>
      <c r="C1584" s="41">
        <v>-6.6005650000000001E-3</v>
      </c>
      <c r="D1584" s="41">
        <v>-1.0327509999999999E-3</v>
      </c>
      <c r="E1584" s="41">
        <v>-6.2327270000000004E-3</v>
      </c>
      <c r="F1584" s="41">
        <v>-4.0691110000000003E-3</v>
      </c>
      <c r="G1584" s="42">
        <f t="shared" si="416"/>
        <v>-2.5237231111111089E-4</v>
      </c>
      <c r="H1584" s="42">
        <f t="shared" si="416"/>
        <v>-5.0547733333333039E-5</v>
      </c>
      <c r="I1584" s="42">
        <f t="shared" si="416"/>
        <v>9.3541371111111179E-5</v>
      </c>
      <c r="J1584" s="42">
        <f t="shared" si="416"/>
        <v>-1.269682444444472E-4</v>
      </c>
      <c r="K1584" s="42">
        <f t="shared" si="416"/>
        <v>2.3425531111111089E-4</v>
      </c>
      <c r="L1584" s="34">
        <f t="shared" si="417"/>
        <v>-0.92821320246964922</v>
      </c>
      <c r="M1584" s="34">
        <f t="shared" si="418"/>
        <v>-0.37064831200887216</v>
      </c>
      <c r="N1584" s="34">
        <f t="shared" si="419"/>
        <v>0.20029032943744213</v>
      </c>
      <c r="O1584" s="34">
        <f t="shared" si="420"/>
        <v>1</v>
      </c>
      <c r="P1584" s="34">
        <f t="shared" si="421"/>
        <v>-1.0068007575445375</v>
      </c>
      <c r="Q1584" s="34"/>
      <c r="R1584" s="34">
        <f t="shared" si="422"/>
        <v>-0.38465667688599076</v>
      </c>
      <c r="S1584" s="34">
        <f t="shared" si="423"/>
        <v>0.20401363810731032</v>
      </c>
      <c r="T1584" s="34">
        <f t="shared" si="429"/>
        <v>1</v>
      </c>
      <c r="U1584" s="34">
        <f t="shared" si="424"/>
        <v>-0.18744379632321784</v>
      </c>
      <c r="V1584" s="22">
        <f t="shared" si="425"/>
        <v>5.3712140774638666</v>
      </c>
      <c r="W1584" s="22">
        <f t="shared" si="426"/>
        <v>2.0521174049564692</v>
      </c>
      <c r="X1584" s="22">
        <f t="shared" si="430"/>
        <v>-1.0883989873717685</v>
      </c>
      <c r="Y1584" s="22">
        <f t="shared" si="427"/>
        <v>-5.3349324950485677</v>
      </c>
      <c r="Z1584" s="22">
        <f t="shared" si="431"/>
        <v>1</v>
      </c>
      <c r="AA1584" s="22">
        <f t="array" ref="AA1584:AD1584">LINEST(V1584:Y1584,$AB$2:$AE$5,0,0)</f>
        <v>-2.4924575030537568</v>
      </c>
      <c r="AB1584" s="22">
        <v>2.6089468967758132</v>
      </c>
      <c r="AC1584" s="22">
        <v>7.0889871415883041</v>
      </c>
      <c r="AD1584" s="22">
        <v>-8.0043352942021944</v>
      </c>
      <c r="AE1584" s="35">
        <f t="shared" si="415"/>
        <v>0.36802816039404923</v>
      </c>
      <c r="AF1584" s="17"/>
      <c r="AG1584" s="31" t="str">
        <f t="shared" si="428"/>
        <v/>
      </c>
      <c r="AH1584" s="34"/>
      <c r="AI1584" s="17"/>
    </row>
    <row r="1585" spans="1:35">
      <c r="A1585" s="1">
        <v>313.60000000000002</v>
      </c>
      <c r="B1585" s="41">
        <v>-1.631948E-3</v>
      </c>
      <c r="C1585" s="41">
        <v>-6.5308459999999999E-3</v>
      </c>
      <c r="D1585" s="41">
        <v>-1.1709680000000001E-3</v>
      </c>
      <c r="E1585" s="41">
        <v>-5.990881E-3</v>
      </c>
      <c r="F1585" s="41">
        <v>-4.3263279999999999E-3</v>
      </c>
      <c r="G1585" s="42">
        <f t="shared" si="416"/>
        <v>5.6669688888889153E-5</v>
      </c>
      <c r="H1585" s="42">
        <f t="shared" si="416"/>
        <v>1.9171266666667165E-5</v>
      </c>
      <c r="I1585" s="42">
        <f t="shared" si="416"/>
        <v>-4.4675628888888978E-5</v>
      </c>
      <c r="J1585" s="42">
        <f t="shared" si="416"/>
        <v>1.1487775555555323E-4</v>
      </c>
      <c r="K1585" s="42">
        <f t="shared" si="416"/>
        <v>-2.2961688888888804E-5</v>
      </c>
      <c r="L1585" s="34">
        <f t="shared" si="417"/>
        <v>-0.4051846646610186</v>
      </c>
      <c r="M1585" s="34">
        <f t="shared" si="418"/>
        <v>-0.78835140557209293</v>
      </c>
      <c r="N1585" s="34">
        <f t="shared" si="419"/>
        <v>0.33829842800541554</v>
      </c>
      <c r="O1585" s="34">
        <f t="shared" si="420"/>
        <v>1</v>
      </c>
      <c r="P1585" s="34">
        <f t="shared" si="421"/>
        <v>-0.43948979204428168</v>
      </c>
      <c r="Q1585" s="34"/>
      <c r="R1585" s="34">
        <f t="shared" si="422"/>
        <v>-0.81814653422326244</v>
      </c>
      <c r="S1585" s="34">
        <f t="shared" si="423"/>
        <v>0.34458724621013448</v>
      </c>
      <c r="T1585" s="34">
        <f t="shared" si="429"/>
        <v>1</v>
      </c>
      <c r="U1585" s="34">
        <f t="shared" si="424"/>
        <v>8.695091994259041E-2</v>
      </c>
      <c r="V1585" s="22">
        <f t="shared" si="425"/>
        <v>-5.0544582200447801</v>
      </c>
      <c r="W1585" s="22">
        <f t="shared" si="426"/>
        <v>-9.4092912963249375</v>
      </c>
      <c r="X1585" s="22">
        <f t="shared" si="430"/>
        <v>3.9630086310489778</v>
      </c>
      <c r="Y1585" s="22">
        <f t="shared" si="427"/>
        <v>11.50074088532074</v>
      </c>
      <c r="Z1585" s="22">
        <f t="shared" si="431"/>
        <v>1.0000000000000018</v>
      </c>
      <c r="AA1585" s="22">
        <f t="array" ref="AA1585:AD1585">LINEST(V1585:Y1585,$AB$2:$AE$5,0,0)</f>
        <v>11.17742685459439</v>
      </c>
      <c r="AB1585" s="22">
        <v>-11.051046974622704</v>
      </c>
      <c r="AC1585" s="22">
        <v>-6.7303593139188909</v>
      </c>
      <c r="AD1585" s="22">
        <v>15.670949415847469</v>
      </c>
      <c r="AE1585" s="35">
        <f t="shared" si="415"/>
        <v>1.6419698353650012</v>
      </c>
      <c r="AF1585" s="17"/>
      <c r="AG1585" s="31" t="str">
        <f t="shared" si="428"/>
        <v/>
      </c>
      <c r="AH1585" s="34"/>
      <c r="AI1585" s="17"/>
    </row>
    <row r="1586" spans="1:35">
      <c r="A1586" s="1">
        <v>313.8</v>
      </c>
      <c r="B1586" s="41">
        <v>-1.6744970000000001E-3</v>
      </c>
      <c r="C1586" s="41">
        <v>-6.4664140000000002E-3</v>
      </c>
      <c r="D1586" s="41">
        <v>-1.1520180000000001E-3</v>
      </c>
      <c r="E1586" s="41">
        <v>-6.122738E-3</v>
      </c>
      <c r="F1586" s="41">
        <v>-4.4149949999999997E-3</v>
      </c>
      <c r="G1586" s="42">
        <f t="shared" si="416"/>
        <v>1.4120688888889137E-5</v>
      </c>
      <c r="H1586" s="42">
        <f t="shared" si="416"/>
        <v>8.3603266666666849E-5</v>
      </c>
      <c r="I1586" s="42">
        <f t="shared" si="416"/>
        <v>-2.5725628888888978E-5</v>
      </c>
      <c r="J1586" s="42">
        <f t="shared" si="416"/>
        <v>-1.6979244444446755E-5</v>
      </c>
      <c r="K1586" s="42">
        <f t="shared" si="416"/>
        <v>-1.1162868888888854E-4</v>
      </c>
      <c r="L1586" s="34">
        <f t="shared" si="417"/>
        <v>-7.9053288240578379</v>
      </c>
      <c r="M1586" s="34">
        <f t="shared" si="418"/>
        <v>-1.8218395073579723</v>
      </c>
      <c r="N1586" s="34">
        <f t="shared" si="419"/>
        <v>5.9206223807147307</v>
      </c>
      <c r="O1586" s="34">
        <f t="shared" si="420"/>
        <v>1</v>
      </c>
      <c r="P1586" s="34">
        <f t="shared" si="421"/>
        <v>-8.5746367618169543</v>
      </c>
      <c r="Q1586" s="34">
        <f>AVERAGE(P1577:P1586)</f>
        <v>-1.4317570803348105</v>
      </c>
      <c r="R1586" s="34">
        <f t="shared" si="422"/>
        <v>-1.8906945155685844</v>
      </c>
      <c r="S1586" s="34">
        <f t="shared" si="423"/>
        <v>6.0306841330871341</v>
      </c>
      <c r="T1586" s="34">
        <f t="shared" si="429"/>
        <v>1</v>
      </c>
      <c r="U1586" s="34">
        <f t="shared" si="424"/>
        <v>-3.4346471442984052</v>
      </c>
      <c r="V1586" s="22">
        <f t="shared" si="425"/>
        <v>2.4965116943820713</v>
      </c>
      <c r="W1586" s="22">
        <f t="shared" si="426"/>
        <v>0.55047707555845482</v>
      </c>
      <c r="X1586" s="22">
        <f t="shared" si="430"/>
        <v>-1.7558380467403212</v>
      </c>
      <c r="Y1586" s="22">
        <f t="shared" si="427"/>
        <v>-0.29115072320020513</v>
      </c>
      <c r="Z1586" s="22">
        <f t="shared" si="431"/>
        <v>1</v>
      </c>
      <c r="AA1586" s="22">
        <f t="array" ref="AA1586:AD1586">LINEST(V1586:Y1586,$AB$2:$AE$5,0,0)</f>
        <v>-6.2963866352364972</v>
      </c>
      <c r="AB1586" s="22">
        <v>0.5206787119909656</v>
      </c>
      <c r="AC1586" s="22">
        <v>3.2753221878529981</v>
      </c>
      <c r="AD1586" s="22">
        <v>-1.0437269128318882</v>
      </c>
      <c r="AE1586" s="35">
        <f t="shared" si="415"/>
        <v>0.1589702270884914</v>
      </c>
      <c r="AF1586" s="17"/>
      <c r="AG1586" s="31" t="str">
        <f t="shared" si="428"/>
        <v/>
      </c>
      <c r="AH1586" s="34">
        <f>AVERAGE(AG1577:AG1586)</f>
        <v>0.38887848074230524</v>
      </c>
      <c r="AI1586" s="17"/>
    </row>
    <row r="1587" spans="1:35">
      <c r="A1587" s="1">
        <v>314</v>
      </c>
      <c r="B1587" s="41">
        <v>-1.8014280000000001E-3</v>
      </c>
      <c r="C1587" s="41">
        <v>-6.4696199999999997E-3</v>
      </c>
      <c r="D1587" s="41">
        <v>-1.20992E-3</v>
      </c>
      <c r="E1587" s="41">
        <v>-6.1895759999999996E-3</v>
      </c>
      <c r="F1587" s="41">
        <v>-4.2760180000000004E-3</v>
      </c>
      <c r="G1587" s="42">
        <f t="shared" si="416"/>
        <v>-1.1281031111111091E-4</v>
      </c>
      <c r="H1587" s="42">
        <f t="shared" si="416"/>
        <v>8.0397266666667327E-5</v>
      </c>
      <c r="I1587" s="42">
        <f t="shared" si="416"/>
        <v>-8.3627628888888845E-5</v>
      </c>
      <c r="J1587" s="42">
        <f t="shared" si="416"/>
        <v>-8.3817244444446375E-5</v>
      </c>
      <c r="K1587" s="42">
        <f t="shared" si="416"/>
        <v>2.7348311111110787E-5</v>
      </c>
      <c r="L1587" s="34">
        <f t="shared" si="417"/>
        <v>-0.24242740616302758</v>
      </c>
      <c r="M1587" s="34">
        <f t="shared" si="418"/>
        <v>0.74131192499346088</v>
      </c>
      <c r="N1587" s="34">
        <f t="shared" si="419"/>
        <v>-0.71267657960344766</v>
      </c>
      <c r="O1587" s="34">
        <f t="shared" si="420"/>
        <v>1</v>
      </c>
      <c r="P1587" s="34">
        <f t="shared" si="421"/>
        <v>-0.26295262287273297</v>
      </c>
      <c r="Q1587" s="34"/>
      <c r="R1587" s="34">
        <f t="shared" si="422"/>
        <v>0.76932923303618306</v>
      </c>
      <c r="S1587" s="34">
        <f t="shared" si="423"/>
        <v>-0.72592492212254223</v>
      </c>
      <c r="T1587" s="34">
        <f t="shared" si="429"/>
        <v>1</v>
      </c>
      <c r="U1587" s="34">
        <f t="shared" si="424"/>
        <v>0.78045168804090792</v>
      </c>
      <c r="V1587" s="22">
        <f t="shared" si="425"/>
        <v>-0.33692363909519807</v>
      </c>
      <c r="W1587" s="22">
        <f t="shared" si="426"/>
        <v>0.98574869505036955</v>
      </c>
      <c r="X1587" s="22">
        <f t="shared" si="430"/>
        <v>-0.93013434815518314</v>
      </c>
      <c r="Y1587" s="22">
        <f t="shared" si="427"/>
        <v>1.2813092922000116</v>
      </c>
      <c r="Z1587" s="22">
        <f t="shared" si="431"/>
        <v>0.99999999999999989</v>
      </c>
      <c r="AA1587" s="22">
        <f t="array" ref="AA1587:AD1587">LINEST(V1587:Y1587,$AB$2:$AE$5,0,0)</f>
        <v>-3.7490924643750798</v>
      </c>
      <c r="AB1587" s="22">
        <v>0.87995617499062839</v>
      </c>
      <c r="AC1587" s="22">
        <v>-0.45286955525782918</v>
      </c>
      <c r="AD1587" s="22">
        <v>1.6162682139792854</v>
      </c>
      <c r="AE1587" s="35">
        <f t="shared" si="415"/>
        <v>-1.9430676334372905</v>
      </c>
      <c r="AF1587" s="17"/>
      <c r="AG1587" s="31" t="str">
        <f t="shared" si="428"/>
        <v/>
      </c>
      <c r="AH1587" s="34"/>
      <c r="AI1587" s="17"/>
    </row>
    <row r="1588" spans="1:35">
      <c r="A1588" s="1">
        <v>314.2</v>
      </c>
      <c r="B1588" s="41">
        <v>-1.669053E-3</v>
      </c>
      <c r="C1588" s="41">
        <v>-6.6483549999999999E-3</v>
      </c>
      <c r="D1588" s="41">
        <v>-1.209271E-3</v>
      </c>
      <c r="E1588" s="41">
        <v>-6.1993059999999999E-3</v>
      </c>
      <c r="F1588" s="41">
        <v>-4.2896469999999997E-3</v>
      </c>
      <c r="G1588" s="42">
        <f t="shared" si="416"/>
        <v>1.9564688888889202E-5</v>
      </c>
      <c r="H1588" s="42">
        <f t="shared" si="416"/>
        <v>-9.8337733333332851E-5</v>
      </c>
      <c r="I1588" s="42">
        <f t="shared" si="416"/>
        <v>-8.2978628888888926E-5</v>
      </c>
      <c r="J1588" s="42">
        <f t="shared" si="416"/>
        <v>-9.3547244444446703E-5</v>
      </c>
      <c r="K1588" s="42">
        <f t="shared" si="416"/>
        <v>1.371931111111141E-5</v>
      </c>
      <c r="L1588" s="34">
        <f t="shared" si="417"/>
        <v>0.7012281763858057</v>
      </c>
      <c r="M1588" s="34">
        <f t="shared" si="418"/>
        <v>-4.2412444869497792</v>
      </c>
      <c r="N1588" s="34">
        <f t="shared" si="419"/>
        <v>-5.0262865866054689</v>
      </c>
      <c r="O1588" s="34">
        <f t="shared" si="420"/>
        <v>1</v>
      </c>
      <c r="P1588" s="34">
        <f t="shared" si="421"/>
        <v>0.76059795025366317</v>
      </c>
      <c r="Q1588" s="34"/>
      <c r="R1588" s="34">
        <f t="shared" si="422"/>
        <v>-4.4015390259542846</v>
      </c>
      <c r="S1588" s="34">
        <f t="shared" si="423"/>
        <v>-5.1197230319781122</v>
      </c>
      <c r="T1588" s="34">
        <f t="shared" si="429"/>
        <v>1</v>
      </c>
      <c r="U1588" s="34">
        <f t="shared" si="424"/>
        <v>-7.7606641076787337</v>
      </c>
      <c r="V1588" s="22">
        <f t="shared" si="425"/>
        <v>-9.8006812265086299E-2</v>
      </c>
      <c r="W1588" s="22">
        <f t="shared" si="426"/>
        <v>0.56716009930119426</v>
      </c>
      <c r="X1588" s="22">
        <f t="shared" si="430"/>
        <v>0.65970166482433368</v>
      </c>
      <c r="Y1588" s="22">
        <f t="shared" si="427"/>
        <v>-0.12885495186044157</v>
      </c>
      <c r="Z1588" s="22">
        <f t="shared" si="431"/>
        <v>1</v>
      </c>
      <c r="AA1588" s="22">
        <f t="array" ref="AA1588:AD1588">LINEST(V1588:Y1588,$AB$2:$AE$5,0,0)</f>
        <v>2.3946996559677531</v>
      </c>
      <c r="AB1588" s="22">
        <v>0.61040365953968967</v>
      </c>
      <c r="AC1588" s="22">
        <v>-0.12720015817485825</v>
      </c>
      <c r="AD1588" s="22">
        <v>-0.14966062369384764</v>
      </c>
      <c r="AE1588" s="35">
        <f t="shared" si="415"/>
        <v>-4.79876494100413</v>
      </c>
      <c r="AF1588" s="17"/>
      <c r="AG1588" s="31">
        <f t="shared" si="428"/>
        <v>-4.79876494100413</v>
      </c>
      <c r="AH1588" s="34"/>
      <c r="AI1588" s="17"/>
    </row>
    <row r="1589" spans="1:35">
      <c r="A1589" s="1">
        <v>314.39999999999998</v>
      </c>
      <c r="B1589" s="41">
        <v>-1.6965350000000001E-3</v>
      </c>
      <c r="C1589" s="41">
        <v>-6.5865369999999999E-3</v>
      </c>
      <c r="D1589" s="41">
        <v>-1.128588E-3</v>
      </c>
      <c r="E1589" s="41">
        <v>-6.0652040000000003E-3</v>
      </c>
      <c r="F1589" s="41">
        <v>-4.3247390000000002E-3</v>
      </c>
      <c r="G1589" s="42">
        <f t="shared" si="416"/>
        <v>-7.9173111111109119E-6</v>
      </c>
      <c r="H1589" s="42">
        <f t="shared" si="416"/>
        <v>-3.6519733333332909E-5</v>
      </c>
      <c r="I1589" s="42">
        <f t="shared" si="416"/>
        <v>-2.2956288888889131E-6</v>
      </c>
      <c r="J1589" s="42">
        <f t="shared" si="416"/>
        <v>4.0554755555552956E-5</v>
      </c>
      <c r="K1589" s="42">
        <f t="shared" si="416"/>
        <v>-2.1372688888889046E-5</v>
      </c>
      <c r="L1589" s="34">
        <f t="shared" si="417"/>
        <v>2.6994883223541981</v>
      </c>
      <c r="M1589" s="34">
        <f t="shared" si="418"/>
        <v>0.2899505724446394</v>
      </c>
      <c r="N1589" s="34">
        <f t="shared" si="419"/>
        <v>4.6126434620059626</v>
      </c>
      <c r="O1589" s="34">
        <f t="shared" si="420"/>
        <v>1</v>
      </c>
      <c r="P1589" s="34">
        <f t="shared" si="421"/>
        <v>2.9280416187763794</v>
      </c>
      <c r="Q1589" s="34"/>
      <c r="R1589" s="34">
        <f t="shared" si="422"/>
        <v>0.30090902897481964</v>
      </c>
      <c r="S1589" s="34">
        <f t="shared" si="423"/>
        <v>4.6983904645763577</v>
      </c>
      <c r="T1589" s="34">
        <f t="shared" si="429"/>
        <v>1</v>
      </c>
      <c r="U1589" s="34">
        <f t="shared" si="424"/>
        <v>8.9273411123275572</v>
      </c>
      <c r="V1589" s="22">
        <f t="shared" si="425"/>
        <v>0.32798585625154558</v>
      </c>
      <c r="W1589" s="22">
        <f t="shared" si="426"/>
        <v>3.3706455840395902E-2</v>
      </c>
      <c r="X1589" s="22">
        <f t="shared" si="430"/>
        <v>0.52629225269419355</v>
      </c>
      <c r="Y1589" s="22">
        <f t="shared" si="427"/>
        <v>0.11201543521386489</v>
      </c>
      <c r="Z1589" s="22">
        <f t="shared" si="431"/>
        <v>1</v>
      </c>
      <c r="AA1589" s="22">
        <f t="array" ref="AA1589:AD1589">LINEST(V1589:Y1589,$AB$2:$AE$5,0,0)</f>
        <v>1.8487082084720536</v>
      </c>
      <c r="AB1589" s="22">
        <v>9.5178475848868658E-3</v>
      </c>
      <c r="AC1589" s="22">
        <v>0.42895588301134974</v>
      </c>
      <c r="AD1589" s="22">
        <v>4.7030584629039002E-2</v>
      </c>
      <c r="AE1589" s="35">
        <f t="shared" si="415"/>
        <v>2.2188406691312432E-2</v>
      </c>
      <c r="AF1589" s="17"/>
      <c r="AG1589" s="31">
        <f t="shared" si="428"/>
        <v>2.2188406691312432E-2</v>
      </c>
      <c r="AH1589" s="34"/>
      <c r="AI1589" s="17"/>
    </row>
    <row r="1590" spans="1:35">
      <c r="A1590" s="1">
        <v>314.60000000000002</v>
      </c>
      <c r="B1590" s="41">
        <v>-1.7080909999999999E-3</v>
      </c>
      <c r="C1590" s="41">
        <v>-6.5404749999999996E-3</v>
      </c>
      <c r="D1590" s="41">
        <v>-8.944453E-4</v>
      </c>
      <c r="E1590" s="41">
        <v>-5.9148680000000002E-3</v>
      </c>
      <c r="F1590" s="41">
        <v>-4.4366730000000004E-3</v>
      </c>
      <c r="G1590" s="42">
        <f t="shared" si="416"/>
        <v>-1.9473311111110718E-5</v>
      </c>
      <c r="H1590" s="42">
        <f t="shared" si="416"/>
        <v>9.542266666667451E-6</v>
      </c>
      <c r="I1590" s="42">
        <f t="shared" si="416"/>
        <v>2.3184707111111112E-4</v>
      </c>
      <c r="J1590" s="42">
        <f t="shared" si="416"/>
        <v>1.90890755555553E-4</v>
      </c>
      <c r="K1590" s="42">
        <f t="shared" si="416"/>
        <v>-1.3330668888888921E-4</v>
      </c>
      <c r="L1590" s="34">
        <f t="shared" si="417"/>
        <v>6.8456097747459896</v>
      </c>
      <c r="M1590" s="34">
        <f t="shared" si="418"/>
        <v>-11.905888515221644</v>
      </c>
      <c r="N1590" s="34">
        <f t="shared" si="419"/>
        <v>-0.49001767661499551</v>
      </c>
      <c r="O1590" s="34">
        <f t="shared" si="420"/>
        <v>1</v>
      </c>
      <c r="P1590" s="34">
        <f t="shared" si="421"/>
        <v>7.4251961604628356</v>
      </c>
      <c r="Q1590" s="34"/>
      <c r="R1590" s="34">
        <f t="shared" si="422"/>
        <v>-12.355862318160556</v>
      </c>
      <c r="S1590" s="34">
        <f t="shared" si="423"/>
        <v>-0.49912688857172721</v>
      </c>
      <c r="T1590" s="34">
        <f t="shared" si="429"/>
        <v>1</v>
      </c>
      <c r="U1590" s="34">
        <f t="shared" si="424"/>
        <v>-4.429793046269447</v>
      </c>
      <c r="V1590" s="22">
        <f t="shared" si="425"/>
        <v>-1.6761948205946029</v>
      </c>
      <c r="W1590" s="22">
        <f t="shared" si="426"/>
        <v>2.7892640105537327</v>
      </c>
      <c r="X1590" s="22">
        <f t="shared" si="430"/>
        <v>0.11267499031180864</v>
      </c>
      <c r="Y1590" s="22">
        <f t="shared" si="427"/>
        <v>-0.22574418027093854</v>
      </c>
      <c r="Z1590" s="22">
        <f t="shared" si="431"/>
        <v>1</v>
      </c>
      <c r="AA1590" s="22">
        <f t="array" ref="AA1590:AD1590">LINEST(V1590:Y1590,$AB$2:$AE$5,0,0)</f>
        <v>0.42926351778245297</v>
      </c>
      <c r="AB1590" s="22">
        <v>2.9938553103185703</v>
      </c>
      <c r="AC1590" s="22">
        <v>-2.1946463265348579</v>
      </c>
      <c r="AD1590" s="22">
        <v>8.1267102111224995E-2</v>
      </c>
      <c r="AE1590" s="35">
        <f t="shared" si="415"/>
        <v>-1.3641629970718741</v>
      </c>
      <c r="AF1590" s="17"/>
      <c r="AG1590" s="31">
        <f t="shared" si="428"/>
        <v>-1.3641629970718741</v>
      </c>
      <c r="AH1590" s="34"/>
      <c r="AI1590" s="17"/>
    </row>
    <row r="1591" spans="1:35">
      <c r="A1591" s="1">
        <v>314.8</v>
      </c>
      <c r="B1591" s="41">
        <v>-1.6259029999999999E-3</v>
      </c>
      <c r="C1591" s="41">
        <v>-6.415914E-3</v>
      </c>
      <c r="D1591" s="41">
        <v>-1.206277E-3</v>
      </c>
      <c r="E1591" s="41">
        <v>-6.0406180000000002E-3</v>
      </c>
      <c r="F1591" s="41">
        <v>-4.1966989999999999E-3</v>
      </c>
      <c r="G1591" s="42">
        <f t="shared" si="416"/>
        <v>6.2714688888889248E-5</v>
      </c>
      <c r="H1591" s="42">
        <f t="shared" si="416"/>
        <v>1.3410326666666705E-4</v>
      </c>
      <c r="I1591" s="42">
        <f t="shared" si="416"/>
        <v>-7.998462888888884E-5</v>
      </c>
      <c r="J1591" s="42">
        <f t="shared" si="416"/>
        <v>6.5140755555553008E-5</v>
      </c>
      <c r="K1591" s="42">
        <f t="shared" si="416"/>
        <v>1.0666731111111123E-4</v>
      </c>
      <c r="L1591" s="34">
        <f t="shared" si="417"/>
        <v>1.700834573222427</v>
      </c>
      <c r="M1591" s="34">
        <f t="shared" si="418"/>
        <v>-1.2753731271886959</v>
      </c>
      <c r="N1591" s="34">
        <f t="shared" si="419"/>
        <v>2.1383071341429432</v>
      </c>
      <c r="O1591" s="34">
        <f t="shared" si="420"/>
        <v>1</v>
      </c>
      <c r="P1591" s="34">
        <f t="shared" si="421"/>
        <v>1.8448364365236138</v>
      </c>
      <c r="Q1591" s="34"/>
      <c r="R1591" s="34">
        <f t="shared" si="422"/>
        <v>-1.3235748632853743</v>
      </c>
      <c r="S1591" s="34">
        <f t="shared" si="423"/>
        <v>2.178057318356815</v>
      </c>
      <c r="T1591" s="34">
        <f t="shared" si="429"/>
        <v>1</v>
      </c>
      <c r="U1591" s="34">
        <f t="shared" si="424"/>
        <v>3.6993188915950546</v>
      </c>
      <c r="V1591" s="22">
        <f t="shared" si="425"/>
        <v>0.4986962439802442</v>
      </c>
      <c r="W1591" s="22">
        <f t="shared" si="426"/>
        <v>-0.35778879898474547</v>
      </c>
      <c r="X1591" s="22">
        <f t="shared" si="430"/>
        <v>0.5887725233164991</v>
      </c>
      <c r="Y1591" s="22">
        <f t="shared" si="427"/>
        <v>0.27032003168800212</v>
      </c>
      <c r="Z1591" s="22">
        <f t="shared" si="431"/>
        <v>1</v>
      </c>
      <c r="AA1591" s="22">
        <f t="array" ref="AA1591:AD1591">LINEST(V1591:Y1591,$AB$2:$AE$5,0,0)</f>
        <v>2.0332059987380755</v>
      </c>
      <c r="AB1591" s="22">
        <v>-0.42411279935874285</v>
      </c>
      <c r="AC1591" s="22">
        <v>0.65123728631869993</v>
      </c>
      <c r="AD1591" s="22">
        <v>0.2070427658472237</v>
      </c>
      <c r="AE1591" s="35">
        <f t="shared" si="415"/>
        <v>-0.65124158009465116</v>
      </c>
      <c r="AF1591" s="17"/>
      <c r="AG1591" s="31">
        <f t="shared" si="428"/>
        <v>-0.65124158009465116</v>
      </c>
      <c r="AH1591" s="34"/>
      <c r="AI1591" s="17"/>
    </row>
    <row r="1592" spans="1:35">
      <c r="A1592" s="1"/>
      <c r="B1592" s="2"/>
      <c r="C1592" s="2"/>
      <c r="D1592" s="2"/>
      <c r="E1592" s="3"/>
      <c r="F1592" s="3"/>
      <c r="G1592" s="33"/>
      <c r="H1592" s="33"/>
      <c r="I1592" s="33"/>
      <c r="J1592" s="33"/>
      <c r="K1592" s="33"/>
      <c r="L1592" s="34"/>
      <c r="M1592" s="34"/>
      <c r="N1592" s="34"/>
      <c r="O1592" s="34"/>
      <c r="P1592" s="34"/>
      <c r="Q1592" s="34"/>
      <c r="R1592" s="34"/>
      <c r="S1592" s="34"/>
      <c r="T1592" s="34"/>
      <c r="U1592" s="34"/>
      <c r="V1592" s="22"/>
      <c r="W1592" s="22"/>
      <c r="X1592" s="22"/>
      <c r="Y1592" s="22"/>
      <c r="Z1592" s="22"/>
      <c r="AA1592" s="22"/>
      <c r="AB1592" s="22"/>
      <c r="AC1592" s="22"/>
      <c r="AD1592" s="22"/>
      <c r="AE1592" s="35"/>
      <c r="AF1592" s="17"/>
      <c r="AG1592" s="31"/>
      <c r="AH1592" s="34"/>
      <c r="AI1592" s="17"/>
    </row>
    <row r="1593" spans="1:35">
      <c r="A1593" s="1"/>
      <c r="B1593" s="2"/>
      <c r="C1593" s="2"/>
      <c r="D1593" s="2"/>
      <c r="E1593" s="3"/>
      <c r="F1593" s="3"/>
      <c r="G1593" s="33"/>
      <c r="H1593" s="33"/>
      <c r="I1593" s="33"/>
      <c r="J1593" s="33"/>
      <c r="K1593" s="33"/>
      <c r="L1593" s="34"/>
      <c r="M1593" s="34"/>
      <c r="N1593" s="34"/>
      <c r="O1593" s="34"/>
      <c r="P1593" s="34"/>
      <c r="Q1593" s="34"/>
      <c r="R1593" s="34"/>
      <c r="S1593" s="34"/>
      <c r="T1593" s="34"/>
      <c r="U1593" s="34"/>
      <c r="V1593" s="22"/>
      <c r="W1593" s="22"/>
      <c r="X1593" s="22"/>
      <c r="Y1593" s="22"/>
      <c r="Z1593" s="22"/>
      <c r="AA1593" s="22"/>
      <c r="AB1593" s="22"/>
      <c r="AC1593" s="22"/>
      <c r="AD1593" s="22"/>
      <c r="AE1593" s="35"/>
      <c r="AF1593" s="17"/>
      <c r="AG1593" s="31"/>
      <c r="AH1593" s="34"/>
      <c r="AI1593" s="17"/>
    </row>
    <row r="1594" spans="1:35">
      <c r="A1594" s="1"/>
      <c r="B1594" s="2"/>
      <c r="C1594" s="2"/>
      <c r="D1594" s="2"/>
      <c r="E1594" s="3"/>
      <c r="F1594" s="3"/>
      <c r="G1594" s="33"/>
      <c r="H1594" s="33"/>
      <c r="I1594" s="33"/>
      <c r="J1594" s="33"/>
      <c r="K1594" s="33"/>
      <c r="L1594" s="34"/>
      <c r="M1594" s="34"/>
      <c r="N1594" s="34"/>
      <c r="O1594" s="34"/>
      <c r="P1594" s="34"/>
      <c r="Q1594" s="34"/>
      <c r="R1594" s="34"/>
      <c r="S1594" s="34"/>
      <c r="T1594" s="34"/>
      <c r="U1594" s="34"/>
      <c r="V1594" s="22"/>
      <c r="W1594" s="22"/>
      <c r="X1594" s="22"/>
      <c r="Y1594" s="22"/>
      <c r="Z1594" s="22"/>
      <c r="AA1594" s="22"/>
      <c r="AB1594" s="22"/>
      <c r="AC1594" s="22"/>
      <c r="AD1594" s="22"/>
      <c r="AE1594" s="35"/>
      <c r="AF1594" s="17"/>
      <c r="AG1594" s="31"/>
      <c r="AH1594" s="34"/>
      <c r="AI1594" s="17"/>
    </row>
    <row r="1595" spans="1:35">
      <c r="A1595" s="1"/>
      <c r="B1595" s="2"/>
      <c r="C1595" s="2"/>
      <c r="D1595" s="2"/>
      <c r="E1595" s="3"/>
      <c r="F1595" s="3"/>
      <c r="G1595" s="33"/>
      <c r="H1595" s="33"/>
      <c r="I1595" s="33"/>
      <c r="J1595" s="33"/>
      <c r="K1595" s="33"/>
      <c r="L1595" s="34"/>
      <c r="M1595" s="34"/>
      <c r="N1595" s="34"/>
      <c r="O1595" s="34"/>
      <c r="P1595" s="34"/>
      <c r="Q1595" s="34"/>
      <c r="R1595" s="34"/>
      <c r="S1595" s="34"/>
      <c r="T1595" s="34"/>
      <c r="U1595" s="34"/>
      <c r="V1595" s="22"/>
      <c r="W1595" s="22"/>
      <c r="X1595" s="22"/>
      <c r="Y1595" s="22"/>
      <c r="Z1595" s="22"/>
      <c r="AA1595" s="22"/>
      <c r="AB1595" s="22"/>
      <c r="AC1595" s="22"/>
      <c r="AD1595" s="22"/>
      <c r="AE1595" s="35"/>
      <c r="AF1595" s="17"/>
      <c r="AG1595" s="31"/>
      <c r="AH1595" s="34"/>
      <c r="AI1595" s="17"/>
    </row>
    <row r="1596" spans="1:35">
      <c r="A1596" s="1"/>
      <c r="B1596" s="2"/>
      <c r="C1596" s="2"/>
      <c r="D1596" s="2"/>
      <c r="E1596" s="3"/>
      <c r="F1596" s="3"/>
      <c r="G1596" s="33"/>
      <c r="H1596" s="33"/>
      <c r="I1596" s="33"/>
      <c r="J1596" s="33"/>
      <c r="K1596" s="33"/>
      <c r="L1596" s="34"/>
      <c r="M1596" s="34"/>
      <c r="N1596" s="34"/>
      <c r="O1596" s="34"/>
      <c r="P1596" s="34"/>
      <c r="Q1596" s="34"/>
      <c r="R1596" s="34"/>
      <c r="S1596" s="34"/>
      <c r="T1596" s="34"/>
      <c r="U1596" s="34"/>
      <c r="V1596" s="22"/>
      <c r="W1596" s="22"/>
      <c r="X1596" s="22"/>
      <c r="Y1596" s="22"/>
      <c r="Z1596" s="22"/>
      <c r="AA1596" s="22"/>
      <c r="AB1596" s="22"/>
      <c r="AC1596" s="22"/>
      <c r="AD1596" s="22"/>
      <c r="AE1596" s="35"/>
      <c r="AF1596" s="17"/>
      <c r="AG1596" s="31"/>
      <c r="AH1596" s="34"/>
      <c r="AI1596" s="17"/>
    </row>
    <row r="1597" spans="1:35">
      <c r="A1597" s="1"/>
      <c r="B1597" s="2"/>
      <c r="C1597" s="2"/>
      <c r="D1597" s="2"/>
      <c r="E1597" s="3"/>
      <c r="F1597" s="3"/>
      <c r="G1597" s="33"/>
      <c r="H1597" s="33"/>
      <c r="I1597" s="33"/>
      <c r="J1597" s="33"/>
      <c r="K1597" s="33"/>
      <c r="L1597" s="34"/>
      <c r="M1597" s="34"/>
      <c r="N1597" s="34"/>
      <c r="O1597" s="34"/>
      <c r="P1597" s="34"/>
      <c r="Q1597" s="34"/>
      <c r="R1597" s="34"/>
      <c r="S1597" s="34"/>
      <c r="T1597" s="34"/>
      <c r="U1597" s="34"/>
      <c r="V1597" s="22"/>
      <c r="W1597" s="22"/>
      <c r="X1597" s="22"/>
      <c r="Y1597" s="22"/>
      <c r="Z1597" s="22"/>
      <c r="AA1597" s="22"/>
      <c r="AB1597" s="22"/>
      <c r="AC1597" s="22"/>
      <c r="AD1597" s="22"/>
      <c r="AE1597" s="35"/>
      <c r="AF1597" s="17"/>
      <c r="AG1597" s="31"/>
      <c r="AH1597" s="34"/>
      <c r="AI1597" s="17"/>
    </row>
    <row r="1598" spans="1:35">
      <c r="A1598" s="1"/>
      <c r="B1598" s="2"/>
      <c r="C1598" s="2"/>
      <c r="D1598" s="2"/>
      <c r="E1598" s="3"/>
      <c r="F1598" s="3"/>
      <c r="G1598" s="33"/>
      <c r="H1598" s="33"/>
      <c r="I1598" s="33"/>
      <c r="J1598" s="33"/>
      <c r="K1598" s="33"/>
      <c r="L1598" s="34"/>
      <c r="M1598" s="34"/>
      <c r="N1598" s="34"/>
      <c r="O1598" s="34"/>
      <c r="P1598" s="34"/>
      <c r="Q1598" s="34"/>
      <c r="R1598" s="34"/>
      <c r="S1598" s="34"/>
      <c r="T1598" s="34"/>
      <c r="U1598" s="34"/>
      <c r="V1598" s="22"/>
      <c r="W1598" s="22"/>
      <c r="X1598" s="22"/>
      <c r="Y1598" s="22"/>
      <c r="Z1598" s="22"/>
      <c r="AA1598" s="22"/>
      <c r="AB1598" s="22"/>
      <c r="AC1598" s="22"/>
      <c r="AD1598" s="22"/>
      <c r="AE1598" s="35"/>
      <c r="AF1598" s="17"/>
      <c r="AG1598" s="31"/>
      <c r="AH1598" s="34"/>
      <c r="AI1598" s="17"/>
    </row>
    <row r="1599" spans="1:35">
      <c r="A1599" s="1"/>
      <c r="B1599" s="2"/>
      <c r="C1599" s="2"/>
      <c r="D1599" s="2"/>
      <c r="E1599" s="3"/>
      <c r="F1599" s="3"/>
      <c r="G1599" s="33"/>
      <c r="H1599" s="33"/>
      <c r="I1599" s="33"/>
      <c r="J1599" s="33"/>
      <c r="K1599" s="33"/>
      <c r="L1599" s="34"/>
      <c r="M1599" s="34"/>
      <c r="N1599" s="34"/>
      <c r="O1599" s="34"/>
      <c r="P1599" s="34"/>
      <c r="Q1599" s="34"/>
      <c r="R1599" s="34"/>
      <c r="S1599" s="34"/>
      <c r="T1599" s="34"/>
      <c r="U1599" s="34"/>
      <c r="V1599" s="22"/>
      <c r="W1599" s="22"/>
      <c r="X1599" s="22"/>
      <c r="Y1599" s="22"/>
      <c r="Z1599" s="22"/>
      <c r="AA1599" s="22"/>
      <c r="AB1599" s="22"/>
      <c r="AC1599" s="22"/>
      <c r="AD1599" s="22"/>
      <c r="AE1599" s="35"/>
      <c r="AF1599" s="17"/>
      <c r="AG1599" s="31"/>
      <c r="AH1599" s="34"/>
      <c r="AI1599" s="17"/>
    </row>
    <row r="1600" spans="1:35">
      <c r="A1600" s="1"/>
      <c r="B1600" s="2"/>
      <c r="C1600" s="2"/>
      <c r="D1600" s="2"/>
      <c r="E1600" s="3"/>
      <c r="F1600" s="3"/>
      <c r="G1600" s="33"/>
      <c r="H1600" s="33"/>
      <c r="I1600" s="33"/>
      <c r="J1600" s="33"/>
      <c r="K1600" s="33"/>
      <c r="L1600" s="34"/>
      <c r="M1600" s="34"/>
      <c r="N1600" s="34"/>
      <c r="O1600" s="34"/>
      <c r="P1600" s="34"/>
      <c r="Q1600" s="34"/>
      <c r="R1600" s="34"/>
      <c r="S1600" s="34"/>
      <c r="T1600" s="34"/>
      <c r="U1600" s="34"/>
      <c r="V1600" s="22"/>
      <c r="W1600" s="22"/>
      <c r="X1600" s="22"/>
      <c r="Y1600" s="22"/>
      <c r="Z1600" s="22"/>
      <c r="AA1600" s="22"/>
      <c r="AB1600" s="22"/>
      <c r="AC1600" s="22"/>
      <c r="AD1600" s="22"/>
      <c r="AE1600" s="35"/>
      <c r="AF1600" s="17"/>
      <c r="AG1600" s="31"/>
      <c r="AH1600" s="34"/>
      <c r="AI1600" s="17"/>
    </row>
    <row r="1601" spans="1:35">
      <c r="A1601" s="1"/>
      <c r="B1601" s="2"/>
      <c r="C1601" s="2"/>
      <c r="D1601" s="2"/>
      <c r="E1601" s="3"/>
      <c r="F1601" s="3"/>
      <c r="G1601" s="33"/>
      <c r="H1601" s="33"/>
      <c r="I1601" s="33"/>
      <c r="J1601" s="33"/>
      <c r="K1601" s="33"/>
      <c r="L1601" s="34"/>
      <c r="M1601" s="34"/>
      <c r="N1601" s="34"/>
      <c r="O1601" s="34"/>
      <c r="P1601" s="34"/>
      <c r="Q1601" s="34"/>
      <c r="R1601" s="34"/>
      <c r="S1601" s="34"/>
      <c r="T1601" s="34"/>
      <c r="U1601" s="34"/>
      <c r="V1601" s="22"/>
      <c r="W1601" s="22"/>
      <c r="X1601" s="22"/>
      <c r="Y1601" s="22"/>
      <c r="Z1601" s="22"/>
      <c r="AA1601" s="22"/>
      <c r="AB1601" s="22"/>
      <c r="AC1601" s="22"/>
      <c r="AD1601" s="22"/>
      <c r="AE1601" s="35"/>
      <c r="AF1601" s="17"/>
      <c r="AG1601" s="31"/>
      <c r="AH1601" s="34"/>
      <c r="AI1601" s="17"/>
    </row>
    <row r="1602" spans="1:35">
      <c r="A1602" s="1"/>
      <c r="B1602" s="2"/>
      <c r="C1602" s="2"/>
      <c r="D1602" s="2"/>
      <c r="E1602" s="3"/>
      <c r="F1602" s="3"/>
      <c r="G1602" s="33"/>
      <c r="H1602" s="33"/>
      <c r="I1602" s="33"/>
      <c r="J1602" s="33"/>
      <c r="K1602" s="33"/>
      <c r="L1602" s="34"/>
      <c r="M1602" s="34"/>
      <c r="N1602" s="34"/>
      <c r="O1602" s="34"/>
      <c r="P1602" s="34"/>
      <c r="Q1602" s="34"/>
      <c r="R1602" s="34"/>
      <c r="S1602" s="34"/>
      <c r="T1602" s="34"/>
      <c r="U1602" s="34"/>
      <c r="V1602" s="22"/>
      <c r="W1602" s="22"/>
      <c r="X1602" s="22"/>
      <c r="Y1602" s="22"/>
      <c r="Z1602" s="22"/>
      <c r="AA1602" s="22"/>
      <c r="AB1602" s="22"/>
      <c r="AC1602" s="22"/>
      <c r="AD1602" s="22"/>
      <c r="AE1602" s="35"/>
      <c r="AF1602" s="17"/>
      <c r="AG1602" s="31"/>
      <c r="AH1602" s="34"/>
      <c r="AI1602" s="17"/>
    </row>
    <row r="1603" spans="1:35">
      <c r="A1603" s="1"/>
      <c r="B1603" s="2"/>
      <c r="C1603" s="2"/>
      <c r="D1603" s="2"/>
      <c r="E1603" s="3"/>
      <c r="F1603" s="3"/>
      <c r="G1603" s="33"/>
      <c r="H1603" s="33"/>
      <c r="I1603" s="33"/>
      <c r="J1603" s="33"/>
      <c r="K1603" s="33"/>
      <c r="L1603" s="34"/>
      <c r="M1603" s="34"/>
      <c r="N1603" s="34"/>
      <c r="O1603" s="34"/>
      <c r="P1603" s="34"/>
      <c r="Q1603" s="34"/>
      <c r="R1603" s="34"/>
      <c r="S1603" s="34"/>
      <c r="T1603" s="34"/>
      <c r="U1603" s="34"/>
      <c r="V1603" s="22"/>
      <c r="W1603" s="22"/>
      <c r="X1603" s="22"/>
      <c r="Y1603" s="22"/>
      <c r="Z1603" s="22"/>
      <c r="AA1603" s="22"/>
      <c r="AB1603" s="22"/>
      <c r="AC1603" s="22"/>
      <c r="AD1603" s="22"/>
      <c r="AE1603" s="35"/>
      <c r="AF1603" s="17"/>
      <c r="AG1603" s="31"/>
      <c r="AH1603" s="34"/>
      <c r="AI1603" s="17"/>
    </row>
    <row r="1604" spans="1:35">
      <c r="A1604" s="1"/>
      <c r="B1604" s="2"/>
      <c r="C1604" s="2"/>
      <c r="D1604" s="2"/>
      <c r="E1604" s="3"/>
      <c r="F1604" s="3"/>
      <c r="G1604" s="33"/>
      <c r="H1604" s="33"/>
      <c r="I1604" s="33"/>
      <c r="J1604" s="33"/>
      <c r="K1604" s="33"/>
      <c r="L1604" s="34"/>
      <c r="M1604" s="34"/>
      <c r="N1604" s="34"/>
      <c r="O1604" s="34"/>
      <c r="P1604" s="34"/>
      <c r="Q1604" s="34"/>
      <c r="R1604" s="34"/>
      <c r="S1604" s="34"/>
      <c r="T1604" s="34"/>
      <c r="U1604" s="34"/>
      <c r="V1604" s="22"/>
      <c r="W1604" s="22"/>
      <c r="X1604" s="22"/>
      <c r="Y1604" s="22"/>
      <c r="Z1604" s="22"/>
      <c r="AA1604" s="22"/>
      <c r="AB1604" s="22"/>
      <c r="AC1604" s="22"/>
      <c r="AD1604" s="22"/>
      <c r="AE1604" s="35"/>
      <c r="AF1604" s="17"/>
      <c r="AG1604" s="31"/>
      <c r="AH1604" s="34"/>
      <c r="AI1604" s="17"/>
    </row>
    <row r="1605" spans="1:35">
      <c r="A1605" s="1"/>
      <c r="B1605" s="2"/>
      <c r="C1605" s="2"/>
      <c r="D1605" s="2"/>
      <c r="E1605" s="3"/>
      <c r="F1605" s="3"/>
      <c r="G1605" s="33"/>
      <c r="H1605" s="33"/>
      <c r="I1605" s="33"/>
      <c r="J1605" s="33"/>
      <c r="K1605" s="33"/>
      <c r="L1605" s="34"/>
      <c r="M1605" s="34"/>
      <c r="N1605" s="34"/>
      <c r="O1605" s="34"/>
      <c r="P1605" s="34"/>
      <c r="Q1605" s="34"/>
      <c r="R1605" s="34"/>
      <c r="S1605" s="34"/>
      <c r="T1605" s="34"/>
      <c r="U1605" s="34"/>
      <c r="V1605" s="22"/>
      <c r="W1605" s="22"/>
      <c r="X1605" s="22"/>
      <c r="Y1605" s="22"/>
      <c r="Z1605" s="22"/>
      <c r="AA1605" s="22"/>
      <c r="AB1605" s="22"/>
      <c r="AC1605" s="22"/>
      <c r="AD1605" s="22"/>
      <c r="AE1605" s="35"/>
      <c r="AF1605" s="17"/>
      <c r="AG1605" s="31"/>
      <c r="AH1605" s="34"/>
      <c r="AI1605" s="17"/>
    </row>
    <row r="1606" spans="1:35">
      <c r="A1606" s="1"/>
      <c r="B1606" s="2"/>
      <c r="C1606" s="2"/>
      <c r="D1606" s="2"/>
      <c r="E1606" s="3"/>
      <c r="F1606" s="3"/>
      <c r="G1606" s="33"/>
      <c r="H1606" s="33"/>
      <c r="I1606" s="33"/>
      <c r="J1606" s="33"/>
      <c r="K1606" s="33"/>
      <c r="L1606" s="34"/>
      <c r="M1606" s="34"/>
      <c r="N1606" s="34"/>
      <c r="O1606" s="34"/>
      <c r="P1606" s="34"/>
      <c r="Q1606" s="34"/>
      <c r="R1606" s="34"/>
      <c r="S1606" s="34"/>
      <c r="T1606" s="34"/>
      <c r="U1606" s="34"/>
      <c r="V1606" s="22"/>
      <c r="W1606" s="22"/>
      <c r="X1606" s="22"/>
      <c r="Y1606" s="22"/>
      <c r="Z1606" s="22"/>
      <c r="AA1606" s="22"/>
      <c r="AB1606" s="22"/>
      <c r="AC1606" s="22"/>
      <c r="AD1606" s="22"/>
      <c r="AE1606" s="35"/>
      <c r="AF1606" s="17"/>
      <c r="AG1606" s="31"/>
      <c r="AH1606" s="34"/>
      <c r="AI1606" s="17"/>
    </row>
    <row r="1607" spans="1:35">
      <c r="A1607" s="1"/>
      <c r="B1607" s="2"/>
      <c r="C1607" s="2"/>
      <c r="D1607" s="2"/>
      <c r="E1607" s="3"/>
      <c r="F1607" s="3"/>
      <c r="G1607" s="33"/>
      <c r="H1607" s="33"/>
      <c r="I1607" s="33"/>
      <c r="J1607" s="33"/>
      <c r="K1607" s="33"/>
      <c r="L1607" s="34"/>
      <c r="M1607" s="34"/>
      <c r="N1607" s="34"/>
      <c r="O1607" s="34"/>
      <c r="P1607" s="34"/>
      <c r="Q1607" s="34"/>
      <c r="R1607" s="34"/>
      <c r="S1607" s="34"/>
      <c r="T1607" s="34"/>
      <c r="U1607" s="34"/>
      <c r="V1607" s="22"/>
      <c r="W1607" s="22"/>
      <c r="X1607" s="22"/>
      <c r="Y1607" s="22"/>
      <c r="Z1607" s="22"/>
      <c r="AA1607" s="22"/>
      <c r="AB1607" s="22"/>
      <c r="AC1607" s="22"/>
      <c r="AD1607" s="22"/>
      <c r="AE1607" s="35"/>
      <c r="AF1607" s="17"/>
      <c r="AG1607" s="31"/>
      <c r="AH1607" s="34"/>
      <c r="AI1607" s="17"/>
    </row>
    <row r="1608" spans="1:35">
      <c r="A1608" s="1"/>
      <c r="B1608" s="2"/>
      <c r="C1608" s="2"/>
      <c r="D1608" s="2"/>
      <c r="E1608" s="3"/>
      <c r="F1608" s="3"/>
      <c r="G1608" s="33"/>
      <c r="H1608" s="33"/>
      <c r="I1608" s="33"/>
      <c r="J1608" s="33"/>
      <c r="K1608" s="33"/>
      <c r="L1608" s="34"/>
      <c r="M1608" s="34"/>
      <c r="N1608" s="34"/>
      <c r="O1608" s="34"/>
      <c r="P1608" s="34"/>
      <c r="Q1608" s="34"/>
      <c r="R1608" s="34"/>
      <c r="S1608" s="34"/>
      <c r="T1608" s="34"/>
      <c r="U1608" s="34"/>
      <c r="V1608" s="22"/>
      <c r="W1608" s="22"/>
      <c r="X1608" s="22"/>
      <c r="Y1608" s="22"/>
      <c r="Z1608" s="22"/>
      <c r="AA1608" s="22"/>
      <c r="AB1608" s="22"/>
      <c r="AC1608" s="22"/>
      <c r="AD1608" s="22"/>
      <c r="AE1608" s="35"/>
      <c r="AF1608" s="17"/>
      <c r="AG1608" s="31"/>
      <c r="AH1608" s="34"/>
      <c r="AI1608" s="17"/>
    </row>
    <row r="1609" spans="1:35">
      <c r="A1609" s="1"/>
      <c r="B1609" s="2"/>
      <c r="C1609" s="2"/>
      <c r="D1609" s="2"/>
      <c r="E1609" s="3"/>
      <c r="F1609" s="3"/>
      <c r="G1609" s="33"/>
      <c r="H1609" s="33"/>
      <c r="I1609" s="33"/>
      <c r="J1609" s="33"/>
      <c r="K1609" s="33"/>
      <c r="L1609" s="34"/>
      <c r="M1609" s="34"/>
      <c r="N1609" s="34"/>
      <c r="O1609" s="34"/>
      <c r="P1609" s="34"/>
      <c r="Q1609" s="34"/>
      <c r="R1609" s="34"/>
      <c r="S1609" s="34"/>
      <c r="T1609" s="34"/>
      <c r="U1609" s="34"/>
      <c r="V1609" s="22"/>
      <c r="W1609" s="22"/>
      <c r="X1609" s="22"/>
      <c r="Y1609" s="22"/>
      <c r="Z1609" s="22"/>
      <c r="AA1609" s="22"/>
      <c r="AB1609" s="22"/>
      <c r="AC1609" s="22"/>
      <c r="AD1609" s="22"/>
      <c r="AE1609" s="35"/>
      <c r="AF1609" s="17"/>
      <c r="AG1609" s="31"/>
      <c r="AH1609" s="34"/>
      <c r="AI1609" s="17"/>
    </row>
    <row r="1610" spans="1:35">
      <c r="A1610" s="1"/>
      <c r="B1610" s="2"/>
      <c r="C1610" s="2"/>
      <c r="D1610" s="2"/>
      <c r="E1610" s="3"/>
      <c r="F1610" s="3"/>
      <c r="G1610" s="33"/>
      <c r="H1610" s="33"/>
      <c r="I1610" s="33"/>
      <c r="J1610" s="33"/>
      <c r="K1610" s="33"/>
      <c r="L1610" s="34"/>
      <c r="M1610" s="34"/>
      <c r="N1610" s="34"/>
      <c r="O1610" s="34"/>
      <c r="P1610" s="34"/>
      <c r="Q1610" s="34"/>
      <c r="R1610" s="34"/>
      <c r="S1610" s="34"/>
      <c r="T1610" s="34"/>
      <c r="U1610" s="34"/>
      <c r="V1610" s="22"/>
      <c r="W1610" s="22"/>
      <c r="X1610" s="22"/>
      <c r="Y1610" s="22"/>
      <c r="Z1610" s="22"/>
      <c r="AA1610" s="22"/>
      <c r="AB1610" s="22"/>
      <c r="AC1610" s="22"/>
      <c r="AD1610" s="22"/>
      <c r="AE1610" s="35"/>
      <c r="AF1610" s="17"/>
      <c r="AG1610" s="31"/>
      <c r="AH1610" s="34"/>
      <c r="AI1610" s="17"/>
    </row>
    <row r="1611" spans="1:35">
      <c r="A1611" s="1"/>
      <c r="B1611" s="2"/>
      <c r="C1611" s="2"/>
      <c r="D1611" s="2"/>
      <c r="E1611" s="3"/>
      <c r="F1611" s="3"/>
      <c r="G1611" s="33"/>
      <c r="H1611" s="33"/>
      <c r="I1611" s="33"/>
      <c r="J1611" s="33"/>
      <c r="K1611" s="33"/>
      <c r="L1611" s="34"/>
      <c r="M1611" s="34"/>
      <c r="N1611" s="34"/>
      <c r="O1611" s="34"/>
      <c r="P1611" s="34"/>
      <c r="Q1611" s="34"/>
      <c r="R1611" s="34"/>
      <c r="S1611" s="34"/>
      <c r="T1611" s="34"/>
      <c r="U1611" s="34"/>
      <c r="V1611" s="22"/>
      <c r="W1611" s="22"/>
      <c r="X1611" s="22"/>
      <c r="Y1611" s="22"/>
      <c r="Z1611" s="22"/>
      <c r="AA1611" s="22"/>
      <c r="AB1611" s="22"/>
      <c r="AC1611" s="22"/>
      <c r="AD1611" s="22"/>
      <c r="AE1611" s="35"/>
      <c r="AF1611" s="17"/>
      <c r="AG1611" s="31"/>
      <c r="AH1611" s="34"/>
      <c r="AI1611" s="17"/>
    </row>
    <row r="1612" spans="1:35">
      <c r="A1612" s="1"/>
      <c r="B1612" s="2"/>
      <c r="C1612" s="2"/>
      <c r="D1612" s="2"/>
      <c r="E1612" s="3"/>
      <c r="F1612" s="3"/>
      <c r="G1612" s="33"/>
      <c r="H1612" s="33"/>
      <c r="I1612" s="33"/>
      <c r="J1612" s="33"/>
      <c r="K1612" s="33"/>
      <c r="L1612" s="34"/>
      <c r="M1612" s="34"/>
      <c r="N1612" s="34"/>
      <c r="O1612" s="34"/>
      <c r="P1612" s="34"/>
      <c r="Q1612" s="34"/>
      <c r="R1612" s="34"/>
      <c r="S1612" s="34"/>
      <c r="T1612" s="34"/>
      <c r="U1612" s="34"/>
      <c r="V1612" s="22"/>
      <c r="W1612" s="22"/>
      <c r="X1612" s="22"/>
      <c r="Y1612" s="22"/>
      <c r="Z1612" s="22"/>
      <c r="AA1612" s="22"/>
      <c r="AB1612" s="22"/>
      <c r="AC1612" s="22"/>
      <c r="AD1612" s="22"/>
      <c r="AE1612" s="35"/>
      <c r="AF1612" s="17"/>
      <c r="AG1612" s="31"/>
      <c r="AH1612" s="34"/>
      <c r="AI1612" s="17"/>
    </row>
    <row r="1613" spans="1:35">
      <c r="A1613" s="1"/>
      <c r="B1613" s="2"/>
      <c r="C1613" s="2"/>
      <c r="D1613" s="2"/>
      <c r="E1613" s="3"/>
      <c r="F1613" s="3"/>
      <c r="G1613" s="33"/>
      <c r="H1613" s="33"/>
      <c r="I1613" s="33"/>
      <c r="J1613" s="33"/>
      <c r="K1613" s="33"/>
      <c r="L1613" s="34"/>
      <c r="M1613" s="34"/>
      <c r="N1613" s="34"/>
      <c r="O1613" s="34"/>
      <c r="P1613" s="34"/>
      <c r="Q1613" s="34"/>
      <c r="R1613" s="34"/>
      <c r="S1613" s="34"/>
      <c r="T1613" s="34"/>
      <c r="U1613" s="34"/>
      <c r="V1613" s="22"/>
      <c r="W1613" s="22"/>
      <c r="X1613" s="22"/>
      <c r="Y1613" s="22"/>
      <c r="Z1613" s="22"/>
      <c r="AA1613" s="22"/>
      <c r="AB1613" s="22"/>
      <c r="AC1613" s="22"/>
      <c r="AD1613" s="22"/>
      <c r="AE1613" s="35"/>
      <c r="AF1613" s="17"/>
      <c r="AG1613" s="31"/>
      <c r="AH1613" s="34"/>
      <c r="AI1613" s="17"/>
    </row>
    <row r="1614" spans="1:35">
      <c r="A1614" s="1"/>
      <c r="B1614" s="2"/>
      <c r="C1614" s="2"/>
      <c r="D1614" s="2"/>
      <c r="E1614" s="3"/>
      <c r="F1614" s="3"/>
      <c r="G1614" s="33"/>
      <c r="H1614" s="33"/>
      <c r="I1614" s="33"/>
      <c r="J1614" s="33"/>
      <c r="K1614" s="33"/>
      <c r="L1614" s="34"/>
      <c r="M1614" s="34"/>
      <c r="N1614" s="34"/>
      <c r="O1614" s="34"/>
      <c r="P1614" s="34"/>
      <c r="Q1614" s="34"/>
      <c r="R1614" s="34"/>
      <c r="S1614" s="34"/>
      <c r="T1614" s="34"/>
      <c r="U1614" s="34"/>
      <c r="V1614" s="22"/>
      <c r="W1614" s="22"/>
      <c r="X1614" s="22"/>
      <c r="Y1614" s="22"/>
      <c r="Z1614" s="22"/>
      <c r="AA1614" s="22"/>
      <c r="AB1614" s="22"/>
      <c r="AC1614" s="22"/>
      <c r="AD1614" s="22"/>
      <c r="AE1614" s="35"/>
      <c r="AF1614" s="17"/>
      <c r="AG1614" s="31"/>
      <c r="AH1614" s="34"/>
      <c r="AI1614" s="17"/>
    </row>
    <row r="1615" spans="1:35">
      <c r="A1615" s="1"/>
      <c r="B1615" s="2"/>
      <c r="C1615" s="2"/>
      <c r="D1615" s="2"/>
      <c r="E1615" s="3"/>
      <c r="F1615" s="3"/>
      <c r="G1615" s="33"/>
      <c r="H1615" s="33"/>
      <c r="I1615" s="33"/>
      <c r="J1615" s="33"/>
      <c r="K1615" s="33"/>
      <c r="L1615" s="34"/>
      <c r="M1615" s="34"/>
      <c r="N1615" s="34"/>
      <c r="O1615" s="34"/>
      <c r="P1615" s="34"/>
      <c r="Q1615" s="34"/>
      <c r="R1615" s="34"/>
      <c r="S1615" s="34"/>
      <c r="T1615" s="34"/>
      <c r="U1615" s="34"/>
      <c r="V1615" s="22"/>
      <c r="W1615" s="22"/>
      <c r="X1615" s="22"/>
      <c r="Y1615" s="22"/>
      <c r="Z1615" s="22"/>
      <c r="AA1615" s="22"/>
      <c r="AB1615" s="22"/>
      <c r="AC1615" s="22"/>
      <c r="AD1615" s="22"/>
      <c r="AE1615" s="35"/>
      <c r="AF1615" s="17"/>
      <c r="AG1615" s="31"/>
      <c r="AH1615" s="34"/>
      <c r="AI1615" s="17"/>
    </row>
    <row r="1616" spans="1:35">
      <c r="A1616" s="1"/>
      <c r="B1616" s="2"/>
      <c r="C1616" s="2"/>
      <c r="D1616" s="2"/>
      <c r="E1616" s="3"/>
      <c r="F1616" s="3"/>
      <c r="G1616" s="33"/>
      <c r="H1616" s="33"/>
      <c r="I1616" s="33"/>
      <c r="J1616" s="33"/>
      <c r="K1616" s="33"/>
      <c r="L1616" s="34"/>
      <c r="M1616" s="34"/>
      <c r="N1616" s="34"/>
      <c r="O1616" s="34"/>
      <c r="P1616" s="34"/>
      <c r="Q1616" s="34"/>
      <c r="R1616" s="34"/>
      <c r="S1616" s="34"/>
      <c r="T1616" s="34"/>
      <c r="U1616" s="34"/>
      <c r="V1616" s="22"/>
      <c r="W1616" s="22"/>
      <c r="X1616" s="22"/>
      <c r="Y1616" s="22"/>
      <c r="Z1616" s="22"/>
      <c r="AA1616" s="22"/>
      <c r="AB1616" s="22"/>
      <c r="AC1616" s="22"/>
      <c r="AD1616" s="22"/>
      <c r="AE1616" s="35"/>
      <c r="AF1616" s="17"/>
      <c r="AG1616" s="31"/>
      <c r="AH1616" s="34"/>
      <c r="AI1616" s="17"/>
    </row>
    <row r="1617" spans="1:35">
      <c r="A1617" s="1"/>
      <c r="B1617" s="2"/>
      <c r="C1617" s="2"/>
      <c r="D1617" s="2"/>
      <c r="E1617" s="3"/>
      <c r="F1617" s="3"/>
      <c r="G1617" s="33"/>
      <c r="H1617" s="33"/>
      <c r="I1617" s="33"/>
      <c r="J1617" s="33"/>
      <c r="K1617" s="33"/>
      <c r="L1617" s="34"/>
      <c r="M1617" s="34"/>
      <c r="N1617" s="34"/>
      <c r="O1617" s="34"/>
      <c r="P1617" s="34"/>
      <c r="Q1617" s="34"/>
      <c r="R1617" s="34"/>
      <c r="S1617" s="34"/>
      <c r="T1617" s="34"/>
      <c r="U1617" s="34"/>
      <c r="V1617" s="22"/>
      <c r="W1617" s="22"/>
      <c r="X1617" s="22"/>
      <c r="Y1617" s="22"/>
      <c r="Z1617" s="22"/>
      <c r="AA1617" s="22"/>
      <c r="AB1617" s="22"/>
      <c r="AC1617" s="22"/>
      <c r="AD1617" s="22"/>
      <c r="AE1617" s="35"/>
      <c r="AF1617" s="17"/>
      <c r="AG1617" s="31"/>
      <c r="AH1617" s="34"/>
      <c r="AI1617" s="17"/>
    </row>
    <row r="1618" spans="1:35">
      <c r="A1618" s="1"/>
      <c r="B1618" s="2"/>
      <c r="C1618" s="2"/>
      <c r="D1618" s="2"/>
      <c r="E1618" s="3"/>
      <c r="F1618" s="3"/>
      <c r="G1618" s="33"/>
      <c r="H1618" s="33"/>
      <c r="I1618" s="33"/>
      <c r="J1618" s="33"/>
      <c r="K1618" s="33"/>
      <c r="L1618" s="34"/>
      <c r="M1618" s="34"/>
      <c r="N1618" s="34"/>
      <c r="O1618" s="34"/>
      <c r="P1618" s="34"/>
      <c r="Q1618" s="34"/>
      <c r="R1618" s="34"/>
      <c r="S1618" s="34"/>
      <c r="T1618" s="34"/>
      <c r="U1618" s="34"/>
      <c r="V1618" s="22"/>
      <c r="W1618" s="22"/>
      <c r="X1618" s="22"/>
      <c r="Y1618" s="22"/>
      <c r="Z1618" s="22"/>
      <c r="AA1618" s="22"/>
      <c r="AB1618" s="22"/>
      <c r="AC1618" s="22"/>
      <c r="AD1618" s="22"/>
      <c r="AE1618" s="35"/>
      <c r="AF1618" s="17"/>
      <c r="AG1618" s="31"/>
      <c r="AH1618" s="34"/>
      <c r="AI1618" s="17"/>
    </row>
    <row r="1619" spans="1:35">
      <c r="A1619" s="1"/>
      <c r="B1619" s="2"/>
      <c r="C1619" s="2"/>
      <c r="D1619" s="2"/>
      <c r="E1619" s="3"/>
      <c r="F1619" s="3"/>
      <c r="G1619" s="33"/>
      <c r="H1619" s="33"/>
      <c r="I1619" s="33"/>
      <c r="J1619" s="33"/>
      <c r="K1619" s="33"/>
      <c r="L1619" s="34"/>
      <c r="M1619" s="34"/>
      <c r="N1619" s="34"/>
      <c r="O1619" s="34"/>
      <c r="P1619" s="34"/>
      <c r="Q1619" s="34"/>
      <c r="R1619" s="34"/>
      <c r="S1619" s="34"/>
      <c r="T1619" s="34"/>
      <c r="U1619" s="34"/>
      <c r="V1619" s="22"/>
      <c r="W1619" s="22"/>
      <c r="X1619" s="22"/>
      <c r="Y1619" s="22"/>
      <c r="Z1619" s="22"/>
      <c r="AA1619" s="22"/>
      <c r="AB1619" s="22"/>
      <c r="AC1619" s="22"/>
      <c r="AD1619" s="22"/>
      <c r="AE1619" s="35"/>
      <c r="AF1619" s="17"/>
      <c r="AG1619" s="31"/>
      <c r="AH1619" s="34"/>
      <c r="AI1619" s="17"/>
    </row>
    <row r="1620" spans="1:35">
      <c r="A1620" s="1"/>
      <c r="B1620" s="2"/>
      <c r="C1620" s="2"/>
      <c r="D1620" s="2"/>
      <c r="E1620" s="3"/>
      <c r="F1620" s="3"/>
      <c r="G1620" s="33"/>
      <c r="H1620" s="33"/>
      <c r="I1620" s="33"/>
      <c r="J1620" s="33"/>
      <c r="K1620" s="33"/>
      <c r="L1620" s="34"/>
      <c r="M1620" s="34"/>
      <c r="N1620" s="34"/>
      <c r="O1620" s="34"/>
      <c r="P1620" s="34"/>
      <c r="Q1620" s="34"/>
      <c r="R1620" s="34"/>
      <c r="S1620" s="34"/>
      <c r="T1620" s="34"/>
      <c r="U1620" s="34"/>
      <c r="V1620" s="22"/>
      <c r="W1620" s="22"/>
      <c r="X1620" s="22"/>
      <c r="Y1620" s="22"/>
      <c r="Z1620" s="22"/>
      <c r="AA1620" s="22"/>
      <c r="AB1620" s="22"/>
      <c r="AC1620" s="22"/>
      <c r="AD1620" s="22"/>
      <c r="AE1620" s="35"/>
      <c r="AF1620" s="17"/>
      <c r="AG1620" s="31"/>
      <c r="AH1620" s="34"/>
      <c r="AI1620" s="17"/>
    </row>
    <row r="1621" spans="1:35">
      <c r="A1621" s="1"/>
      <c r="B1621" s="2"/>
      <c r="C1621" s="2"/>
      <c r="D1621" s="2"/>
      <c r="E1621" s="3"/>
      <c r="F1621" s="3"/>
      <c r="G1621" s="33"/>
      <c r="H1621" s="33"/>
      <c r="I1621" s="33"/>
      <c r="J1621" s="33"/>
      <c r="K1621" s="33"/>
      <c r="L1621" s="34"/>
      <c r="M1621" s="34"/>
      <c r="N1621" s="34"/>
      <c r="O1621" s="34"/>
      <c r="P1621" s="34"/>
      <c r="Q1621" s="34"/>
      <c r="R1621" s="34"/>
      <c r="S1621" s="34"/>
      <c r="T1621" s="34"/>
      <c r="U1621" s="34"/>
      <c r="V1621" s="22"/>
      <c r="W1621" s="22"/>
      <c r="X1621" s="22"/>
      <c r="Y1621" s="22"/>
      <c r="Z1621" s="22"/>
      <c r="AA1621" s="22"/>
      <c r="AB1621" s="22"/>
      <c r="AC1621" s="22"/>
      <c r="AD1621" s="22"/>
      <c r="AE1621" s="35"/>
      <c r="AF1621" s="17"/>
      <c r="AG1621" s="31"/>
      <c r="AH1621" s="34"/>
      <c r="AI1621" s="17"/>
    </row>
    <row r="1622" spans="1:35">
      <c r="A1622" s="1"/>
      <c r="B1622" s="2"/>
      <c r="C1622" s="2"/>
      <c r="D1622" s="2"/>
      <c r="E1622" s="3"/>
      <c r="F1622" s="3"/>
      <c r="G1622" s="33"/>
      <c r="H1622" s="33"/>
      <c r="I1622" s="33"/>
      <c r="J1622" s="33"/>
      <c r="K1622" s="33"/>
      <c r="L1622" s="34"/>
      <c r="M1622" s="34"/>
      <c r="N1622" s="34"/>
      <c r="O1622" s="34"/>
      <c r="P1622" s="34"/>
      <c r="Q1622" s="34"/>
      <c r="R1622" s="34"/>
      <c r="S1622" s="34"/>
      <c r="T1622" s="34"/>
      <c r="U1622" s="34"/>
      <c r="V1622" s="22"/>
      <c r="W1622" s="22"/>
      <c r="X1622" s="22"/>
      <c r="Y1622" s="22"/>
      <c r="Z1622" s="22"/>
      <c r="AA1622" s="22"/>
      <c r="AB1622" s="22"/>
      <c r="AC1622" s="22"/>
      <c r="AD1622" s="22"/>
      <c r="AE1622" s="35"/>
      <c r="AF1622" s="17"/>
      <c r="AG1622" s="31"/>
      <c r="AH1622" s="34"/>
      <c r="AI1622" s="17"/>
    </row>
    <row r="1623" spans="1:35">
      <c r="A1623" s="1"/>
      <c r="B1623" s="2"/>
      <c r="C1623" s="2"/>
      <c r="D1623" s="2"/>
      <c r="E1623" s="3"/>
      <c r="F1623" s="3"/>
      <c r="G1623" s="33"/>
      <c r="H1623" s="33"/>
      <c r="I1623" s="33"/>
      <c r="J1623" s="33"/>
      <c r="K1623" s="33"/>
      <c r="L1623" s="34"/>
      <c r="M1623" s="34"/>
      <c r="N1623" s="34"/>
      <c r="O1623" s="34"/>
      <c r="P1623" s="34"/>
      <c r="Q1623" s="34"/>
      <c r="R1623" s="34"/>
      <c r="S1623" s="34"/>
      <c r="T1623" s="34"/>
      <c r="U1623" s="34"/>
      <c r="V1623" s="22"/>
      <c r="W1623" s="22"/>
      <c r="X1623" s="22"/>
      <c r="Y1623" s="22"/>
      <c r="Z1623" s="22"/>
      <c r="AA1623" s="22"/>
      <c r="AB1623" s="22"/>
      <c r="AC1623" s="22"/>
      <c r="AD1623" s="22"/>
      <c r="AE1623" s="35"/>
      <c r="AF1623" s="17"/>
      <c r="AG1623" s="31"/>
      <c r="AH1623" s="34"/>
      <c r="AI1623" s="17"/>
    </row>
    <row r="1624" spans="1:35">
      <c r="A1624" s="1"/>
      <c r="B1624" s="2"/>
      <c r="C1624" s="2"/>
      <c r="D1624" s="2"/>
      <c r="E1624" s="3"/>
      <c r="F1624" s="3"/>
      <c r="G1624" s="33"/>
      <c r="H1624" s="33"/>
      <c r="I1624" s="33"/>
      <c r="J1624" s="33"/>
      <c r="K1624" s="33"/>
      <c r="L1624" s="34"/>
      <c r="M1624" s="34"/>
      <c r="N1624" s="34"/>
      <c r="O1624" s="34"/>
      <c r="P1624" s="34"/>
      <c r="Q1624" s="34"/>
      <c r="R1624" s="34"/>
      <c r="S1624" s="34"/>
      <c r="T1624" s="34"/>
      <c r="U1624" s="34"/>
      <c r="V1624" s="22"/>
      <c r="W1624" s="22"/>
      <c r="X1624" s="22"/>
      <c r="Y1624" s="22"/>
      <c r="Z1624" s="22"/>
      <c r="AA1624" s="22"/>
      <c r="AB1624" s="22"/>
      <c r="AC1624" s="22"/>
      <c r="AD1624" s="22"/>
      <c r="AE1624" s="35"/>
      <c r="AF1624" s="17"/>
      <c r="AG1624" s="31"/>
      <c r="AH1624" s="34"/>
      <c r="AI1624" s="17"/>
    </row>
    <row r="1625" spans="1:35">
      <c r="A1625" s="1"/>
      <c r="B1625" s="2"/>
      <c r="C1625" s="2"/>
      <c r="D1625" s="2"/>
      <c r="E1625" s="3"/>
      <c r="F1625" s="3"/>
      <c r="G1625" s="33"/>
      <c r="H1625" s="33"/>
      <c r="I1625" s="33"/>
      <c r="J1625" s="33"/>
      <c r="K1625" s="33"/>
      <c r="L1625" s="34"/>
      <c r="M1625" s="34"/>
      <c r="N1625" s="34"/>
      <c r="O1625" s="34"/>
      <c r="P1625" s="34"/>
      <c r="Q1625" s="34"/>
      <c r="R1625" s="34"/>
      <c r="S1625" s="34"/>
      <c r="T1625" s="34"/>
      <c r="U1625" s="34"/>
      <c r="V1625" s="22"/>
      <c r="W1625" s="22"/>
      <c r="X1625" s="22"/>
      <c r="Y1625" s="22"/>
      <c r="Z1625" s="22"/>
      <c r="AA1625" s="22"/>
      <c r="AB1625" s="22"/>
      <c r="AC1625" s="22"/>
      <c r="AD1625" s="22"/>
      <c r="AE1625" s="35"/>
      <c r="AF1625" s="17"/>
      <c r="AG1625" s="31"/>
      <c r="AH1625" s="34"/>
      <c r="AI1625" s="17"/>
    </row>
    <row r="1626" spans="1:35">
      <c r="A1626" s="1"/>
      <c r="B1626" s="2"/>
      <c r="C1626" s="2"/>
      <c r="D1626" s="2"/>
      <c r="E1626" s="3"/>
      <c r="F1626" s="3"/>
      <c r="G1626" s="33"/>
      <c r="H1626" s="33"/>
      <c r="I1626" s="33"/>
      <c r="J1626" s="33"/>
      <c r="K1626" s="33"/>
      <c r="L1626" s="34"/>
      <c r="M1626" s="34"/>
      <c r="N1626" s="34"/>
      <c r="O1626" s="34"/>
      <c r="P1626" s="34"/>
      <c r="Q1626" s="34"/>
      <c r="R1626" s="34"/>
      <c r="S1626" s="34"/>
      <c r="T1626" s="34"/>
      <c r="U1626" s="34"/>
      <c r="V1626" s="22"/>
      <c r="W1626" s="22"/>
      <c r="X1626" s="22"/>
      <c r="Y1626" s="22"/>
      <c r="Z1626" s="22"/>
      <c r="AA1626" s="22"/>
      <c r="AB1626" s="22"/>
      <c r="AC1626" s="22"/>
      <c r="AD1626" s="22"/>
      <c r="AE1626" s="35"/>
      <c r="AF1626" s="17"/>
      <c r="AG1626" s="31"/>
      <c r="AH1626" s="34"/>
      <c r="AI1626" s="17"/>
    </row>
    <row r="1627" spans="1:35">
      <c r="A1627" s="1"/>
      <c r="B1627" s="2"/>
      <c r="C1627" s="2"/>
      <c r="D1627" s="2"/>
      <c r="E1627" s="3"/>
      <c r="F1627" s="3"/>
      <c r="G1627" s="33"/>
      <c r="H1627" s="33"/>
      <c r="I1627" s="33"/>
      <c r="J1627" s="33"/>
      <c r="K1627" s="33"/>
      <c r="L1627" s="34"/>
      <c r="M1627" s="34"/>
      <c r="N1627" s="34"/>
      <c r="O1627" s="34"/>
      <c r="P1627" s="34"/>
      <c r="Q1627" s="34"/>
      <c r="R1627" s="34"/>
      <c r="S1627" s="34"/>
      <c r="T1627" s="34"/>
      <c r="U1627" s="34"/>
      <c r="V1627" s="22"/>
      <c r="W1627" s="22"/>
      <c r="X1627" s="22"/>
      <c r="Y1627" s="22"/>
      <c r="Z1627" s="22"/>
      <c r="AA1627" s="22"/>
      <c r="AB1627" s="22"/>
      <c r="AC1627" s="22"/>
      <c r="AD1627" s="22"/>
      <c r="AE1627" s="35"/>
      <c r="AF1627" s="17"/>
      <c r="AG1627" s="31"/>
      <c r="AH1627" s="34"/>
      <c r="AI1627" s="17"/>
    </row>
    <row r="1628" spans="1:35">
      <c r="A1628" s="1"/>
      <c r="B1628" s="2"/>
      <c r="C1628" s="2"/>
      <c r="D1628" s="2"/>
      <c r="E1628" s="3"/>
      <c r="F1628" s="3"/>
      <c r="G1628" s="33"/>
      <c r="H1628" s="33"/>
      <c r="I1628" s="33"/>
      <c r="J1628" s="33"/>
      <c r="K1628" s="33"/>
      <c r="L1628" s="34"/>
      <c r="M1628" s="34"/>
      <c r="N1628" s="34"/>
      <c r="O1628" s="34"/>
      <c r="P1628" s="34"/>
      <c r="Q1628" s="34"/>
      <c r="R1628" s="34"/>
      <c r="S1628" s="34"/>
      <c r="T1628" s="34"/>
      <c r="U1628" s="34"/>
      <c r="V1628" s="22"/>
      <c r="W1628" s="22"/>
      <c r="X1628" s="22"/>
      <c r="Y1628" s="22"/>
      <c r="Z1628" s="22"/>
      <c r="AA1628" s="22"/>
      <c r="AB1628" s="22"/>
      <c r="AC1628" s="22"/>
      <c r="AD1628" s="22"/>
      <c r="AE1628" s="35"/>
      <c r="AF1628" s="17"/>
      <c r="AG1628" s="31"/>
      <c r="AH1628" s="34"/>
      <c r="AI1628" s="17"/>
    </row>
    <row r="1629" spans="1:35">
      <c r="A1629" s="1"/>
      <c r="B1629" s="2"/>
      <c r="C1629" s="2"/>
      <c r="D1629" s="2"/>
      <c r="E1629" s="3"/>
      <c r="F1629" s="3"/>
      <c r="G1629" s="33"/>
      <c r="H1629" s="33"/>
      <c r="I1629" s="33"/>
      <c r="J1629" s="33"/>
      <c r="K1629" s="33"/>
      <c r="L1629" s="34"/>
      <c r="M1629" s="34"/>
      <c r="N1629" s="34"/>
      <c r="O1629" s="34"/>
      <c r="P1629" s="34"/>
      <c r="Q1629" s="34"/>
      <c r="R1629" s="34"/>
      <c r="S1629" s="34"/>
      <c r="T1629" s="34"/>
      <c r="U1629" s="34"/>
      <c r="V1629" s="22"/>
      <c r="W1629" s="22"/>
      <c r="X1629" s="22"/>
      <c r="Y1629" s="22"/>
      <c r="Z1629" s="22"/>
      <c r="AA1629" s="22"/>
      <c r="AB1629" s="22"/>
      <c r="AC1629" s="22"/>
      <c r="AD1629" s="22"/>
      <c r="AE1629" s="35"/>
      <c r="AF1629" s="17"/>
      <c r="AG1629" s="31"/>
      <c r="AH1629" s="34"/>
      <c r="AI1629" s="17"/>
    </row>
    <row r="1630" spans="1:35">
      <c r="A1630" s="1"/>
      <c r="B1630" s="2"/>
      <c r="C1630" s="3"/>
      <c r="D1630" s="2"/>
      <c r="E1630" s="3"/>
      <c r="F1630" s="3"/>
      <c r="G1630" s="33"/>
      <c r="H1630" s="33"/>
      <c r="I1630" s="33"/>
      <c r="J1630" s="33"/>
      <c r="K1630" s="33"/>
      <c r="L1630" s="34"/>
      <c r="M1630" s="34"/>
      <c r="N1630" s="34"/>
      <c r="O1630" s="34"/>
      <c r="P1630" s="34"/>
      <c r="Q1630" s="34"/>
      <c r="R1630" s="34"/>
      <c r="S1630" s="34"/>
      <c r="T1630" s="34"/>
      <c r="U1630" s="34"/>
      <c r="V1630" s="22"/>
      <c r="W1630" s="22"/>
      <c r="X1630" s="22"/>
      <c r="Y1630" s="22"/>
      <c r="Z1630" s="22"/>
      <c r="AA1630" s="22"/>
      <c r="AB1630" s="22"/>
      <c r="AC1630" s="22"/>
      <c r="AD1630" s="22"/>
      <c r="AE1630" s="35"/>
      <c r="AF1630" s="17"/>
      <c r="AG1630" s="31"/>
      <c r="AH1630" s="34"/>
      <c r="AI1630" s="17"/>
    </row>
    <row r="1631" spans="1:35">
      <c r="A1631" s="1"/>
      <c r="B1631" s="2"/>
      <c r="C1631" s="2"/>
      <c r="D1631" s="2"/>
      <c r="E1631" s="3"/>
      <c r="F1631" s="3"/>
      <c r="G1631" s="33"/>
      <c r="H1631" s="33"/>
      <c r="I1631" s="33"/>
      <c r="J1631" s="33"/>
      <c r="K1631" s="33"/>
      <c r="L1631" s="34"/>
      <c r="M1631" s="34"/>
      <c r="N1631" s="34"/>
      <c r="O1631" s="34"/>
      <c r="P1631" s="34"/>
      <c r="Q1631" s="34"/>
      <c r="R1631" s="34"/>
      <c r="S1631" s="34"/>
      <c r="T1631" s="34"/>
      <c r="U1631" s="34"/>
      <c r="V1631" s="22"/>
      <c r="W1631" s="22"/>
      <c r="X1631" s="22"/>
      <c r="Y1631" s="22"/>
      <c r="Z1631" s="22"/>
      <c r="AA1631" s="22"/>
      <c r="AB1631" s="22"/>
      <c r="AC1631" s="22"/>
      <c r="AD1631" s="22"/>
      <c r="AE1631" s="35"/>
      <c r="AF1631" s="17"/>
      <c r="AG1631" s="31"/>
      <c r="AH1631" s="34"/>
      <c r="AI1631" s="17"/>
    </row>
    <row r="1632" spans="1:35">
      <c r="A1632" s="1"/>
      <c r="B1632" s="2"/>
      <c r="C1632" s="3"/>
      <c r="D1632" s="2"/>
      <c r="E1632" s="3"/>
      <c r="F1632" s="3"/>
      <c r="G1632" s="33"/>
      <c r="H1632" s="33"/>
      <c r="I1632" s="33"/>
      <c r="J1632" s="33"/>
      <c r="K1632" s="33"/>
      <c r="L1632" s="34"/>
      <c r="M1632" s="34"/>
      <c r="N1632" s="34"/>
      <c r="O1632" s="34"/>
      <c r="P1632" s="34"/>
      <c r="Q1632" s="34"/>
      <c r="R1632" s="34"/>
      <c r="S1632" s="34"/>
      <c r="T1632" s="34"/>
      <c r="U1632" s="34"/>
      <c r="V1632" s="22"/>
      <c r="W1632" s="22"/>
      <c r="X1632" s="22"/>
      <c r="Y1632" s="22"/>
      <c r="Z1632" s="22"/>
      <c r="AA1632" s="22"/>
      <c r="AB1632" s="22"/>
      <c r="AC1632" s="22"/>
      <c r="AD1632" s="22"/>
      <c r="AE1632" s="35"/>
      <c r="AF1632" s="17"/>
      <c r="AG1632" s="31"/>
      <c r="AH1632" s="34"/>
      <c r="AI1632" s="17"/>
    </row>
    <row r="1633" spans="1:35">
      <c r="A1633" s="1"/>
      <c r="B1633" s="2"/>
      <c r="C1633" s="2"/>
      <c r="D1633" s="2"/>
      <c r="E1633" s="3"/>
      <c r="F1633" s="3"/>
      <c r="G1633" s="33"/>
      <c r="H1633" s="33"/>
      <c r="I1633" s="33"/>
      <c r="J1633" s="33"/>
      <c r="K1633" s="33"/>
      <c r="L1633" s="34"/>
      <c r="M1633" s="34"/>
      <c r="N1633" s="34"/>
      <c r="O1633" s="34"/>
      <c r="P1633" s="34"/>
      <c r="Q1633" s="34"/>
      <c r="R1633" s="34"/>
      <c r="S1633" s="34"/>
      <c r="T1633" s="34"/>
      <c r="U1633" s="34"/>
      <c r="V1633" s="22"/>
      <c r="W1633" s="22"/>
      <c r="X1633" s="22"/>
      <c r="Y1633" s="22"/>
      <c r="Z1633" s="22"/>
      <c r="AA1633" s="22"/>
      <c r="AB1633" s="22"/>
      <c r="AC1633" s="22"/>
      <c r="AD1633" s="22"/>
      <c r="AE1633" s="35"/>
      <c r="AF1633" s="17"/>
      <c r="AG1633" s="31"/>
      <c r="AH1633" s="34"/>
      <c r="AI1633" s="17"/>
    </row>
    <row r="1634" spans="1:35">
      <c r="A1634" s="1"/>
      <c r="B1634" s="2"/>
      <c r="C1634" s="2"/>
      <c r="D1634" s="2"/>
      <c r="E1634" s="3"/>
      <c r="F1634" s="3"/>
      <c r="G1634" s="33"/>
      <c r="H1634" s="33"/>
      <c r="I1634" s="33"/>
      <c r="J1634" s="33"/>
      <c r="K1634" s="33"/>
      <c r="L1634" s="34"/>
      <c r="M1634" s="34"/>
      <c r="N1634" s="34"/>
      <c r="O1634" s="34"/>
      <c r="P1634" s="34"/>
      <c r="Q1634" s="34"/>
      <c r="R1634" s="34"/>
      <c r="S1634" s="34"/>
      <c r="T1634" s="34"/>
      <c r="U1634" s="34"/>
      <c r="V1634" s="22"/>
      <c r="W1634" s="22"/>
      <c r="X1634" s="22"/>
      <c r="Y1634" s="22"/>
      <c r="Z1634" s="22"/>
      <c r="AA1634" s="22"/>
      <c r="AB1634" s="22"/>
      <c r="AC1634" s="22"/>
      <c r="AD1634" s="22"/>
      <c r="AE1634" s="35"/>
      <c r="AF1634" s="17"/>
      <c r="AG1634" s="31"/>
      <c r="AH1634" s="34"/>
      <c r="AI1634" s="17"/>
    </row>
    <row r="1635" spans="1:35">
      <c r="A1635" s="1"/>
      <c r="B1635" s="2"/>
      <c r="C1635" s="2"/>
      <c r="D1635" s="2"/>
      <c r="E1635" s="3"/>
      <c r="F1635" s="3"/>
      <c r="G1635" s="33"/>
      <c r="H1635" s="33"/>
      <c r="I1635" s="33"/>
      <c r="J1635" s="33"/>
      <c r="K1635" s="33"/>
      <c r="L1635" s="34"/>
      <c r="M1635" s="34"/>
      <c r="N1635" s="34"/>
      <c r="O1635" s="34"/>
      <c r="P1635" s="34"/>
      <c r="Q1635" s="34"/>
      <c r="R1635" s="34"/>
      <c r="S1635" s="34"/>
      <c r="T1635" s="34"/>
      <c r="U1635" s="34"/>
      <c r="V1635" s="22"/>
      <c r="W1635" s="22"/>
      <c r="X1635" s="22"/>
      <c r="Y1635" s="22"/>
      <c r="Z1635" s="22"/>
      <c r="AA1635" s="22"/>
      <c r="AB1635" s="22"/>
      <c r="AC1635" s="22"/>
      <c r="AD1635" s="22"/>
      <c r="AE1635" s="35"/>
      <c r="AF1635" s="17"/>
      <c r="AG1635" s="31"/>
      <c r="AH1635" s="34"/>
      <c r="AI1635" s="17"/>
    </row>
    <row r="1636" spans="1:35">
      <c r="A1636" s="1"/>
      <c r="B1636" s="2"/>
      <c r="C1636" s="2"/>
      <c r="D1636" s="2"/>
      <c r="E1636" s="3"/>
      <c r="F1636" s="3"/>
      <c r="G1636" s="33"/>
      <c r="H1636" s="33"/>
      <c r="I1636" s="33"/>
      <c r="J1636" s="33"/>
      <c r="K1636" s="33"/>
      <c r="L1636" s="34"/>
      <c r="M1636" s="34"/>
      <c r="N1636" s="34"/>
      <c r="O1636" s="34"/>
      <c r="P1636" s="34"/>
      <c r="Q1636" s="34"/>
      <c r="R1636" s="34"/>
      <c r="S1636" s="34"/>
      <c r="T1636" s="34"/>
      <c r="U1636" s="34"/>
      <c r="V1636" s="22"/>
      <c r="W1636" s="22"/>
      <c r="X1636" s="22"/>
      <c r="Y1636" s="22"/>
      <c r="Z1636" s="22"/>
      <c r="AA1636" s="22"/>
      <c r="AB1636" s="22"/>
      <c r="AC1636" s="22"/>
      <c r="AD1636" s="22"/>
      <c r="AE1636" s="35"/>
      <c r="AF1636" s="17"/>
      <c r="AG1636" s="31"/>
      <c r="AH1636" s="34"/>
      <c r="AI1636" s="17"/>
    </row>
    <row r="1637" spans="1:35">
      <c r="A1637" s="1"/>
      <c r="B1637" s="2"/>
      <c r="C1637" s="2"/>
      <c r="D1637" s="2"/>
      <c r="E1637" s="3"/>
      <c r="F1637" s="3"/>
      <c r="G1637" s="33"/>
      <c r="H1637" s="33"/>
      <c r="I1637" s="33"/>
      <c r="J1637" s="33"/>
      <c r="K1637" s="33"/>
      <c r="L1637" s="34"/>
      <c r="M1637" s="34"/>
      <c r="N1637" s="34"/>
      <c r="O1637" s="34"/>
      <c r="P1637" s="34"/>
      <c r="Q1637" s="34"/>
      <c r="R1637" s="34"/>
      <c r="S1637" s="34"/>
      <c r="T1637" s="34"/>
      <c r="U1637" s="34"/>
      <c r="V1637" s="22"/>
      <c r="W1637" s="22"/>
      <c r="X1637" s="22"/>
      <c r="Y1637" s="22"/>
      <c r="Z1637" s="22"/>
      <c r="AA1637" s="22"/>
      <c r="AB1637" s="22"/>
      <c r="AC1637" s="22"/>
      <c r="AD1637" s="22"/>
      <c r="AE1637" s="35"/>
      <c r="AF1637" s="17"/>
      <c r="AG1637" s="31"/>
      <c r="AH1637" s="34"/>
      <c r="AI1637" s="17"/>
    </row>
    <row r="1638" spans="1:35">
      <c r="A1638" s="1"/>
      <c r="B1638" s="2"/>
      <c r="C1638" s="2"/>
      <c r="D1638" s="2"/>
      <c r="E1638" s="3"/>
      <c r="F1638" s="3"/>
      <c r="G1638" s="33"/>
      <c r="H1638" s="33"/>
      <c r="I1638" s="33"/>
      <c r="J1638" s="33"/>
      <c r="K1638" s="33"/>
      <c r="L1638" s="34"/>
      <c r="M1638" s="34"/>
      <c r="N1638" s="34"/>
      <c r="O1638" s="34"/>
      <c r="P1638" s="34"/>
      <c r="Q1638" s="34"/>
      <c r="R1638" s="34"/>
      <c r="S1638" s="34"/>
      <c r="T1638" s="34"/>
      <c r="U1638" s="34"/>
      <c r="V1638" s="22"/>
      <c r="W1638" s="22"/>
      <c r="X1638" s="22"/>
      <c r="Y1638" s="22"/>
      <c r="Z1638" s="22"/>
      <c r="AA1638" s="22"/>
      <c r="AB1638" s="22"/>
      <c r="AC1638" s="22"/>
      <c r="AD1638" s="22"/>
      <c r="AE1638" s="35"/>
      <c r="AF1638" s="17"/>
      <c r="AG1638" s="31"/>
      <c r="AH1638" s="34"/>
      <c r="AI1638" s="17"/>
    </row>
    <row r="1639" spans="1:35">
      <c r="A1639" s="1"/>
      <c r="B1639" s="2"/>
      <c r="C1639" s="2"/>
      <c r="D1639" s="2"/>
      <c r="E1639" s="3"/>
      <c r="F1639" s="3"/>
      <c r="G1639" s="33"/>
      <c r="H1639" s="33"/>
      <c r="I1639" s="33"/>
      <c r="J1639" s="33"/>
      <c r="K1639" s="33"/>
      <c r="L1639" s="34"/>
      <c r="M1639" s="34"/>
      <c r="N1639" s="34"/>
      <c r="O1639" s="34"/>
      <c r="P1639" s="34"/>
      <c r="Q1639" s="34"/>
      <c r="R1639" s="34"/>
      <c r="S1639" s="34"/>
      <c r="T1639" s="34"/>
      <c r="U1639" s="34"/>
      <c r="V1639" s="22"/>
      <c r="W1639" s="22"/>
      <c r="X1639" s="22"/>
      <c r="Y1639" s="22"/>
      <c r="Z1639" s="22"/>
      <c r="AA1639" s="22"/>
      <c r="AB1639" s="22"/>
      <c r="AC1639" s="22"/>
      <c r="AD1639" s="22"/>
      <c r="AE1639" s="35"/>
      <c r="AF1639" s="17"/>
      <c r="AG1639" s="31"/>
      <c r="AH1639" s="34"/>
      <c r="AI1639" s="17"/>
    </row>
    <row r="1640" spans="1:35">
      <c r="A1640" s="1"/>
      <c r="B1640" s="2"/>
      <c r="C1640" s="2"/>
      <c r="D1640" s="2"/>
      <c r="E1640" s="3"/>
      <c r="F1640" s="3"/>
      <c r="G1640" s="33"/>
      <c r="H1640" s="33"/>
      <c r="I1640" s="33"/>
      <c r="J1640" s="33"/>
      <c r="K1640" s="33"/>
      <c r="L1640" s="34"/>
      <c r="M1640" s="34"/>
      <c r="N1640" s="34"/>
      <c r="O1640" s="34"/>
      <c r="P1640" s="34"/>
      <c r="Q1640" s="34"/>
      <c r="R1640" s="34"/>
      <c r="S1640" s="34"/>
      <c r="T1640" s="34"/>
      <c r="U1640" s="34"/>
      <c r="V1640" s="22"/>
      <c r="W1640" s="22"/>
      <c r="X1640" s="22"/>
      <c r="Y1640" s="22"/>
      <c r="Z1640" s="22"/>
      <c r="AA1640" s="22"/>
      <c r="AB1640" s="22"/>
      <c r="AC1640" s="22"/>
      <c r="AD1640" s="22"/>
      <c r="AE1640" s="35"/>
      <c r="AF1640" s="17"/>
      <c r="AG1640" s="31"/>
      <c r="AH1640" s="34"/>
      <c r="AI1640" s="17"/>
    </row>
    <row r="1641" spans="1:35">
      <c r="A1641" s="1"/>
      <c r="B1641" s="2"/>
      <c r="C1641" s="3"/>
      <c r="D1641" s="2"/>
      <c r="E1641" s="3"/>
      <c r="F1641" s="3"/>
      <c r="G1641" s="33"/>
      <c r="H1641" s="33"/>
      <c r="I1641" s="33"/>
      <c r="J1641" s="33"/>
      <c r="K1641" s="33"/>
      <c r="L1641" s="34"/>
      <c r="M1641" s="34"/>
      <c r="N1641" s="34"/>
      <c r="O1641" s="34"/>
      <c r="P1641" s="34"/>
      <c r="Q1641" s="34"/>
      <c r="R1641" s="34"/>
      <c r="S1641" s="34"/>
      <c r="T1641" s="34"/>
      <c r="U1641" s="34"/>
      <c r="V1641" s="22"/>
      <c r="W1641" s="22"/>
      <c r="X1641" s="22"/>
      <c r="Y1641" s="22"/>
      <c r="Z1641" s="22"/>
      <c r="AA1641" s="22"/>
      <c r="AB1641" s="22"/>
      <c r="AC1641" s="22"/>
      <c r="AD1641" s="22"/>
      <c r="AE1641" s="35"/>
      <c r="AF1641" s="17"/>
      <c r="AG1641" s="31"/>
      <c r="AH1641" s="34"/>
      <c r="AI1641" s="17"/>
    </row>
    <row r="1642" spans="1:35">
      <c r="A1642" s="1"/>
      <c r="B1642" s="2"/>
      <c r="C1642" s="3"/>
      <c r="D1642" s="2"/>
      <c r="E1642" s="3"/>
      <c r="F1642" s="3"/>
      <c r="G1642" s="33"/>
      <c r="H1642" s="33"/>
      <c r="I1642" s="33"/>
      <c r="J1642" s="33"/>
      <c r="K1642" s="33"/>
      <c r="L1642" s="34"/>
      <c r="M1642" s="34"/>
      <c r="N1642" s="34"/>
      <c r="O1642" s="34"/>
      <c r="P1642" s="34"/>
      <c r="Q1642" s="34"/>
      <c r="R1642" s="34"/>
      <c r="S1642" s="34"/>
      <c r="T1642" s="34"/>
      <c r="U1642" s="34"/>
      <c r="V1642" s="22"/>
      <c r="W1642" s="22"/>
      <c r="X1642" s="22"/>
      <c r="Y1642" s="22"/>
      <c r="Z1642" s="22"/>
      <c r="AA1642" s="22"/>
      <c r="AB1642" s="22"/>
      <c r="AC1642" s="22"/>
      <c r="AD1642" s="22"/>
      <c r="AE1642" s="35"/>
      <c r="AF1642" s="17"/>
      <c r="AG1642" s="31"/>
      <c r="AH1642" s="34"/>
      <c r="AI1642" s="17"/>
    </row>
    <row r="1643" spans="1:35">
      <c r="A1643" s="1"/>
      <c r="B1643" s="2"/>
      <c r="C1643" s="3"/>
      <c r="D1643" s="2"/>
      <c r="E1643" s="3"/>
      <c r="F1643" s="3"/>
      <c r="G1643" s="33"/>
      <c r="H1643" s="33"/>
      <c r="I1643" s="33"/>
      <c r="J1643" s="33"/>
      <c r="K1643" s="33"/>
      <c r="L1643" s="34"/>
      <c r="M1643" s="34"/>
      <c r="N1643" s="34"/>
      <c r="O1643" s="34"/>
      <c r="P1643" s="34"/>
      <c r="Q1643" s="34"/>
      <c r="R1643" s="34"/>
      <c r="S1643" s="34"/>
      <c r="T1643" s="34"/>
      <c r="U1643" s="34"/>
      <c r="V1643" s="22"/>
      <c r="W1643" s="22"/>
      <c r="X1643" s="22"/>
      <c r="Y1643" s="22"/>
      <c r="Z1643" s="22"/>
      <c r="AA1643" s="22"/>
      <c r="AB1643" s="22"/>
      <c r="AC1643" s="22"/>
      <c r="AD1643" s="22"/>
      <c r="AE1643" s="35"/>
      <c r="AF1643" s="17"/>
      <c r="AG1643" s="31"/>
      <c r="AH1643" s="34"/>
      <c r="AI1643" s="17"/>
    </row>
    <row r="1644" spans="1:35">
      <c r="A1644" s="1"/>
      <c r="B1644" s="2"/>
      <c r="C1644" s="3"/>
      <c r="D1644" s="2"/>
      <c r="E1644" s="3"/>
      <c r="F1644" s="3"/>
      <c r="G1644" s="33"/>
      <c r="H1644" s="33"/>
      <c r="I1644" s="33"/>
      <c r="J1644" s="33"/>
      <c r="K1644" s="33"/>
      <c r="L1644" s="34"/>
      <c r="M1644" s="34"/>
      <c r="N1644" s="34"/>
      <c r="O1644" s="34"/>
      <c r="P1644" s="34"/>
      <c r="Q1644" s="34"/>
      <c r="R1644" s="34"/>
      <c r="S1644" s="34"/>
      <c r="T1644" s="34"/>
      <c r="U1644" s="34"/>
      <c r="V1644" s="22"/>
      <c r="W1644" s="22"/>
      <c r="X1644" s="22"/>
      <c r="Y1644" s="22"/>
      <c r="Z1644" s="22"/>
      <c r="AA1644" s="22"/>
      <c r="AB1644" s="22"/>
      <c r="AC1644" s="22"/>
      <c r="AD1644" s="22"/>
      <c r="AE1644" s="35"/>
      <c r="AF1644" s="17"/>
      <c r="AG1644" s="31"/>
      <c r="AH1644" s="34"/>
      <c r="AI1644" s="17"/>
    </row>
    <row r="1645" spans="1:35">
      <c r="A1645" s="1"/>
      <c r="B1645" s="2"/>
      <c r="C1645" s="3"/>
      <c r="D1645" s="2"/>
      <c r="E1645" s="3"/>
      <c r="F1645" s="3"/>
      <c r="G1645" s="33"/>
      <c r="H1645" s="33"/>
      <c r="I1645" s="33"/>
      <c r="J1645" s="33"/>
      <c r="K1645" s="33"/>
      <c r="L1645" s="34"/>
      <c r="M1645" s="34"/>
      <c r="N1645" s="34"/>
      <c r="O1645" s="34"/>
      <c r="P1645" s="34"/>
      <c r="Q1645" s="34"/>
      <c r="R1645" s="34"/>
      <c r="S1645" s="34"/>
      <c r="T1645" s="34"/>
      <c r="U1645" s="34"/>
      <c r="V1645" s="22"/>
      <c r="W1645" s="22"/>
      <c r="X1645" s="22"/>
      <c r="Y1645" s="22"/>
      <c r="Z1645" s="22"/>
      <c r="AA1645" s="22"/>
      <c r="AB1645" s="22"/>
      <c r="AC1645" s="22"/>
      <c r="AD1645" s="22"/>
      <c r="AE1645" s="35"/>
      <c r="AF1645" s="17"/>
      <c r="AG1645" s="31"/>
      <c r="AH1645" s="34"/>
      <c r="AI1645" s="17"/>
    </row>
    <row r="1646" spans="1:35">
      <c r="A1646" s="1"/>
      <c r="B1646" s="2"/>
      <c r="C1646" s="3"/>
      <c r="D1646" s="2"/>
      <c r="E1646" s="3"/>
      <c r="F1646" s="3"/>
      <c r="G1646" s="33"/>
      <c r="H1646" s="33"/>
      <c r="I1646" s="33"/>
      <c r="J1646" s="33"/>
      <c r="K1646" s="33"/>
      <c r="L1646" s="34"/>
      <c r="M1646" s="34"/>
      <c r="N1646" s="34"/>
      <c r="O1646" s="34"/>
      <c r="P1646" s="34"/>
      <c r="Q1646" s="34"/>
      <c r="R1646" s="34"/>
      <c r="S1646" s="34"/>
      <c r="T1646" s="34"/>
      <c r="U1646" s="34"/>
      <c r="V1646" s="22"/>
      <c r="W1646" s="22"/>
      <c r="X1646" s="22"/>
      <c r="Y1646" s="22"/>
      <c r="Z1646" s="22"/>
      <c r="AA1646" s="22"/>
      <c r="AB1646" s="22"/>
      <c r="AC1646" s="22"/>
      <c r="AD1646" s="22"/>
      <c r="AE1646" s="35"/>
      <c r="AF1646" s="17"/>
      <c r="AG1646" s="31"/>
      <c r="AH1646" s="34"/>
      <c r="AI1646" s="17"/>
    </row>
    <row r="1647" spans="1:35">
      <c r="A1647" s="1"/>
      <c r="B1647" s="2"/>
      <c r="C1647" s="3"/>
      <c r="D1647" s="2"/>
      <c r="E1647" s="3"/>
      <c r="F1647" s="3"/>
      <c r="G1647" s="33"/>
      <c r="H1647" s="33"/>
      <c r="I1647" s="33"/>
      <c r="J1647" s="33"/>
      <c r="K1647" s="33"/>
      <c r="L1647" s="34"/>
      <c r="M1647" s="34"/>
      <c r="N1647" s="34"/>
      <c r="O1647" s="34"/>
      <c r="P1647" s="34"/>
      <c r="Q1647" s="34"/>
      <c r="R1647" s="34"/>
      <c r="S1647" s="34"/>
      <c r="T1647" s="34"/>
      <c r="U1647" s="34"/>
      <c r="V1647" s="22"/>
      <c r="W1647" s="22"/>
      <c r="X1647" s="22"/>
      <c r="Y1647" s="22"/>
      <c r="Z1647" s="22"/>
      <c r="AA1647" s="22"/>
      <c r="AB1647" s="22"/>
      <c r="AC1647" s="22"/>
      <c r="AD1647" s="22"/>
      <c r="AE1647" s="35"/>
      <c r="AF1647" s="17"/>
      <c r="AG1647" s="31"/>
      <c r="AH1647" s="34"/>
      <c r="AI1647" s="17"/>
    </row>
    <row r="1648" spans="1:35">
      <c r="A1648" s="1"/>
      <c r="B1648" s="2"/>
      <c r="C1648" s="2"/>
      <c r="D1648" s="2"/>
      <c r="E1648" s="3"/>
      <c r="F1648" s="3"/>
      <c r="G1648" s="33"/>
      <c r="H1648" s="33"/>
      <c r="I1648" s="33"/>
      <c r="J1648" s="33"/>
      <c r="K1648" s="33"/>
      <c r="L1648" s="34"/>
      <c r="M1648" s="34"/>
      <c r="N1648" s="34"/>
      <c r="O1648" s="34"/>
      <c r="P1648" s="34"/>
      <c r="Q1648" s="34"/>
      <c r="R1648" s="34"/>
      <c r="S1648" s="34"/>
      <c r="T1648" s="34"/>
      <c r="U1648" s="34"/>
      <c r="V1648" s="22"/>
      <c r="W1648" s="22"/>
      <c r="X1648" s="22"/>
      <c r="Y1648" s="22"/>
      <c r="Z1648" s="22"/>
      <c r="AA1648" s="22"/>
      <c r="AB1648" s="22"/>
      <c r="AC1648" s="22"/>
      <c r="AD1648" s="22"/>
      <c r="AE1648" s="35"/>
      <c r="AF1648" s="17"/>
      <c r="AG1648" s="31"/>
      <c r="AH1648" s="34"/>
      <c r="AI1648" s="17"/>
    </row>
    <row r="1649" spans="1:35">
      <c r="A1649" s="1"/>
      <c r="B1649" s="2"/>
      <c r="C1649" s="2"/>
      <c r="D1649" s="2"/>
      <c r="E1649" s="3"/>
      <c r="F1649" s="3"/>
      <c r="G1649" s="33"/>
      <c r="H1649" s="33"/>
      <c r="I1649" s="33"/>
      <c r="J1649" s="33"/>
      <c r="K1649" s="33"/>
      <c r="L1649" s="34"/>
      <c r="M1649" s="34"/>
      <c r="N1649" s="34"/>
      <c r="O1649" s="34"/>
      <c r="P1649" s="34"/>
      <c r="Q1649" s="34"/>
      <c r="R1649" s="34"/>
      <c r="S1649" s="34"/>
      <c r="T1649" s="34"/>
      <c r="U1649" s="34"/>
      <c r="V1649" s="22"/>
      <c r="W1649" s="22"/>
      <c r="X1649" s="22"/>
      <c r="Y1649" s="22"/>
      <c r="Z1649" s="22"/>
      <c r="AA1649" s="22"/>
      <c r="AB1649" s="22"/>
      <c r="AC1649" s="22"/>
      <c r="AD1649" s="22"/>
      <c r="AE1649" s="35"/>
      <c r="AF1649" s="17"/>
      <c r="AG1649" s="31"/>
      <c r="AH1649" s="34"/>
      <c r="AI1649" s="17"/>
    </row>
    <row r="1650" spans="1:35">
      <c r="A1650" s="1"/>
      <c r="B1650" s="2"/>
      <c r="C1650" s="2"/>
      <c r="D1650" s="2"/>
      <c r="E1650" s="3"/>
      <c r="F1650" s="3"/>
      <c r="G1650" s="33"/>
      <c r="H1650" s="33"/>
      <c r="I1650" s="33"/>
      <c r="J1650" s="33"/>
      <c r="K1650" s="33"/>
      <c r="L1650" s="34"/>
      <c r="M1650" s="34"/>
      <c r="N1650" s="34"/>
      <c r="O1650" s="34"/>
      <c r="P1650" s="34"/>
      <c r="Q1650" s="34"/>
      <c r="R1650" s="34"/>
      <c r="S1650" s="34"/>
      <c r="T1650" s="34"/>
      <c r="U1650" s="34"/>
      <c r="V1650" s="22"/>
      <c r="W1650" s="22"/>
      <c r="X1650" s="22"/>
      <c r="Y1650" s="22"/>
      <c r="Z1650" s="22"/>
      <c r="AA1650" s="22"/>
      <c r="AB1650" s="22"/>
      <c r="AC1650" s="22"/>
      <c r="AD1650" s="22"/>
      <c r="AE1650" s="35"/>
      <c r="AF1650" s="17"/>
      <c r="AG1650" s="31"/>
      <c r="AH1650" s="34"/>
      <c r="AI1650" s="17"/>
    </row>
    <row r="1651" spans="1:35">
      <c r="A1651" s="1"/>
      <c r="B1651" s="2"/>
      <c r="C1651" s="2"/>
      <c r="D1651" s="2"/>
      <c r="E1651" s="3"/>
      <c r="F1651" s="3"/>
      <c r="G1651" s="33"/>
      <c r="H1651" s="33"/>
      <c r="I1651" s="33"/>
      <c r="J1651" s="33"/>
      <c r="K1651" s="33"/>
      <c r="L1651" s="34"/>
      <c r="M1651" s="34"/>
      <c r="N1651" s="34"/>
      <c r="O1651" s="34"/>
      <c r="P1651" s="34"/>
      <c r="Q1651" s="34"/>
      <c r="R1651" s="34"/>
      <c r="S1651" s="34"/>
      <c r="T1651" s="34"/>
      <c r="U1651" s="34"/>
      <c r="V1651" s="22"/>
      <c r="W1651" s="22"/>
      <c r="X1651" s="22"/>
      <c r="Y1651" s="22"/>
      <c r="Z1651" s="22"/>
      <c r="AA1651" s="22"/>
      <c r="AB1651" s="22"/>
      <c r="AC1651" s="22"/>
      <c r="AD1651" s="22"/>
      <c r="AE1651" s="35"/>
      <c r="AF1651" s="17"/>
      <c r="AG1651" s="31"/>
      <c r="AH1651" s="34"/>
      <c r="AI1651" s="17"/>
    </row>
    <row r="1652" spans="1:35">
      <c r="A1652" s="1"/>
      <c r="B1652" s="2"/>
      <c r="C1652" s="2"/>
      <c r="D1652" s="2"/>
      <c r="E1652" s="3"/>
      <c r="F1652" s="3"/>
      <c r="G1652" s="33"/>
      <c r="H1652" s="33"/>
      <c r="I1652" s="33"/>
      <c r="J1652" s="33"/>
      <c r="K1652" s="33"/>
      <c r="L1652" s="34"/>
      <c r="M1652" s="34"/>
      <c r="N1652" s="34"/>
      <c r="O1652" s="34"/>
      <c r="P1652" s="34"/>
      <c r="Q1652" s="34"/>
      <c r="R1652" s="34"/>
      <c r="S1652" s="34"/>
      <c r="T1652" s="34"/>
      <c r="U1652" s="34"/>
      <c r="V1652" s="22"/>
      <c r="W1652" s="22"/>
      <c r="X1652" s="22"/>
      <c r="Y1652" s="22"/>
      <c r="Z1652" s="22"/>
      <c r="AA1652" s="22"/>
      <c r="AB1652" s="22"/>
      <c r="AC1652" s="22"/>
      <c r="AD1652" s="22"/>
      <c r="AE1652" s="35"/>
      <c r="AF1652" s="17"/>
      <c r="AG1652" s="31"/>
      <c r="AH1652" s="34"/>
      <c r="AI1652" s="17"/>
    </row>
    <row r="1653" spans="1:35">
      <c r="A1653" s="1"/>
      <c r="B1653" s="2"/>
      <c r="C1653" s="3"/>
      <c r="D1653" s="2"/>
      <c r="E1653" s="3"/>
      <c r="F1653" s="3"/>
      <c r="G1653" s="33"/>
      <c r="H1653" s="33"/>
      <c r="I1653" s="33"/>
      <c r="J1653" s="33"/>
      <c r="K1653" s="33"/>
      <c r="L1653" s="34"/>
      <c r="M1653" s="34"/>
      <c r="N1653" s="34"/>
      <c r="O1653" s="34"/>
      <c r="P1653" s="34"/>
      <c r="Q1653" s="34"/>
      <c r="R1653" s="34"/>
      <c r="S1653" s="34"/>
      <c r="T1653" s="34"/>
      <c r="U1653" s="34"/>
      <c r="V1653" s="22"/>
      <c r="W1653" s="22"/>
      <c r="X1653" s="22"/>
      <c r="Y1653" s="22"/>
      <c r="Z1653" s="22"/>
      <c r="AA1653" s="22"/>
      <c r="AB1653" s="22"/>
      <c r="AC1653" s="22"/>
      <c r="AD1653" s="22"/>
      <c r="AE1653" s="35"/>
      <c r="AF1653" s="17"/>
      <c r="AG1653" s="31"/>
      <c r="AH1653" s="34"/>
      <c r="AI1653" s="17"/>
    </row>
    <row r="1654" spans="1:35">
      <c r="A1654" s="1"/>
      <c r="B1654" s="2"/>
      <c r="C1654" s="2"/>
      <c r="D1654" s="2"/>
      <c r="E1654" s="3"/>
      <c r="F1654" s="3"/>
      <c r="G1654" s="33"/>
      <c r="H1654" s="33"/>
      <c r="I1654" s="33"/>
      <c r="J1654" s="33"/>
      <c r="K1654" s="33"/>
      <c r="L1654" s="34"/>
      <c r="M1654" s="34"/>
      <c r="N1654" s="34"/>
      <c r="O1654" s="34"/>
      <c r="P1654" s="34"/>
      <c r="Q1654" s="34"/>
      <c r="R1654" s="34"/>
      <c r="S1654" s="34"/>
      <c r="T1654" s="34"/>
      <c r="U1654" s="34"/>
      <c r="V1654" s="22"/>
      <c r="W1654" s="22"/>
      <c r="X1654" s="22"/>
      <c r="Y1654" s="22"/>
      <c r="Z1654" s="22"/>
      <c r="AA1654" s="22"/>
      <c r="AB1654" s="22"/>
      <c r="AC1654" s="22"/>
      <c r="AD1654" s="22"/>
      <c r="AE1654" s="35"/>
      <c r="AF1654" s="17"/>
      <c r="AG1654" s="31"/>
      <c r="AH1654" s="34"/>
      <c r="AI1654" s="17"/>
    </row>
    <row r="1655" spans="1:35">
      <c r="A1655" s="1"/>
      <c r="B1655" s="2"/>
      <c r="C1655" s="2"/>
      <c r="D1655" s="2"/>
      <c r="E1655" s="3"/>
      <c r="F1655" s="3"/>
      <c r="G1655" s="33"/>
      <c r="H1655" s="33"/>
      <c r="I1655" s="33"/>
      <c r="J1655" s="33"/>
      <c r="K1655" s="33"/>
      <c r="L1655" s="34"/>
      <c r="M1655" s="34"/>
      <c r="N1655" s="34"/>
      <c r="O1655" s="34"/>
      <c r="P1655" s="34"/>
      <c r="Q1655" s="34"/>
      <c r="R1655" s="34"/>
      <c r="S1655" s="34"/>
      <c r="T1655" s="34"/>
      <c r="U1655" s="34"/>
      <c r="V1655" s="22"/>
      <c r="W1655" s="22"/>
      <c r="X1655" s="22"/>
      <c r="Y1655" s="22"/>
      <c r="Z1655" s="22"/>
      <c r="AA1655" s="22"/>
      <c r="AB1655" s="22"/>
      <c r="AC1655" s="22"/>
      <c r="AD1655" s="22"/>
      <c r="AE1655" s="35"/>
      <c r="AF1655" s="17"/>
      <c r="AG1655" s="31"/>
      <c r="AH1655" s="34"/>
      <c r="AI1655" s="17"/>
    </row>
    <row r="1656" spans="1:35">
      <c r="A1656" s="1"/>
      <c r="B1656" s="2"/>
      <c r="C1656" s="2"/>
      <c r="D1656" s="2"/>
      <c r="E1656" s="3"/>
      <c r="F1656" s="3"/>
      <c r="G1656" s="33"/>
      <c r="H1656" s="33"/>
      <c r="I1656" s="33"/>
      <c r="J1656" s="33"/>
      <c r="K1656" s="33"/>
      <c r="L1656" s="34"/>
      <c r="M1656" s="34"/>
      <c r="N1656" s="34"/>
      <c r="O1656" s="34"/>
      <c r="P1656" s="34"/>
      <c r="Q1656" s="34"/>
      <c r="R1656" s="34"/>
      <c r="S1656" s="34"/>
      <c r="T1656" s="34"/>
      <c r="U1656" s="34"/>
      <c r="V1656" s="22"/>
      <c r="W1656" s="22"/>
      <c r="X1656" s="22"/>
      <c r="Y1656" s="22"/>
      <c r="Z1656" s="22"/>
      <c r="AA1656" s="22"/>
      <c r="AB1656" s="22"/>
      <c r="AC1656" s="22"/>
      <c r="AD1656" s="22"/>
      <c r="AE1656" s="35"/>
      <c r="AF1656" s="17"/>
      <c r="AG1656" s="31"/>
      <c r="AH1656" s="34"/>
      <c r="AI1656" s="17"/>
    </row>
    <row r="1657" spans="1:35">
      <c r="A1657" s="1"/>
      <c r="B1657" s="2"/>
      <c r="C1657" s="3"/>
      <c r="D1657" s="2"/>
      <c r="E1657" s="3"/>
      <c r="F1657" s="3"/>
      <c r="G1657" s="33"/>
      <c r="H1657" s="33"/>
      <c r="I1657" s="33"/>
      <c r="J1657" s="33"/>
      <c r="K1657" s="33"/>
      <c r="L1657" s="34"/>
      <c r="M1657" s="34"/>
      <c r="N1657" s="34"/>
      <c r="O1657" s="34"/>
      <c r="P1657" s="34"/>
      <c r="Q1657" s="34"/>
      <c r="R1657" s="34"/>
      <c r="S1657" s="34"/>
      <c r="T1657" s="34"/>
      <c r="U1657" s="34"/>
      <c r="V1657" s="22"/>
      <c r="W1657" s="22"/>
      <c r="X1657" s="22"/>
      <c r="Y1657" s="22"/>
      <c r="Z1657" s="22"/>
      <c r="AA1657" s="22"/>
      <c r="AB1657" s="22"/>
      <c r="AC1657" s="22"/>
      <c r="AD1657" s="22"/>
      <c r="AE1657" s="35"/>
      <c r="AF1657" s="17"/>
      <c r="AG1657" s="31"/>
      <c r="AH1657" s="34"/>
      <c r="AI1657" s="17"/>
    </row>
    <row r="1658" spans="1:35">
      <c r="A1658" s="1"/>
      <c r="B1658" s="2"/>
      <c r="C1658" s="2"/>
      <c r="D1658" s="2"/>
      <c r="E1658" s="3"/>
      <c r="F1658" s="3"/>
      <c r="G1658" s="33"/>
      <c r="H1658" s="33"/>
      <c r="I1658" s="33"/>
      <c r="J1658" s="33"/>
      <c r="K1658" s="33"/>
      <c r="L1658" s="34"/>
      <c r="M1658" s="34"/>
      <c r="N1658" s="34"/>
      <c r="O1658" s="34"/>
      <c r="P1658" s="34"/>
      <c r="Q1658" s="34"/>
      <c r="R1658" s="34"/>
      <c r="S1658" s="34"/>
      <c r="T1658" s="34"/>
      <c r="U1658" s="34"/>
      <c r="V1658" s="22"/>
      <c r="W1658" s="22"/>
      <c r="X1658" s="22"/>
      <c r="Y1658" s="22"/>
      <c r="Z1658" s="22"/>
      <c r="AA1658" s="22"/>
      <c r="AB1658" s="22"/>
      <c r="AC1658" s="22"/>
      <c r="AD1658" s="22"/>
      <c r="AE1658" s="35"/>
      <c r="AF1658" s="17"/>
      <c r="AG1658" s="31"/>
      <c r="AH1658" s="34"/>
      <c r="AI1658" s="17"/>
    </row>
    <row r="1659" spans="1:35">
      <c r="A1659" s="1"/>
      <c r="B1659" s="2"/>
      <c r="C1659" s="2"/>
      <c r="D1659" s="2"/>
      <c r="E1659" s="3"/>
      <c r="F1659" s="3"/>
      <c r="G1659" s="33"/>
      <c r="H1659" s="33"/>
      <c r="I1659" s="33"/>
      <c r="J1659" s="33"/>
      <c r="K1659" s="33"/>
      <c r="L1659" s="34"/>
      <c r="M1659" s="34"/>
      <c r="N1659" s="34"/>
      <c r="O1659" s="34"/>
      <c r="P1659" s="34"/>
      <c r="Q1659" s="34"/>
      <c r="R1659" s="34"/>
      <c r="S1659" s="34"/>
      <c r="T1659" s="34"/>
      <c r="U1659" s="34"/>
      <c r="V1659" s="22"/>
      <c r="W1659" s="22"/>
      <c r="X1659" s="22"/>
      <c r="Y1659" s="22"/>
      <c r="Z1659" s="22"/>
      <c r="AA1659" s="22"/>
      <c r="AB1659" s="22"/>
      <c r="AC1659" s="22"/>
      <c r="AD1659" s="22"/>
      <c r="AE1659" s="35"/>
      <c r="AF1659" s="17"/>
      <c r="AG1659" s="31"/>
      <c r="AH1659" s="34"/>
      <c r="AI1659" s="17"/>
    </row>
    <row r="1660" spans="1:35">
      <c r="A1660" s="1"/>
      <c r="B1660" s="2"/>
      <c r="C1660" s="2"/>
      <c r="D1660" s="2"/>
      <c r="E1660" s="3"/>
      <c r="F1660" s="3"/>
      <c r="G1660" s="33"/>
      <c r="H1660" s="33"/>
      <c r="I1660" s="33"/>
      <c r="J1660" s="33"/>
      <c r="K1660" s="33"/>
      <c r="L1660" s="34"/>
      <c r="M1660" s="34"/>
      <c r="N1660" s="34"/>
      <c r="O1660" s="34"/>
      <c r="P1660" s="34"/>
      <c r="Q1660" s="34"/>
      <c r="R1660" s="34"/>
      <c r="S1660" s="34"/>
      <c r="T1660" s="34"/>
      <c r="U1660" s="34"/>
      <c r="V1660" s="22"/>
      <c r="W1660" s="22"/>
      <c r="X1660" s="22"/>
      <c r="Y1660" s="22"/>
      <c r="Z1660" s="22"/>
      <c r="AA1660" s="22"/>
      <c r="AB1660" s="22"/>
      <c r="AC1660" s="22"/>
      <c r="AD1660" s="22"/>
      <c r="AE1660" s="35"/>
      <c r="AF1660" s="17"/>
      <c r="AG1660" s="31"/>
      <c r="AH1660" s="34"/>
      <c r="AI1660" s="17"/>
    </row>
    <row r="1661" spans="1:35">
      <c r="A1661" s="1"/>
      <c r="B1661" s="2"/>
      <c r="C1661" s="2"/>
      <c r="D1661" s="2"/>
      <c r="E1661" s="3"/>
      <c r="F1661" s="2"/>
      <c r="G1661" s="33"/>
      <c r="H1661" s="33"/>
      <c r="I1661" s="33"/>
      <c r="J1661" s="33"/>
      <c r="K1661" s="33"/>
      <c r="L1661" s="34"/>
      <c r="M1661" s="34"/>
      <c r="N1661" s="34"/>
      <c r="O1661" s="34"/>
      <c r="P1661" s="34"/>
      <c r="Q1661" s="34"/>
      <c r="R1661" s="34"/>
      <c r="S1661" s="34"/>
      <c r="T1661" s="34"/>
      <c r="U1661" s="34"/>
      <c r="V1661" s="22"/>
      <c r="W1661" s="22"/>
      <c r="X1661" s="22"/>
      <c r="Y1661" s="22"/>
      <c r="Z1661" s="22"/>
      <c r="AA1661" s="22"/>
      <c r="AB1661" s="22"/>
      <c r="AC1661" s="22"/>
      <c r="AD1661" s="22"/>
      <c r="AE1661" s="35"/>
      <c r="AF1661" s="17"/>
      <c r="AG1661" s="31"/>
      <c r="AH1661" s="34"/>
      <c r="AI1661" s="17"/>
    </row>
    <row r="1662" spans="1:35">
      <c r="A1662" s="1"/>
      <c r="B1662" s="2"/>
      <c r="C1662" s="2"/>
      <c r="D1662" s="2"/>
      <c r="E1662" s="3"/>
      <c r="F1662" s="3"/>
      <c r="G1662" s="33"/>
      <c r="H1662" s="33"/>
      <c r="I1662" s="33"/>
      <c r="J1662" s="33"/>
      <c r="K1662" s="33"/>
      <c r="L1662" s="34"/>
      <c r="M1662" s="34"/>
      <c r="N1662" s="34"/>
      <c r="O1662" s="34"/>
      <c r="P1662" s="34"/>
      <c r="Q1662" s="34"/>
      <c r="R1662" s="34"/>
      <c r="S1662" s="34"/>
      <c r="T1662" s="34"/>
      <c r="U1662" s="34"/>
      <c r="V1662" s="22"/>
      <c r="W1662" s="22"/>
      <c r="X1662" s="22"/>
      <c r="Y1662" s="22"/>
      <c r="Z1662" s="22"/>
      <c r="AA1662" s="22"/>
      <c r="AB1662" s="22"/>
      <c r="AC1662" s="22"/>
      <c r="AD1662" s="22"/>
      <c r="AE1662" s="35"/>
      <c r="AF1662" s="17"/>
      <c r="AG1662" s="31"/>
      <c r="AH1662" s="34"/>
      <c r="AI1662" s="17"/>
    </row>
    <row r="1663" spans="1:35">
      <c r="A1663" s="1"/>
      <c r="B1663" s="2"/>
      <c r="C1663" s="2"/>
      <c r="D1663" s="2"/>
      <c r="E1663" s="3"/>
      <c r="F1663" s="3"/>
      <c r="G1663" s="33"/>
      <c r="H1663" s="33"/>
      <c r="I1663" s="33"/>
      <c r="J1663" s="33"/>
      <c r="K1663" s="33"/>
      <c r="L1663" s="34"/>
      <c r="M1663" s="34"/>
      <c r="N1663" s="34"/>
      <c r="O1663" s="34"/>
      <c r="P1663" s="34"/>
      <c r="Q1663" s="34"/>
      <c r="R1663" s="34"/>
      <c r="S1663" s="34"/>
      <c r="T1663" s="34"/>
      <c r="U1663" s="34"/>
      <c r="V1663" s="22"/>
      <c r="W1663" s="22"/>
      <c r="X1663" s="22"/>
      <c r="Y1663" s="22"/>
      <c r="Z1663" s="22"/>
      <c r="AA1663" s="22"/>
      <c r="AB1663" s="22"/>
      <c r="AC1663" s="22"/>
      <c r="AD1663" s="22"/>
      <c r="AE1663" s="35"/>
      <c r="AF1663" s="17"/>
      <c r="AG1663" s="31"/>
      <c r="AH1663" s="34"/>
      <c r="AI1663" s="17"/>
    </row>
    <row r="1664" spans="1:35">
      <c r="A1664" s="1"/>
      <c r="B1664" s="2"/>
      <c r="C1664" s="2"/>
      <c r="D1664" s="2"/>
      <c r="E1664" s="3"/>
      <c r="F1664" s="3"/>
      <c r="G1664" s="33"/>
      <c r="H1664" s="33"/>
      <c r="I1664" s="33"/>
      <c r="J1664" s="33"/>
      <c r="K1664" s="33"/>
      <c r="L1664" s="34"/>
      <c r="M1664" s="34"/>
      <c r="N1664" s="34"/>
      <c r="O1664" s="34"/>
      <c r="P1664" s="34"/>
      <c r="Q1664" s="34"/>
      <c r="R1664" s="34"/>
      <c r="S1664" s="34"/>
      <c r="T1664" s="34"/>
      <c r="U1664" s="34"/>
      <c r="V1664" s="22"/>
      <c r="W1664" s="22"/>
      <c r="X1664" s="22"/>
      <c r="Y1664" s="22"/>
      <c r="Z1664" s="22"/>
      <c r="AA1664" s="22"/>
      <c r="AB1664" s="22"/>
      <c r="AC1664" s="22"/>
      <c r="AD1664" s="22"/>
      <c r="AE1664" s="35"/>
      <c r="AF1664" s="17"/>
      <c r="AG1664" s="31"/>
      <c r="AH1664" s="34"/>
      <c r="AI1664" s="17"/>
    </row>
    <row r="1665" spans="1:35">
      <c r="A1665" s="1"/>
      <c r="B1665" s="2"/>
      <c r="C1665" s="2"/>
      <c r="D1665" s="2"/>
      <c r="E1665" s="3"/>
      <c r="F1665" s="3"/>
      <c r="G1665" s="33"/>
      <c r="H1665" s="33"/>
      <c r="I1665" s="33"/>
      <c r="J1665" s="33"/>
      <c r="K1665" s="33"/>
      <c r="L1665" s="34"/>
      <c r="M1665" s="34"/>
      <c r="N1665" s="34"/>
      <c r="O1665" s="34"/>
      <c r="P1665" s="34"/>
      <c r="Q1665" s="34"/>
      <c r="R1665" s="34"/>
      <c r="S1665" s="34"/>
      <c r="T1665" s="34"/>
      <c r="U1665" s="34"/>
      <c r="V1665" s="22"/>
      <c r="W1665" s="22"/>
      <c r="X1665" s="22"/>
      <c r="Y1665" s="22"/>
      <c r="Z1665" s="22"/>
      <c r="AA1665" s="22"/>
      <c r="AB1665" s="22"/>
      <c r="AC1665" s="22"/>
      <c r="AD1665" s="22"/>
      <c r="AE1665" s="35"/>
      <c r="AF1665" s="17"/>
      <c r="AG1665" s="31"/>
      <c r="AH1665" s="34"/>
      <c r="AI1665" s="17"/>
    </row>
    <row r="1666" spans="1:35">
      <c r="A1666" s="1"/>
      <c r="B1666" s="2"/>
      <c r="C1666" s="2"/>
      <c r="D1666" s="2"/>
      <c r="E1666" s="3"/>
      <c r="F1666" s="3"/>
      <c r="G1666" s="33"/>
      <c r="H1666" s="33"/>
      <c r="I1666" s="33"/>
      <c r="J1666" s="33"/>
      <c r="K1666" s="33"/>
      <c r="L1666" s="34"/>
      <c r="M1666" s="34"/>
      <c r="N1666" s="34"/>
      <c r="O1666" s="34"/>
      <c r="P1666" s="34"/>
      <c r="Q1666" s="34"/>
      <c r="R1666" s="34"/>
      <c r="S1666" s="34"/>
      <c r="T1666" s="34"/>
      <c r="U1666" s="34"/>
      <c r="V1666" s="22"/>
      <c r="W1666" s="22"/>
      <c r="X1666" s="22"/>
      <c r="Y1666" s="22"/>
      <c r="Z1666" s="22"/>
      <c r="AA1666" s="22"/>
      <c r="AB1666" s="22"/>
      <c r="AC1666" s="22"/>
      <c r="AD1666" s="22"/>
      <c r="AE1666" s="35"/>
      <c r="AF1666" s="17"/>
      <c r="AG1666" s="31"/>
      <c r="AH1666" s="34"/>
      <c r="AI1666" s="17"/>
    </row>
    <row r="1667" spans="1:35">
      <c r="A1667" s="1"/>
      <c r="B1667" s="2"/>
      <c r="C1667" s="2"/>
      <c r="D1667" s="2"/>
      <c r="E1667" s="3"/>
      <c r="F1667" s="3"/>
      <c r="G1667" s="33"/>
      <c r="H1667" s="33"/>
      <c r="I1667" s="33"/>
      <c r="J1667" s="33"/>
      <c r="K1667" s="33"/>
      <c r="L1667" s="34"/>
      <c r="M1667" s="34"/>
      <c r="N1667" s="34"/>
      <c r="O1667" s="34"/>
      <c r="P1667" s="34"/>
      <c r="Q1667" s="34"/>
      <c r="R1667" s="34"/>
      <c r="S1667" s="34"/>
      <c r="T1667" s="34"/>
      <c r="U1667" s="34"/>
      <c r="V1667" s="22"/>
      <c r="W1667" s="22"/>
      <c r="X1667" s="22"/>
      <c r="Y1667" s="22"/>
      <c r="Z1667" s="22"/>
      <c r="AA1667" s="22"/>
      <c r="AB1667" s="22"/>
      <c r="AC1667" s="22"/>
      <c r="AD1667" s="22"/>
      <c r="AE1667" s="35"/>
      <c r="AF1667" s="17"/>
      <c r="AG1667" s="31"/>
      <c r="AH1667" s="34"/>
      <c r="AI1667" s="17"/>
    </row>
    <row r="1668" spans="1:35">
      <c r="A1668" s="1"/>
      <c r="B1668" s="2"/>
      <c r="C1668" s="2"/>
      <c r="D1668" s="2"/>
      <c r="E1668" s="3"/>
      <c r="F1668" s="3"/>
      <c r="G1668" s="33"/>
      <c r="H1668" s="33"/>
      <c r="I1668" s="33"/>
      <c r="J1668" s="33"/>
      <c r="K1668" s="33"/>
      <c r="L1668" s="34"/>
      <c r="M1668" s="34"/>
      <c r="N1668" s="34"/>
      <c r="O1668" s="34"/>
      <c r="P1668" s="34"/>
      <c r="Q1668" s="34"/>
      <c r="R1668" s="34"/>
      <c r="S1668" s="34"/>
      <c r="T1668" s="34"/>
      <c r="U1668" s="34"/>
      <c r="V1668" s="22"/>
      <c r="W1668" s="22"/>
      <c r="X1668" s="22"/>
      <c r="Y1668" s="22"/>
      <c r="Z1668" s="22"/>
      <c r="AA1668" s="22"/>
      <c r="AB1668" s="22"/>
      <c r="AC1668" s="22"/>
      <c r="AD1668" s="22"/>
      <c r="AE1668" s="35"/>
      <c r="AF1668" s="17"/>
      <c r="AG1668" s="31"/>
      <c r="AH1668" s="34"/>
      <c r="AI1668" s="17"/>
    </row>
    <row r="1669" spans="1:35">
      <c r="A1669" s="1"/>
      <c r="B1669" s="2"/>
      <c r="C1669" s="2"/>
      <c r="D1669" s="2"/>
      <c r="E1669" s="3"/>
      <c r="F1669" s="3"/>
      <c r="G1669" s="33"/>
      <c r="H1669" s="33"/>
      <c r="I1669" s="33"/>
      <c r="J1669" s="33"/>
      <c r="K1669" s="33"/>
      <c r="L1669" s="34"/>
      <c r="M1669" s="34"/>
      <c r="N1669" s="34"/>
      <c r="O1669" s="34"/>
      <c r="P1669" s="34"/>
      <c r="Q1669" s="34"/>
      <c r="R1669" s="34"/>
      <c r="S1669" s="34"/>
      <c r="T1669" s="34"/>
      <c r="U1669" s="34"/>
      <c r="V1669" s="22"/>
      <c r="W1669" s="22"/>
      <c r="X1669" s="22"/>
      <c r="Y1669" s="22"/>
      <c r="Z1669" s="22"/>
      <c r="AA1669" s="22"/>
      <c r="AB1669" s="22"/>
      <c r="AC1669" s="22"/>
      <c r="AD1669" s="22"/>
      <c r="AE1669" s="35"/>
      <c r="AF1669" s="17"/>
      <c r="AG1669" s="31"/>
      <c r="AH1669" s="34"/>
      <c r="AI1669" s="17"/>
    </row>
    <row r="1670" spans="1:35">
      <c r="A1670" s="1"/>
      <c r="B1670" s="2"/>
      <c r="C1670" s="2"/>
      <c r="D1670" s="2"/>
      <c r="E1670" s="3"/>
      <c r="F1670" s="3"/>
      <c r="G1670" s="33"/>
      <c r="H1670" s="33"/>
      <c r="I1670" s="33"/>
      <c r="J1670" s="33"/>
      <c r="K1670" s="33"/>
      <c r="L1670" s="34"/>
      <c r="M1670" s="34"/>
      <c r="N1670" s="34"/>
      <c r="O1670" s="34"/>
      <c r="P1670" s="34"/>
      <c r="Q1670" s="34"/>
      <c r="R1670" s="34"/>
      <c r="S1670" s="34"/>
      <c r="T1670" s="34"/>
      <c r="U1670" s="34"/>
      <c r="V1670" s="22"/>
      <c r="W1670" s="22"/>
      <c r="X1670" s="22"/>
      <c r="Y1670" s="22"/>
      <c r="Z1670" s="22"/>
      <c r="AA1670" s="22"/>
      <c r="AB1670" s="22"/>
      <c r="AC1670" s="22"/>
      <c r="AD1670" s="22"/>
      <c r="AE1670" s="35"/>
      <c r="AF1670" s="17"/>
      <c r="AG1670" s="31"/>
      <c r="AH1670" s="34"/>
      <c r="AI1670" s="17"/>
    </row>
    <row r="1671" spans="1:35">
      <c r="A1671" s="1"/>
      <c r="B1671" s="2"/>
      <c r="C1671" s="2"/>
      <c r="D1671" s="2"/>
      <c r="E1671" s="3"/>
      <c r="F1671" s="3"/>
      <c r="G1671" s="33"/>
      <c r="H1671" s="33"/>
      <c r="I1671" s="33"/>
      <c r="J1671" s="33"/>
      <c r="K1671" s="33"/>
      <c r="L1671" s="34"/>
      <c r="M1671" s="34"/>
      <c r="N1671" s="34"/>
      <c r="O1671" s="34"/>
      <c r="P1671" s="34"/>
      <c r="Q1671" s="34"/>
      <c r="R1671" s="34"/>
      <c r="S1671" s="34"/>
      <c r="T1671" s="34"/>
      <c r="U1671" s="34"/>
      <c r="V1671" s="22"/>
      <c r="W1671" s="22"/>
      <c r="X1671" s="22"/>
      <c r="Y1671" s="22"/>
      <c r="Z1671" s="22"/>
      <c r="AA1671" s="22"/>
      <c r="AB1671" s="22"/>
      <c r="AC1671" s="22"/>
      <c r="AD1671" s="22"/>
      <c r="AE1671" s="35"/>
      <c r="AF1671" s="17"/>
      <c r="AG1671" s="31"/>
      <c r="AH1671" s="34"/>
      <c r="AI1671" s="17"/>
    </row>
    <row r="1672" spans="1:35">
      <c r="A1672" s="1"/>
      <c r="B1672" s="2"/>
      <c r="C1672" s="2"/>
      <c r="D1672" s="2"/>
      <c r="E1672" s="3"/>
      <c r="F1672" s="3"/>
      <c r="G1672" s="33"/>
      <c r="H1672" s="33"/>
      <c r="I1672" s="33"/>
      <c r="J1672" s="33"/>
      <c r="K1672" s="33"/>
      <c r="L1672" s="34"/>
      <c r="M1672" s="34"/>
      <c r="N1672" s="34"/>
      <c r="O1672" s="34"/>
      <c r="P1672" s="34"/>
      <c r="Q1672" s="34"/>
      <c r="R1672" s="34"/>
      <c r="S1672" s="34"/>
      <c r="T1672" s="34"/>
      <c r="U1672" s="34"/>
      <c r="V1672" s="22"/>
      <c r="W1672" s="22"/>
      <c r="X1672" s="22"/>
      <c r="Y1672" s="22"/>
      <c r="Z1672" s="22"/>
      <c r="AA1672" s="22"/>
      <c r="AB1672" s="22"/>
      <c r="AC1672" s="22"/>
      <c r="AD1672" s="22"/>
      <c r="AE1672" s="35"/>
      <c r="AF1672" s="17"/>
      <c r="AG1672" s="31"/>
      <c r="AH1672" s="34"/>
      <c r="AI1672" s="17"/>
    </row>
    <row r="1673" spans="1:35">
      <c r="A1673" s="1"/>
      <c r="B1673" s="2"/>
      <c r="C1673" s="2"/>
      <c r="D1673" s="2"/>
      <c r="E1673" s="3"/>
      <c r="F1673" s="3"/>
      <c r="G1673" s="33"/>
      <c r="H1673" s="33"/>
      <c r="I1673" s="33"/>
      <c r="J1673" s="33"/>
      <c r="K1673" s="33"/>
      <c r="L1673" s="34"/>
      <c r="M1673" s="34"/>
      <c r="N1673" s="34"/>
      <c r="O1673" s="34"/>
      <c r="P1673" s="34"/>
      <c r="Q1673" s="34"/>
      <c r="R1673" s="34"/>
      <c r="S1673" s="34"/>
      <c r="T1673" s="34"/>
      <c r="U1673" s="34"/>
      <c r="V1673" s="22"/>
      <c r="W1673" s="22"/>
      <c r="X1673" s="22"/>
      <c r="Y1673" s="22"/>
      <c r="Z1673" s="22"/>
      <c r="AA1673" s="22"/>
      <c r="AB1673" s="22"/>
      <c r="AC1673" s="22"/>
      <c r="AD1673" s="22"/>
      <c r="AE1673" s="35"/>
      <c r="AF1673" s="17"/>
      <c r="AG1673" s="31"/>
      <c r="AH1673" s="34"/>
      <c r="AI1673" s="17"/>
    </row>
    <row r="1674" spans="1:35">
      <c r="A1674" s="1"/>
      <c r="B1674" s="2"/>
      <c r="C1674" s="2"/>
      <c r="D1674" s="2"/>
      <c r="E1674" s="3"/>
      <c r="F1674" s="3"/>
      <c r="G1674" s="33"/>
      <c r="H1674" s="33"/>
      <c r="I1674" s="33"/>
      <c r="J1674" s="33"/>
      <c r="K1674" s="33"/>
      <c r="L1674" s="34"/>
      <c r="M1674" s="34"/>
      <c r="N1674" s="34"/>
      <c r="O1674" s="34"/>
      <c r="P1674" s="34"/>
      <c r="Q1674" s="34"/>
      <c r="R1674" s="34"/>
      <c r="S1674" s="34"/>
      <c r="T1674" s="34"/>
      <c r="U1674" s="34"/>
      <c r="V1674" s="22"/>
      <c r="W1674" s="22"/>
      <c r="X1674" s="22"/>
      <c r="Y1674" s="22"/>
      <c r="Z1674" s="22"/>
      <c r="AA1674" s="22"/>
      <c r="AB1674" s="22"/>
      <c r="AC1674" s="22"/>
      <c r="AD1674" s="22"/>
      <c r="AE1674" s="35"/>
      <c r="AF1674" s="17"/>
      <c r="AG1674" s="31"/>
      <c r="AH1674" s="34"/>
      <c r="AI1674" s="17"/>
    </row>
    <row r="1675" spans="1:35">
      <c r="A1675" s="1"/>
      <c r="B1675" s="2"/>
      <c r="C1675" s="2"/>
      <c r="D1675" s="2"/>
      <c r="E1675" s="3"/>
      <c r="F1675" s="3"/>
      <c r="G1675" s="33"/>
      <c r="H1675" s="33"/>
      <c r="I1675" s="33"/>
      <c r="J1675" s="33"/>
      <c r="K1675" s="33"/>
      <c r="L1675" s="34"/>
      <c r="M1675" s="34"/>
      <c r="N1675" s="34"/>
      <c r="O1675" s="34"/>
      <c r="P1675" s="34"/>
      <c r="Q1675" s="34"/>
      <c r="R1675" s="34"/>
      <c r="S1675" s="34"/>
      <c r="T1675" s="34"/>
      <c r="U1675" s="34"/>
      <c r="V1675" s="22"/>
      <c r="W1675" s="22"/>
      <c r="X1675" s="22"/>
      <c r="Y1675" s="22"/>
      <c r="Z1675" s="22"/>
      <c r="AA1675" s="22"/>
      <c r="AB1675" s="22"/>
      <c r="AC1675" s="22"/>
      <c r="AD1675" s="22"/>
      <c r="AE1675" s="35"/>
      <c r="AF1675" s="17"/>
      <c r="AG1675" s="31"/>
      <c r="AH1675" s="34"/>
      <c r="AI1675" s="17"/>
    </row>
    <row r="1676" spans="1:35">
      <c r="A1676" s="1"/>
      <c r="B1676" s="2"/>
      <c r="C1676" s="3"/>
      <c r="D1676" s="2"/>
      <c r="E1676" s="3"/>
      <c r="F1676" s="2"/>
      <c r="G1676" s="33"/>
      <c r="H1676" s="33"/>
      <c r="I1676" s="33"/>
      <c r="J1676" s="33"/>
      <c r="K1676" s="33"/>
      <c r="L1676" s="34"/>
      <c r="M1676" s="34"/>
      <c r="N1676" s="34"/>
      <c r="O1676" s="34"/>
      <c r="P1676" s="34"/>
      <c r="Q1676" s="34"/>
      <c r="R1676" s="34"/>
      <c r="S1676" s="34"/>
      <c r="T1676" s="34"/>
      <c r="U1676" s="34"/>
      <c r="V1676" s="22"/>
      <c r="W1676" s="22"/>
      <c r="X1676" s="22"/>
      <c r="Y1676" s="22"/>
      <c r="Z1676" s="22"/>
      <c r="AA1676" s="22"/>
      <c r="AB1676" s="22"/>
      <c r="AC1676" s="22"/>
      <c r="AD1676" s="22"/>
      <c r="AE1676" s="35"/>
      <c r="AF1676" s="17"/>
      <c r="AG1676" s="31"/>
      <c r="AH1676" s="34"/>
      <c r="AI1676" s="17"/>
    </row>
    <row r="1677" spans="1:35">
      <c r="A1677" s="1"/>
      <c r="B1677" s="2"/>
      <c r="C1677" s="2"/>
      <c r="D1677" s="2"/>
      <c r="E1677" s="3"/>
      <c r="F1677" s="3"/>
      <c r="G1677" s="33"/>
      <c r="H1677" s="33"/>
      <c r="I1677" s="33"/>
      <c r="J1677" s="33"/>
      <c r="K1677" s="33"/>
      <c r="L1677" s="34"/>
      <c r="M1677" s="34"/>
      <c r="N1677" s="34"/>
      <c r="O1677" s="34"/>
      <c r="P1677" s="34"/>
      <c r="Q1677" s="34"/>
      <c r="R1677" s="34"/>
      <c r="S1677" s="34"/>
      <c r="T1677" s="34"/>
      <c r="U1677" s="34"/>
      <c r="V1677" s="22"/>
      <c r="W1677" s="22"/>
      <c r="X1677" s="22"/>
      <c r="Y1677" s="22"/>
      <c r="Z1677" s="22"/>
      <c r="AA1677" s="22"/>
      <c r="AB1677" s="22"/>
      <c r="AC1677" s="22"/>
      <c r="AD1677" s="22"/>
      <c r="AE1677" s="35"/>
      <c r="AF1677" s="17"/>
      <c r="AG1677" s="31"/>
      <c r="AH1677" s="34"/>
      <c r="AI1677" s="17"/>
    </row>
    <row r="1678" spans="1:35">
      <c r="A1678" s="1"/>
      <c r="B1678" s="2"/>
      <c r="C1678" s="2"/>
      <c r="D1678" s="2"/>
      <c r="E1678" s="3"/>
      <c r="F1678" s="3"/>
      <c r="G1678" s="33"/>
      <c r="H1678" s="33"/>
      <c r="I1678" s="33"/>
      <c r="J1678" s="33"/>
      <c r="K1678" s="33"/>
      <c r="L1678" s="34"/>
      <c r="M1678" s="34"/>
      <c r="N1678" s="34"/>
      <c r="O1678" s="34"/>
      <c r="P1678" s="34"/>
      <c r="Q1678" s="34"/>
      <c r="R1678" s="34"/>
      <c r="S1678" s="34"/>
      <c r="T1678" s="34"/>
      <c r="U1678" s="34"/>
      <c r="V1678" s="22"/>
      <c r="W1678" s="22"/>
      <c r="X1678" s="22"/>
      <c r="Y1678" s="22"/>
      <c r="Z1678" s="22"/>
      <c r="AA1678" s="22"/>
      <c r="AB1678" s="22"/>
      <c r="AC1678" s="22"/>
      <c r="AD1678" s="22"/>
      <c r="AE1678" s="35"/>
      <c r="AF1678" s="17"/>
      <c r="AG1678" s="31"/>
      <c r="AH1678" s="34"/>
      <c r="AI1678" s="17"/>
    </row>
    <row r="1679" spans="1:35">
      <c r="A1679" s="1"/>
      <c r="B1679" s="2"/>
      <c r="C1679" s="2"/>
      <c r="D1679" s="2"/>
      <c r="E1679" s="3"/>
      <c r="F1679" s="3"/>
      <c r="G1679" s="33"/>
      <c r="H1679" s="33"/>
      <c r="I1679" s="33"/>
      <c r="J1679" s="33"/>
      <c r="K1679" s="33"/>
      <c r="L1679" s="34"/>
      <c r="M1679" s="34"/>
      <c r="N1679" s="34"/>
      <c r="O1679" s="34"/>
      <c r="P1679" s="34"/>
      <c r="Q1679" s="34"/>
      <c r="R1679" s="34"/>
      <c r="S1679" s="34"/>
      <c r="T1679" s="34"/>
      <c r="U1679" s="34"/>
      <c r="V1679" s="22"/>
      <c r="W1679" s="22"/>
      <c r="X1679" s="22"/>
      <c r="Y1679" s="22"/>
      <c r="Z1679" s="22"/>
      <c r="AA1679" s="22"/>
      <c r="AB1679" s="22"/>
      <c r="AC1679" s="22"/>
      <c r="AD1679" s="22"/>
      <c r="AE1679" s="35"/>
      <c r="AF1679" s="17"/>
      <c r="AG1679" s="31"/>
      <c r="AH1679" s="34"/>
      <c r="AI1679" s="17"/>
    </row>
    <row r="1680" spans="1:35">
      <c r="A1680" s="1"/>
      <c r="B1680" s="2"/>
      <c r="C1680" s="2"/>
      <c r="D1680" s="2"/>
      <c r="E1680" s="3"/>
      <c r="F1680" s="3"/>
      <c r="G1680" s="33"/>
      <c r="H1680" s="33"/>
      <c r="I1680" s="33"/>
      <c r="J1680" s="33"/>
      <c r="K1680" s="33"/>
      <c r="L1680" s="34"/>
      <c r="M1680" s="34"/>
      <c r="N1680" s="34"/>
      <c r="O1680" s="34"/>
      <c r="P1680" s="34"/>
      <c r="Q1680" s="34"/>
      <c r="R1680" s="34"/>
      <c r="S1680" s="34"/>
      <c r="T1680" s="34"/>
      <c r="U1680" s="34"/>
      <c r="V1680" s="22"/>
      <c r="W1680" s="22"/>
      <c r="X1680" s="22"/>
      <c r="Y1680" s="22"/>
      <c r="Z1680" s="22"/>
      <c r="AA1680" s="22"/>
      <c r="AB1680" s="22"/>
      <c r="AC1680" s="22"/>
      <c r="AD1680" s="22"/>
      <c r="AE1680" s="35"/>
      <c r="AF1680" s="17"/>
      <c r="AG1680" s="31"/>
      <c r="AH1680" s="34"/>
      <c r="AI1680" s="17"/>
    </row>
    <row r="1681" spans="1:35">
      <c r="A1681" s="1"/>
      <c r="B1681" s="2"/>
      <c r="C1681" s="2"/>
      <c r="D1681" s="2"/>
      <c r="E1681" s="3"/>
      <c r="F1681" s="3"/>
      <c r="G1681" s="33"/>
      <c r="H1681" s="33"/>
      <c r="I1681" s="33"/>
      <c r="J1681" s="33"/>
      <c r="K1681" s="33"/>
      <c r="L1681" s="34"/>
      <c r="M1681" s="34"/>
      <c r="N1681" s="34"/>
      <c r="O1681" s="34"/>
      <c r="P1681" s="34"/>
      <c r="Q1681" s="34"/>
      <c r="R1681" s="34"/>
      <c r="S1681" s="34"/>
      <c r="T1681" s="34"/>
      <c r="U1681" s="34"/>
      <c r="V1681" s="22"/>
      <c r="W1681" s="22"/>
      <c r="X1681" s="22"/>
      <c r="Y1681" s="22"/>
      <c r="Z1681" s="22"/>
      <c r="AA1681" s="22"/>
      <c r="AB1681" s="22"/>
      <c r="AC1681" s="22"/>
      <c r="AD1681" s="22"/>
      <c r="AE1681" s="35"/>
      <c r="AF1681" s="17"/>
      <c r="AG1681" s="31"/>
      <c r="AH1681" s="34"/>
      <c r="AI1681" s="17"/>
    </row>
    <row r="1682" spans="1:35">
      <c r="A1682" s="1"/>
      <c r="B1682" s="2"/>
      <c r="C1682" s="2"/>
      <c r="D1682" s="2"/>
      <c r="E1682" s="3"/>
      <c r="F1682" s="3"/>
      <c r="G1682" s="33"/>
      <c r="H1682" s="33"/>
      <c r="I1682" s="33"/>
      <c r="J1682" s="33"/>
      <c r="K1682" s="33"/>
      <c r="L1682" s="34"/>
      <c r="M1682" s="34"/>
      <c r="N1682" s="34"/>
      <c r="O1682" s="34"/>
      <c r="P1682" s="34"/>
      <c r="Q1682" s="34"/>
      <c r="R1682" s="34"/>
      <c r="S1682" s="34"/>
      <c r="T1682" s="34"/>
      <c r="U1682" s="34"/>
      <c r="V1682" s="22"/>
      <c r="W1682" s="22"/>
      <c r="X1682" s="22"/>
      <c r="Y1682" s="22"/>
      <c r="Z1682" s="22"/>
      <c r="AA1682" s="22"/>
      <c r="AB1682" s="22"/>
      <c r="AC1682" s="22"/>
      <c r="AD1682" s="22"/>
      <c r="AE1682" s="35"/>
      <c r="AF1682" s="17"/>
      <c r="AG1682" s="31"/>
      <c r="AH1682" s="34"/>
      <c r="AI1682" s="17"/>
    </row>
    <row r="1683" spans="1:35">
      <c r="A1683" s="1"/>
      <c r="B1683" s="2"/>
      <c r="C1683" s="2"/>
      <c r="D1683" s="2"/>
      <c r="E1683" s="3"/>
      <c r="F1683" s="3"/>
      <c r="G1683" s="33"/>
      <c r="H1683" s="33"/>
      <c r="I1683" s="33"/>
      <c r="J1683" s="33"/>
      <c r="K1683" s="33"/>
      <c r="L1683" s="34"/>
      <c r="M1683" s="34"/>
      <c r="N1683" s="34"/>
      <c r="O1683" s="34"/>
      <c r="P1683" s="34"/>
      <c r="Q1683" s="34"/>
      <c r="R1683" s="34"/>
      <c r="S1683" s="34"/>
      <c r="T1683" s="34"/>
      <c r="U1683" s="34"/>
      <c r="V1683" s="22"/>
      <c r="W1683" s="22"/>
      <c r="X1683" s="22"/>
      <c r="Y1683" s="22"/>
      <c r="Z1683" s="22"/>
      <c r="AA1683" s="22"/>
      <c r="AB1683" s="22"/>
      <c r="AC1683" s="22"/>
      <c r="AD1683" s="22"/>
      <c r="AE1683" s="35"/>
      <c r="AF1683" s="17"/>
      <c r="AG1683" s="31"/>
      <c r="AH1683" s="34"/>
      <c r="AI1683" s="17"/>
    </row>
    <row r="1684" spans="1:35">
      <c r="A1684" s="1"/>
      <c r="B1684" s="2"/>
      <c r="C1684" s="2"/>
      <c r="D1684" s="2"/>
      <c r="E1684" s="3"/>
      <c r="F1684" s="3"/>
      <c r="G1684" s="33"/>
      <c r="H1684" s="33"/>
      <c r="I1684" s="33"/>
      <c r="J1684" s="33"/>
      <c r="K1684" s="33"/>
      <c r="L1684" s="34"/>
      <c r="M1684" s="34"/>
      <c r="N1684" s="34"/>
      <c r="O1684" s="34"/>
      <c r="P1684" s="34"/>
      <c r="Q1684" s="34"/>
      <c r="R1684" s="34"/>
      <c r="S1684" s="34"/>
      <c r="T1684" s="34"/>
      <c r="U1684" s="34"/>
      <c r="V1684" s="22"/>
      <c r="W1684" s="22"/>
      <c r="X1684" s="22"/>
      <c r="Y1684" s="22"/>
      <c r="Z1684" s="22"/>
      <c r="AA1684" s="22"/>
      <c r="AB1684" s="22"/>
      <c r="AC1684" s="22"/>
      <c r="AD1684" s="22"/>
      <c r="AE1684" s="35"/>
      <c r="AF1684" s="17"/>
      <c r="AG1684" s="31"/>
      <c r="AH1684" s="34"/>
      <c r="AI1684" s="17"/>
    </row>
    <row r="1685" spans="1:35">
      <c r="A1685" s="1"/>
      <c r="B1685" s="2"/>
      <c r="C1685" s="2"/>
      <c r="D1685" s="2"/>
      <c r="E1685" s="3"/>
      <c r="F1685" s="3"/>
      <c r="G1685" s="33"/>
      <c r="H1685" s="33"/>
      <c r="I1685" s="33"/>
      <c r="J1685" s="33"/>
      <c r="K1685" s="33"/>
      <c r="L1685" s="34"/>
      <c r="M1685" s="34"/>
      <c r="N1685" s="34"/>
      <c r="O1685" s="34"/>
      <c r="P1685" s="34"/>
      <c r="Q1685" s="34"/>
      <c r="R1685" s="34"/>
      <c r="S1685" s="34"/>
      <c r="T1685" s="34"/>
      <c r="U1685" s="34"/>
      <c r="V1685" s="22"/>
      <c r="W1685" s="22"/>
      <c r="X1685" s="22"/>
      <c r="Y1685" s="22"/>
      <c r="Z1685" s="22"/>
      <c r="AA1685" s="22"/>
      <c r="AB1685" s="22"/>
      <c r="AC1685" s="22"/>
      <c r="AD1685" s="22"/>
      <c r="AE1685" s="35"/>
      <c r="AF1685" s="17"/>
      <c r="AG1685" s="31"/>
      <c r="AH1685" s="34"/>
      <c r="AI1685" s="17"/>
    </row>
    <row r="1686" spans="1:35">
      <c r="A1686" s="1"/>
      <c r="B1686" s="2"/>
      <c r="C1686" s="2"/>
      <c r="D1686" s="2"/>
      <c r="E1686" s="3"/>
      <c r="F1686" s="3"/>
      <c r="G1686" s="33"/>
      <c r="H1686" s="33"/>
      <c r="I1686" s="33"/>
      <c r="J1686" s="33"/>
      <c r="K1686" s="33"/>
      <c r="L1686" s="34"/>
      <c r="M1686" s="34"/>
      <c r="N1686" s="34"/>
      <c r="O1686" s="34"/>
      <c r="P1686" s="34"/>
      <c r="Q1686" s="34"/>
      <c r="R1686" s="34"/>
      <c r="S1686" s="34"/>
      <c r="T1686" s="34"/>
      <c r="U1686" s="34"/>
      <c r="V1686" s="22"/>
      <c r="W1686" s="22"/>
      <c r="X1686" s="22"/>
      <c r="Y1686" s="22"/>
      <c r="Z1686" s="22"/>
      <c r="AA1686" s="22"/>
      <c r="AB1686" s="22"/>
      <c r="AC1686" s="22"/>
      <c r="AD1686" s="22"/>
      <c r="AE1686" s="35"/>
      <c r="AF1686" s="17"/>
      <c r="AG1686" s="31"/>
      <c r="AH1686" s="34"/>
      <c r="AI1686" s="17"/>
    </row>
    <row r="1687" spans="1:35">
      <c r="A1687" s="1"/>
      <c r="B1687" s="2"/>
      <c r="C1687" s="2"/>
      <c r="D1687" s="2"/>
      <c r="E1687" s="3"/>
      <c r="F1687" s="3"/>
      <c r="G1687" s="33"/>
      <c r="H1687" s="33"/>
      <c r="I1687" s="33"/>
      <c r="J1687" s="33"/>
      <c r="K1687" s="33"/>
      <c r="L1687" s="34"/>
      <c r="M1687" s="34"/>
      <c r="N1687" s="34"/>
      <c r="O1687" s="34"/>
      <c r="P1687" s="34"/>
      <c r="Q1687" s="34"/>
      <c r="R1687" s="34"/>
      <c r="S1687" s="34"/>
      <c r="T1687" s="34"/>
      <c r="U1687" s="34"/>
      <c r="V1687" s="22"/>
      <c r="W1687" s="22"/>
      <c r="X1687" s="22"/>
      <c r="Y1687" s="22"/>
      <c r="Z1687" s="22"/>
      <c r="AA1687" s="22"/>
      <c r="AB1687" s="22"/>
      <c r="AC1687" s="22"/>
      <c r="AD1687" s="22"/>
      <c r="AE1687" s="35"/>
      <c r="AF1687" s="17"/>
      <c r="AG1687" s="31"/>
      <c r="AH1687" s="34"/>
      <c r="AI1687" s="17"/>
    </row>
    <row r="1688" spans="1:35">
      <c r="A1688" s="1"/>
      <c r="B1688" s="2"/>
      <c r="C1688" s="2"/>
      <c r="D1688" s="2"/>
      <c r="E1688" s="3"/>
      <c r="F1688" s="3"/>
      <c r="G1688" s="33"/>
      <c r="H1688" s="33"/>
      <c r="I1688" s="33"/>
      <c r="J1688" s="33"/>
      <c r="K1688" s="33"/>
      <c r="L1688" s="34"/>
      <c r="M1688" s="34"/>
      <c r="N1688" s="34"/>
      <c r="O1688" s="34"/>
      <c r="P1688" s="34"/>
      <c r="Q1688" s="34"/>
      <c r="R1688" s="34"/>
      <c r="S1688" s="34"/>
      <c r="T1688" s="34"/>
      <c r="U1688" s="34"/>
      <c r="V1688" s="22"/>
      <c r="W1688" s="22"/>
      <c r="X1688" s="22"/>
      <c r="Y1688" s="22"/>
      <c r="Z1688" s="22"/>
      <c r="AA1688" s="22"/>
      <c r="AB1688" s="22"/>
      <c r="AC1688" s="22"/>
      <c r="AD1688" s="22"/>
      <c r="AE1688" s="35"/>
      <c r="AF1688" s="17"/>
      <c r="AG1688" s="31"/>
      <c r="AH1688" s="34"/>
      <c r="AI1688" s="17"/>
    </row>
    <row r="1689" spans="1:35">
      <c r="A1689" s="1"/>
      <c r="B1689" s="2"/>
      <c r="C1689" s="3"/>
      <c r="D1689" s="2"/>
      <c r="E1689" s="3"/>
      <c r="F1689" s="2"/>
      <c r="G1689" s="33"/>
      <c r="H1689" s="33"/>
      <c r="I1689" s="33"/>
      <c r="J1689" s="33"/>
      <c r="K1689" s="33"/>
      <c r="L1689" s="34"/>
      <c r="M1689" s="34"/>
      <c r="N1689" s="34"/>
      <c r="O1689" s="34"/>
      <c r="P1689" s="34"/>
      <c r="Q1689" s="34"/>
      <c r="R1689" s="34"/>
      <c r="S1689" s="34"/>
      <c r="T1689" s="34"/>
      <c r="U1689" s="34"/>
      <c r="V1689" s="22"/>
      <c r="W1689" s="22"/>
      <c r="X1689" s="22"/>
      <c r="Y1689" s="22"/>
      <c r="Z1689" s="22"/>
      <c r="AA1689" s="22"/>
      <c r="AB1689" s="22"/>
      <c r="AC1689" s="22"/>
      <c r="AD1689" s="22"/>
      <c r="AE1689" s="35"/>
      <c r="AF1689" s="17"/>
      <c r="AG1689" s="31"/>
      <c r="AH1689" s="34"/>
      <c r="AI1689" s="17"/>
    </row>
    <row r="1690" spans="1:35">
      <c r="A1690" s="1"/>
      <c r="B1690" s="2"/>
      <c r="C1690" s="3"/>
      <c r="D1690" s="2"/>
      <c r="E1690" s="3"/>
      <c r="F1690" s="3"/>
      <c r="G1690" s="33"/>
      <c r="H1690" s="33"/>
      <c r="I1690" s="33"/>
      <c r="J1690" s="33"/>
      <c r="K1690" s="33"/>
      <c r="L1690" s="34"/>
      <c r="M1690" s="34"/>
      <c r="N1690" s="34"/>
      <c r="O1690" s="34"/>
      <c r="P1690" s="34"/>
      <c r="Q1690" s="34"/>
      <c r="R1690" s="34"/>
      <c r="S1690" s="34"/>
      <c r="T1690" s="34"/>
      <c r="U1690" s="34"/>
      <c r="V1690" s="22"/>
      <c r="W1690" s="22"/>
      <c r="X1690" s="22"/>
      <c r="Y1690" s="22"/>
      <c r="Z1690" s="22"/>
      <c r="AA1690" s="22"/>
      <c r="AB1690" s="22"/>
      <c r="AC1690" s="22"/>
      <c r="AD1690" s="22"/>
      <c r="AE1690" s="35"/>
      <c r="AF1690" s="17"/>
      <c r="AG1690" s="31"/>
      <c r="AH1690" s="34"/>
      <c r="AI1690" s="17"/>
    </row>
    <row r="1691" spans="1:35">
      <c r="A1691" s="1"/>
      <c r="B1691" s="2"/>
      <c r="C1691" s="2"/>
      <c r="D1691" s="2"/>
      <c r="E1691" s="3"/>
      <c r="F1691" s="3"/>
      <c r="G1691" s="33"/>
      <c r="H1691" s="33"/>
      <c r="I1691" s="33"/>
      <c r="J1691" s="33"/>
      <c r="K1691" s="33"/>
      <c r="L1691" s="34"/>
      <c r="M1691" s="34"/>
      <c r="N1691" s="34"/>
      <c r="O1691" s="34"/>
      <c r="P1691" s="34"/>
      <c r="Q1691" s="34"/>
      <c r="R1691" s="34"/>
      <c r="S1691" s="34"/>
      <c r="T1691" s="34"/>
      <c r="U1691" s="34"/>
      <c r="V1691" s="22"/>
      <c r="W1691" s="22"/>
      <c r="X1691" s="22"/>
      <c r="Y1691" s="22"/>
      <c r="Z1691" s="22"/>
      <c r="AA1691" s="22"/>
      <c r="AB1691" s="22"/>
      <c r="AC1691" s="22"/>
      <c r="AD1691" s="22"/>
      <c r="AE1691" s="35"/>
      <c r="AF1691" s="17"/>
      <c r="AG1691" s="31"/>
      <c r="AH1691" s="34"/>
      <c r="AI1691" s="17"/>
    </row>
    <row r="1692" spans="1:35">
      <c r="A1692" s="1"/>
      <c r="B1692" s="2"/>
      <c r="C1692" s="2"/>
      <c r="D1692" s="2"/>
      <c r="E1692" s="3"/>
      <c r="F1692" s="3"/>
      <c r="G1692" s="33"/>
      <c r="H1692" s="33"/>
      <c r="I1692" s="33"/>
      <c r="J1692" s="33"/>
      <c r="K1692" s="33"/>
      <c r="L1692" s="34"/>
      <c r="M1692" s="34"/>
      <c r="N1692" s="34"/>
      <c r="O1692" s="34"/>
      <c r="P1692" s="34"/>
      <c r="Q1692" s="34"/>
      <c r="R1692" s="34"/>
      <c r="S1692" s="34"/>
      <c r="T1692" s="34"/>
      <c r="U1692" s="34"/>
      <c r="V1692" s="22"/>
      <c r="W1692" s="22"/>
      <c r="X1692" s="22"/>
      <c r="Y1692" s="22"/>
      <c r="Z1692" s="22"/>
      <c r="AA1692" s="22"/>
      <c r="AB1692" s="22"/>
      <c r="AC1692" s="22"/>
      <c r="AD1692" s="22"/>
      <c r="AE1692" s="35"/>
      <c r="AF1692" s="17"/>
      <c r="AG1692" s="31"/>
      <c r="AH1692" s="34"/>
      <c r="AI1692" s="17"/>
    </row>
    <row r="1693" spans="1:35">
      <c r="A1693" s="1"/>
      <c r="B1693" s="2"/>
      <c r="C1693" s="3"/>
      <c r="D1693" s="2"/>
      <c r="E1693" s="3"/>
      <c r="F1693" s="3"/>
      <c r="G1693" s="33"/>
      <c r="H1693" s="33"/>
      <c r="I1693" s="33"/>
      <c r="J1693" s="33"/>
      <c r="K1693" s="33"/>
      <c r="L1693" s="34"/>
      <c r="M1693" s="34"/>
      <c r="N1693" s="34"/>
      <c r="O1693" s="34"/>
      <c r="P1693" s="34"/>
      <c r="Q1693" s="34"/>
      <c r="R1693" s="34"/>
      <c r="S1693" s="34"/>
      <c r="T1693" s="34"/>
      <c r="U1693" s="34"/>
      <c r="V1693" s="22"/>
      <c r="W1693" s="22"/>
      <c r="X1693" s="22"/>
      <c r="Y1693" s="22"/>
      <c r="Z1693" s="22"/>
      <c r="AA1693" s="22"/>
      <c r="AB1693" s="22"/>
      <c r="AC1693" s="22"/>
      <c r="AD1693" s="22"/>
      <c r="AE1693" s="35"/>
      <c r="AF1693" s="17"/>
      <c r="AG1693" s="31"/>
      <c r="AH1693" s="34"/>
      <c r="AI1693" s="17"/>
    </row>
    <row r="1694" spans="1:35">
      <c r="A1694" s="1"/>
      <c r="B1694" s="2"/>
      <c r="C1694" s="3"/>
      <c r="D1694" s="2"/>
      <c r="E1694" s="3"/>
      <c r="F1694" s="3"/>
      <c r="G1694" s="33"/>
      <c r="H1694" s="33"/>
      <c r="I1694" s="33"/>
      <c r="J1694" s="33"/>
      <c r="K1694" s="33"/>
      <c r="L1694" s="34"/>
      <c r="M1694" s="34"/>
      <c r="N1694" s="34"/>
      <c r="O1694" s="34"/>
      <c r="P1694" s="34"/>
      <c r="Q1694" s="34"/>
      <c r="R1694" s="34"/>
      <c r="S1694" s="34"/>
      <c r="T1694" s="34"/>
      <c r="U1694" s="34"/>
      <c r="V1694" s="22"/>
      <c r="W1694" s="22"/>
      <c r="X1694" s="22"/>
      <c r="Y1694" s="22"/>
      <c r="Z1694" s="22"/>
      <c r="AA1694" s="22"/>
      <c r="AB1694" s="22"/>
      <c r="AC1694" s="22"/>
      <c r="AD1694" s="22"/>
      <c r="AE1694" s="35"/>
      <c r="AF1694" s="17"/>
      <c r="AG1694" s="31"/>
      <c r="AH1694" s="34"/>
      <c r="AI1694" s="17"/>
    </row>
    <row r="1695" spans="1:35">
      <c r="A1695" s="1"/>
      <c r="B1695" s="2"/>
      <c r="C1695" s="3"/>
      <c r="D1695" s="2"/>
      <c r="E1695" s="3"/>
      <c r="F1695" s="3"/>
      <c r="G1695" s="33"/>
      <c r="H1695" s="33"/>
      <c r="I1695" s="33"/>
      <c r="J1695" s="33"/>
      <c r="K1695" s="33"/>
      <c r="L1695" s="34"/>
      <c r="M1695" s="34"/>
      <c r="N1695" s="34"/>
      <c r="O1695" s="34"/>
      <c r="P1695" s="34"/>
      <c r="Q1695" s="34"/>
      <c r="R1695" s="34"/>
      <c r="S1695" s="34"/>
      <c r="T1695" s="34"/>
      <c r="U1695" s="34"/>
      <c r="V1695" s="22"/>
      <c r="W1695" s="22"/>
      <c r="X1695" s="22"/>
      <c r="Y1695" s="22"/>
      <c r="Z1695" s="22"/>
      <c r="AA1695" s="22"/>
      <c r="AB1695" s="22"/>
      <c r="AC1695" s="22"/>
      <c r="AD1695" s="22"/>
      <c r="AE1695" s="35"/>
      <c r="AF1695" s="17"/>
      <c r="AG1695" s="31"/>
      <c r="AH1695" s="34"/>
      <c r="AI1695" s="17"/>
    </row>
    <row r="1696" spans="1:35">
      <c r="A1696" s="1"/>
      <c r="B1696" s="2"/>
      <c r="C1696" s="3"/>
      <c r="D1696" s="2"/>
      <c r="E1696" s="3"/>
      <c r="F1696" s="3"/>
      <c r="G1696" s="33"/>
      <c r="H1696" s="33"/>
      <c r="I1696" s="33"/>
      <c r="J1696" s="33"/>
      <c r="K1696" s="33"/>
      <c r="L1696" s="34"/>
      <c r="M1696" s="34"/>
      <c r="N1696" s="34"/>
      <c r="O1696" s="34"/>
      <c r="P1696" s="34"/>
      <c r="Q1696" s="34"/>
      <c r="R1696" s="34"/>
      <c r="S1696" s="34"/>
      <c r="T1696" s="34"/>
      <c r="U1696" s="34"/>
      <c r="V1696" s="22"/>
      <c r="W1696" s="22"/>
      <c r="X1696" s="22"/>
      <c r="Y1696" s="22"/>
      <c r="Z1696" s="22"/>
      <c r="AA1696" s="22"/>
      <c r="AB1696" s="22"/>
      <c r="AC1696" s="22"/>
      <c r="AD1696" s="22"/>
      <c r="AE1696" s="35"/>
      <c r="AF1696" s="17"/>
      <c r="AG1696" s="31"/>
      <c r="AH1696" s="34"/>
      <c r="AI1696" s="17"/>
    </row>
    <row r="1697" spans="1:35">
      <c r="A1697" s="1"/>
      <c r="B1697" s="2"/>
      <c r="C1697" s="3"/>
      <c r="D1697" s="2"/>
      <c r="E1697" s="3"/>
      <c r="F1697" s="3"/>
      <c r="G1697" s="33"/>
      <c r="H1697" s="33"/>
      <c r="I1697" s="33"/>
      <c r="J1697" s="33"/>
      <c r="K1697" s="33"/>
      <c r="L1697" s="34"/>
      <c r="M1697" s="34"/>
      <c r="N1697" s="34"/>
      <c r="O1697" s="34"/>
      <c r="P1697" s="34"/>
      <c r="Q1697" s="34"/>
      <c r="R1697" s="34"/>
      <c r="S1697" s="34"/>
      <c r="T1697" s="34"/>
      <c r="U1697" s="34"/>
      <c r="V1697" s="22"/>
      <c r="W1697" s="22"/>
      <c r="X1697" s="22"/>
      <c r="Y1697" s="22"/>
      <c r="Z1697" s="22"/>
      <c r="AA1697" s="22"/>
      <c r="AB1697" s="22"/>
      <c r="AC1697" s="22"/>
      <c r="AD1697" s="22"/>
      <c r="AE1697" s="35"/>
      <c r="AF1697" s="17"/>
      <c r="AG1697" s="31"/>
      <c r="AH1697" s="34"/>
      <c r="AI1697" s="17"/>
    </row>
    <row r="1698" spans="1:35">
      <c r="A1698" s="1"/>
      <c r="B1698" s="2"/>
      <c r="C1698" s="2"/>
      <c r="D1698" s="2"/>
      <c r="E1698" s="3"/>
      <c r="F1698" s="3"/>
      <c r="G1698" s="33"/>
      <c r="H1698" s="33"/>
      <c r="I1698" s="33"/>
      <c r="J1698" s="33"/>
      <c r="K1698" s="33"/>
      <c r="L1698" s="34"/>
      <c r="M1698" s="34"/>
      <c r="N1698" s="34"/>
      <c r="O1698" s="34"/>
      <c r="P1698" s="34"/>
      <c r="Q1698" s="34"/>
      <c r="R1698" s="34"/>
      <c r="S1698" s="34"/>
      <c r="T1698" s="34"/>
      <c r="U1698" s="34"/>
      <c r="V1698" s="22"/>
      <c r="W1698" s="22"/>
      <c r="X1698" s="22"/>
      <c r="Y1698" s="22"/>
      <c r="Z1698" s="22"/>
      <c r="AA1698" s="22"/>
      <c r="AB1698" s="22"/>
      <c r="AC1698" s="22"/>
      <c r="AD1698" s="22"/>
      <c r="AE1698" s="35"/>
      <c r="AF1698" s="17"/>
      <c r="AG1698" s="31"/>
      <c r="AH1698" s="34"/>
      <c r="AI1698" s="17"/>
    </row>
    <row r="1699" spans="1:35">
      <c r="A1699" s="1"/>
      <c r="B1699" s="2"/>
      <c r="C1699" s="3"/>
      <c r="D1699" s="2"/>
      <c r="E1699" s="3"/>
      <c r="F1699" s="3"/>
      <c r="G1699" s="33"/>
      <c r="H1699" s="33"/>
      <c r="I1699" s="33"/>
      <c r="J1699" s="33"/>
      <c r="K1699" s="33"/>
      <c r="L1699" s="34"/>
      <c r="M1699" s="34"/>
      <c r="N1699" s="34"/>
      <c r="O1699" s="34"/>
      <c r="P1699" s="34"/>
      <c r="Q1699" s="34"/>
      <c r="R1699" s="34"/>
      <c r="S1699" s="34"/>
      <c r="T1699" s="34"/>
      <c r="U1699" s="34"/>
      <c r="V1699" s="22"/>
      <c r="W1699" s="22"/>
      <c r="X1699" s="22"/>
      <c r="Y1699" s="22"/>
      <c r="Z1699" s="22"/>
      <c r="AA1699" s="22"/>
      <c r="AB1699" s="22"/>
      <c r="AC1699" s="22"/>
      <c r="AD1699" s="22"/>
      <c r="AE1699" s="35"/>
      <c r="AF1699" s="17"/>
      <c r="AG1699" s="31"/>
      <c r="AH1699" s="34"/>
      <c r="AI1699" s="17"/>
    </row>
    <row r="1700" spans="1:35">
      <c r="A1700" s="1"/>
      <c r="B1700" s="2"/>
      <c r="C1700" s="3"/>
      <c r="D1700" s="2"/>
      <c r="E1700" s="3"/>
      <c r="F1700" s="3"/>
      <c r="G1700" s="33"/>
      <c r="H1700" s="33"/>
      <c r="I1700" s="33"/>
      <c r="J1700" s="33"/>
      <c r="K1700" s="33"/>
      <c r="L1700" s="34"/>
      <c r="M1700" s="34"/>
      <c r="N1700" s="34"/>
      <c r="O1700" s="34"/>
      <c r="P1700" s="34"/>
      <c r="Q1700" s="34"/>
      <c r="R1700" s="34"/>
      <c r="S1700" s="34"/>
      <c r="T1700" s="34"/>
      <c r="U1700" s="34"/>
      <c r="V1700" s="22"/>
      <c r="W1700" s="22"/>
      <c r="X1700" s="22"/>
      <c r="Y1700" s="22"/>
      <c r="Z1700" s="22"/>
      <c r="AA1700" s="22"/>
      <c r="AB1700" s="22"/>
      <c r="AC1700" s="22"/>
      <c r="AD1700" s="22"/>
      <c r="AE1700" s="35"/>
      <c r="AF1700" s="17"/>
      <c r="AG1700" s="31"/>
      <c r="AH1700" s="34"/>
      <c r="AI1700" s="17"/>
    </row>
    <row r="1701" spans="1:35">
      <c r="A1701" s="1"/>
      <c r="B1701" s="2"/>
      <c r="C1701" s="3"/>
      <c r="D1701" s="2"/>
      <c r="E1701" s="3"/>
      <c r="F1701" s="3"/>
      <c r="G1701" s="33"/>
      <c r="H1701" s="33"/>
      <c r="I1701" s="33"/>
      <c r="J1701" s="33"/>
      <c r="K1701" s="33"/>
      <c r="L1701" s="34"/>
      <c r="M1701" s="34"/>
      <c r="N1701" s="34"/>
      <c r="O1701" s="34"/>
      <c r="P1701" s="34"/>
      <c r="Q1701" s="34"/>
      <c r="R1701" s="34"/>
      <c r="S1701" s="34"/>
      <c r="T1701" s="34"/>
      <c r="U1701" s="34"/>
      <c r="V1701" s="22"/>
      <c r="W1701" s="22"/>
      <c r="X1701" s="22"/>
      <c r="Y1701" s="22"/>
      <c r="Z1701" s="22"/>
      <c r="AA1701" s="22"/>
      <c r="AB1701" s="22"/>
      <c r="AC1701" s="22"/>
      <c r="AD1701" s="22"/>
      <c r="AE1701" s="35"/>
      <c r="AF1701" s="17"/>
      <c r="AG1701" s="31"/>
      <c r="AH1701" s="34"/>
      <c r="AI1701" s="17"/>
    </row>
    <row r="1702" spans="1:35">
      <c r="A1702" s="1"/>
      <c r="B1702" s="2"/>
      <c r="C1702" s="2"/>
      <c r="D1702" s="2"/>
      <c r="E1702" s="3"/>
      <c r="F1702" s="3"/>
      <c r="G1702" s="33"/>
      <c r="H1702" s="33"/>
      <c r="I1702" s="33"/>
      <c r="J1702" s="33"/>
      <c r="K1702" s="33"/>
      <c r="L1702" s="34"/>
      <c r="M1702" s="34"/>
      <c r="N1702" s="34"/>
      <c r="O1702" s="34"/>
      <c r="P1702" s="34"/>
      <c r="Q1702" s="34"/>
      <c r="R1702" s="34"/>
      <c r="S1702" s="34"/>
      <c r="T1702" s="34"/>
      <c r="U1702" s="34"/>
      <c r="V1702" s="22"/>
      <c r="W1702" s="22"/>
      <c r="X1702" s="22"/>
      <c r="Y1702" s="22"/>
      <c r="Z1702" s="22"/>
      <c r="AA1702" s="22"/>
      <c r="AB1702" s="22"/>
      <c r="AC1702" s="22"/>
      <c r="AD1702" s="22"/>
      <c r="AE1702" s="35"/>
      <c r="AF1702" s="17"/>
      <c r="AG1702" s="31"/>
      <c r="AH1702" s="34"/>
      <c r="AI1702" s="17"/>
    </row>
    <row r="1703" spans="1:35">
      <c r="A1703" s="1"/>
      <c r="B1703" s="2"/>
      <c r="C1703" s="2"/>
      <c r="D1703" s="2"/>
      <c r="E1703" s="3"/>
      <c r="F1703" s="3"/>
      <c r="G1703" s="33"/>
      <c r="H1703" s="33"/>
      <c r="I1703" s="33"/>
      <c r="J1703" s="33"/>
      <c r="K1703" s="33"/>
      <c r="L1703" s="34"/>
      <c r="M1703" s="34"/>
      <c r="N1703" s="34"/>
      <c r="O1703" s="34"/>
      <c r="P1703" s="34"/>
      <c r="Q1703" s="34"/>
      <c r="R1703" s="34"/>
      <c r="S1703" s="34"/>
      <c r="T1703" s="34"/>
      <c r="U1703" s="34"/>
      <c r="V1703" s="22"/>
      <c r="W1703" s="22"/>
      <c r="X1703" s="22"/>
      <c r="Y1703" s="22"/>
      <c r="Z1703" s="22"/>
      <c r="AA1703" s="22"/>
      <c r="AB1703" s="22"/>
      <c r="AC1703" s="22"/>
      <c r="AD1703" s="22"/>
      <c r="AE1703" s="35"/>
      <c r="AF1703" s="17"/>
      <c r="AG1703" s="31"/>
      <c r="AH1703" s="34"/>
      <c r="AI1703" s="17"/>
    </row>
    <row r="1704" spans="1:35">
      <c r="A1704" s="1"/>
      <c r="B1704" s="2"/>
      <c r="C1704" s="3"/>
      <c r="D1704" s="2"/>
      <c r="E1704" s="3"/>
      <c r="F1704" s="3"/>
      <c r="G1704" s="33"/>
      <c r="H1704" s="33"/>
      <c r="I1704" s="33"/>
      <c r="J1704" s="33"/>
      <c r="K1704" s="33"/>
      <c r="L1704" s="34"/>
      <c r="M1704" s="34"/>
      <c r="N1704" s="34"/>
      <c r="O1704" s="34"/>
      <c r="P1704" s="34"/>
      <c r="Q1704" s="34"/>
      <c r="R1704" s="34"/>
      <c r="S1704" s="34"/>
      <c r="T1704" s="34"/>
      <c r="U1704" s="34"/>
      <c r="V1704" s="22"/>
      <c r="W1704" s="22"/>
      <c r="X1704" s="22"/>
      <c r="Y1704" s="22"/>
      <c r="Z1704" s="22"/>
      <c r="AA1704" s="22"/>
      <c r="AB1704" s="22"/>
      <c r="AC1704" s="22"/>
      <c r="AD1704" s="22"/>
      <c r="AE1704" s="35"/>
      <c r="AF1704" s="17"/>
      <c r="AG1704" s="31"/>
      <c r="AH1704" s="34"/>
      <c r="AI1704" s="17"/>
    </row>
    <row r="1705" spans="1:35">
      <c r="A1705" s="1"/>
      <c r="B1705" s="2"/>
      <c r="C1705" s="3"/>
      <c r="D1705" s="2"/>
      <c r="E1705" s="3"/>
      <c r="F1705" s="3"/>
      <c r="G1705" s="33"/>
      <c r="H1705" s="33"/>
      <c r="I1705" s="33"/>
      <c r="J1705" s="33"/>
      <c r="K1705" s="33"/>
      <c r="L1705" s="34"/>
      <c r="M1705" s="34"/>
      <c r="N1705" s="34"/>
      <c r="O1705" s="34"/>
      <c r="P1705" s="34"/>
      <c r="Q1705" s="34"/>
      <c r="R1705" s="34"/>
      <c r="S1705" s="34"/>
      <c r="T1705" s="34"/>
      <c r="U1705" s="34"/>
      <c r="V1705" s="22"/>
      <c r="W1705" s="22"/>
      <c r="X1705" s="22"/>
      <c r="Y1705" s="22"/>
      <c r="Z1705" s="22"/>
      <c r="AA1705" s="22"/>
      <c r="AB1705" s="22"/>
      <c r="AC1705" s="22"/>
      <c r="AD1705" s="22"/>
      <c r="AE1705" s="35"/>
      <c r="AF1705" s="17"/>
      <c r="AG1705" s="31"/>
      <c r="AH1705" s="34"/>
      <c r="AI1705" s="17"/>
    </row>
    <row r="1706" spans="1:35">
      <c r="A1706" s="1"/>
      <c r="B1706" s="2"/>
      <c r="C1706" s="2"/>
      <c r="D1706" s="2"/>
      <c r="E1706" s="3"/>
      <c r="F1706" s="3"/>
      <c r="G1706" s="33"/>
      <c r="H1706" s="33"/>
      <c r="I1706" s="33"/>
      <c r="J1706" s="33"/>
      <c r="K1706" s="33"/>
      <c r="L1706" s="34"/>
      <c r="M1706" s="34"/>
      <c r="N1706" s="34"/>
      <c r="O1706" s="34"/>
      <c r="P1706" s="34"/>
      <c r="Q1706" s="34"/>
      <c r="R1706" s="34"/>
      <c r="S1706" s="34"/>
      <c r="T1706" s="34"/>
      <c r="U1706" s="34"/>
      <c r="V1706" s="22"/>
      <c r="W1706" s="22"/>
      <c r="X1706" s="22"/>
      <c r="Y1706" s="22"/>
      <c r="Z1706" s="22"/>
      <c r="AA1706" s="22"/>
      <c r="AB1706" s="22"/>
      <c r="AC1706" s="22"/>
      <c r="AD1706" s="22"/>
      <c r="AE1706" s="35"/>
      <c r="AF1706" s="17"/>
      <c r="AG1706" s="31"/>
      <c r="AH1706" s="34"/>
      <c r="AI1706" s="17"/>
    </row>
    <row r="1707" spans="1:35">
      <c r="A1707" s="1"/>
      <c r="B1707" s="2"/>
      <c r="C1707" s="2"/>
      <c r="D1707" s="2"/>
      <c r="E1707" s="3"/>
      <c r="F1707" s="3"/>
      <c r="G1707" s="33"/>
      <c r="H1707" s="33"/>
      <c r="I1707" s="33"/>
      <c r="J1707" s="33"/>
      <c r="K1707" s="33"/>
      <c r="L1707" s="34"/>
      <c r="M1707" s="34"/>
      <c r="N1707" s="34"/>
      <c r="O1707" s="34"/>
      <c r="P1707" s="34"/>
      <c r="Q1707" s="34"/>
      <c r="R1707" s="34"/>
      <c r="S1707" s="34"/>
      <c r="T1707" s="34"/>
      <c r="U1707" s="34"/>
      <c r="V1707" s="22"/>
      <c r="W1707" s="22"/>
      <c r="X1707" s="22"/>
      <c r="Y1707" s="22"/>
      <c r="Z1707" s="22"/>
      <c r="AA1707" s="22"/>
      <c r="AB1707" s="22"/>
      <c r="AC1707" s="22"/>
      <c r="AD1707" s="22"/>
      <c r="AE1707" s="35"/>
      <c r="AF1707" s="17"/>
      <c r="AG1707" s="31"/>
      <c r="AH1707" s="34"/>
      <c r="AI1707" s="17"/>
    </row>
    <row r="1708" spans="1:35">
      <c r="A1708" s="1"/>
      <c r="B1708" s="2"/>
      <c r="C1708" s="2"/>
      <c r="D1708" s="2"/>
      <c r="E1708" s="3"/>
      <c r="F1708" s="3"/>
      <c r="G1708" s="33"/>
      <c r="H1708" s="33"/>
      <c r="I1708" s="33"/>
      <c r="J1708" s="33"/>
      <c r="K1708" s="33"/>
      <c r="L1708" s="34"/>
      <c r="M1708" s="34"/>
      <c r="N1708" s="34"/>
      <c r="O1708" s="34"/>
      <c r="P1708" s="34"/>
      <c r="Q1708" s="34"/>
      <c r="R1708" s="34"/>
      <c r="S1708" s="34"/>
      <c r="T1708" s="34"/>
      <c r="U1708" s="34"/>
      <c r="V1708" s="22"/>
      <c r="W1708" s="22"/>
      <c r="X1708" s="22"/>
      <c r="Y1708" s="22"/>
      <c r="Z1708" s="22"/>
      <c r="AA1708" s="22"/>
      <c r="AB1708" s="22"/>
      <c r="AC1708" s="22"/>
      <c r="AD1708" s="22"/>
      <c r="AE1708" s="35"/>
      <c r="AF1708" s="17"/>
      <c r="AG1708" s="31"/>
      <c r="AH1708" s="34"/>
      <c r="AI1708" s="17"/>
    </row>
    <row r="1709" spans="1:35">
      <c r="A1709" s="1"/>
      <c r="B1709" s="2"/>
      <c r="C1709" s="3"/>
      <c r="D1709" s="2"/>
      <c r="E1709" s="3"/>
      <c r="F1709" s="3"/>
      <c r="G1709" s="33"/>
      <c r="H1709" s="33"/>
      <c r="I1709" s="33"/>
      <c r="J1709" s="33"/>
      <c r="K1709" s="33"/>
      <c r="L1709" s="34"/>
      <c r="M1709" s="34"/>
      <c r="N1709" s="34"/>
      <c r="O1709" s="34"/>
      <c r="P1709" s="34"/>
      <c r="Q1709" s="34"/>
      <c r="R1709" s="34"/>
      <c r="S1709" s="34"/>
      <c r="T1709" s="34"/>
      <c r="U1709" s="34"/>
      <c r="V1709" s="22"/>
      <c r="W1709" s="22"/>
      <c r="X1709" s="22"/>
      <c r="Y1709" s="22"/>
      <c r="Z1709" s="22"/>
      <c r="AA1709" s="22"/>
      <c r="AB1709" s="22"/>
      <c r="AC1709" s="22"/>
      <c r="AD1709" s="22"/>
      <c r="AE1709" s="35"/>
      <c r="AF1709" s="17"/>
      <c r="AG1709" s="31"/>
      <c r="AH1709" s="34"/>
      <c r="AI1709" s="17"/>
    </row>
    <row r="1710" spans="1:35">
      <c r="A1710" s="1"/>
      <c r="B1710" s="2"/>
      <c r="C1710" s="2"/>
      <c r="D1710" s="2"/>
      <c r="E1710" s="3"/>
      <c r="F1710" s="3"/>
      <c r="G1710" s="33"/>
      <c r="H1710" s="33"/>
      <c r="I1710" s="33"/>
      <c r="J1710" s="33"/>
      <c r="K1710" s="33"/>
      <c r="L1710" s="34"/>
      <c r="M1710" s="34"/>
      <c r="N1710" s="34"/>
      <c r="O1710" s="34"/>
      <c r="P1710" s="34"/>
      <c r="Q1710" s="34"/>
      <c r="R1710" s="34"/>
      <c r="S1710" s="34"/>
      <c r="T1710" s="34"/>
      <c r="U1710" s="34"/>
      <c r="V1710" s="22"/>
      <c r="W1710" s="22"/>
      <c r="X1710" s="22"/>
      <c r="Y1710" s="22"/>
      <c r="Z1710" s="22"/>
      <c r="AA1710" s="22"/>
      <c r="AB1710" s="22"/>
      <c r="AC1710" s="22"/>
      <c r="AD1710" s="22"/>
      <c r="AE1710" s="35"/>
      <c r="AF1710" s="17"/>
      <c r="AG1710" s="31"/>
      <c r="AH1710" s="34"/>
      <c r="AI1710" s="17"/>
    </row>
    <row r="1711" spans="1:35">
      <c r="A1711" s="1"/>
      <c r="B1711" s="2"/>
      <c r="C1711" s="3"/>
      <c r="D1711" s="2"/>
      <c r="E1711" s="3"/>
      <c r="F1711" s="3"/>
      <c r="G1711" s="33"/>
      <c r="H1711" s="33"/>
      <c r="I1711" s="33"/>
      <c r="J1711" s="33"/>
      <c r="K1711" s="33"/>
      <c r="L1711" s="34"/>
      <c r="M1711" s="34"/>
      <c r="N1711" s="34"/>
      <c r="O1711" s="34"/>
      <c r="P1711" s="34"/>
      <c r="Q1711" s="34"/>
      <c r="R1711" s="34"/>
      <c r="S1711" s="34"/>
      <c r="T1711" s="34"/>
      <c r="U1711" s="34"/>
      <c r="V1711" s="22"/>
      <c r="W1711" s="22"/>
      <c r="X1711" s="22"/>
      <c r="Y1711" s="22"/>
      <c r="Z1711" s="22"/>
      <c r="AA1711" s="22"/>
      <c r="AB1711" s="22"/>
      <c r="AC1711" s="22"/>
      <c r="AD1711" s="22"/>
      <c r="AE1711" s="35"/>
      <c r="AF1711" s="17"/>
      <c r="AG1711" s="31"/>
      <c r="AH1711" s="34"/>
      <c r="AI1711" s="17"/>
    </row>
    <row r="1712" spans="1:35">
      <c r="A1712" s="1"/>
      <c r="B1712" s="2"/>
      <c r="C1712" s="3"/>
      <c r="D1712" s="2"/>
      <c r="E1712" s="3"/>
      <c r="F1712" s="3"/>
      <c r="G1712" s="33"/>
      <c r="H1712" s="33"/>
      <c r="I1712" s="33"/>
      <c r="J1712" s="33"/>
      <c r="K1712" s="33"/>
      <c r="L1712" s="34"/>
      <c r="M1712" s="34"/>
      <c r="N1712" s="34"/>
      <c r="O1712" s="34"/>
      <c r="P1712" s="34"/>
      <c r="Q1712" s="34"/>
      <c r="R1712" s="34"/>
      <c r="S1712" s="34"/>
      <c r="T1712" s="34"/>
      <c r="U1712" s="34"/>
      <c r="V1712" s="22"/>
      <c r="W1712" s="22"/>
      <c r="X1712" s="22"/>
      <c r="Y1712" s="22"/>
      <c r="Z1712" s="22"/>
      <c r="AA1712" s="22"/>
      <c r="AB1712" s="22"/>
      <c r="AC1712" s="22"/>
      <c r="AD1712" s="22"/>
      <c r="AE1712" s="35"/>
      <c r="AF1712" s="17"/>
      <c r="AG1712" s="31"/>
      <c r="AH1712" s="34"/>
      <c r="AI1712" s="17"/>
    </row>
    <row r="1713" spans="1:35">
      <c r="A1713" s="1"/>
      <c r="B1713" s="2"/>
      <c r="C1713" s="3"/>
      <c r="D1713" s="2"/>
      <c r="E1713" s="3"/>
      <c r="F1713" s="3"/>
      <c r="G1713" s="33"/>
      <c r="H1713" s="33"/>
      <c r="I1713" s="33"/>
      <c r="J1713" s="33"/>
      <c r="K1713" s="33"/>
      <c r="L1713" s="34"/>
      <c r="M1713" s="34"/>
      <c r="N1713" s="34"/>
      <c r="O1713" s="34"/>
      <c r="P1713" s="34"/>
      <c r="Q1713" s="34"/>
      <c r="R1713" s="34"/>
      <c r="S1713" s="34"/>
      <c r="T1713" s="34"/>
      <c r="U1713" s="34"/>
      <c r="V1713" s="22"/>
      <c r="W1713" s="22"/>
      <c r="X1713" s="22"/>
      <c r="Y1713" s="22"/>
      <c r="Z1713" s="22"/>
      <c r="AA1713" s="22"/>
      <c r="AB1713" s="22"/>
      <c r="AC1713" s="22"/>
      <c r="AD1713" s="22"/>
      <c r="AE1713" s="35"/>
      <c r="AF1713" s="17"/>
      <c r="AG1713" s="31"/>
      <c r="AH1713" s="34"/>
      <c r="AI1713" s="17"/>
    </row>
    <row r="1714" spans="1:35">
      <c r="A1714" s="1"/>
      <c r="B1714" s="2"/>
      <c r="C1714" s="3"/>
      <c r="D1714" s="2"/>
      <c r="E1714" s="3"/>
      <c r="F1714" s="3"/>
      <c r="G1714" s="33"/>
      <c r="H1714" s="33"/>
      <c r="I1714" s="33"/>
      <c r="J1714" s="33"/>
      <c r="K1714" s="33"/>
      <c r="L1714" s="34"/>
      <c r="M1714" s="34"/>
      <c r="N1714" s="34"/>
      <c r="O1714" s="34"/>
      <c r="P1714" s="34"/>
      <c r="Q1714" s="34"/>
      <c r="R1714" s="34"/>
      <c r="S1714" s="34"/>
      <c r="T1714" s="34"/>
      <c r="U1714" s="34"/>
      <c r="V1714" s="22"/>
      <c r="W1714" s="22"/>
      <c r="X1714" s="22"/>
      <c r="Y1714" s="22"/>
      <c r="Z1714" s="22"/>
      <c r="AA1714" s="22"/>
      <c r="AB1714" s="22"/>
      <c r="AC1714" s="22"/>
      <c r="AD1714" s="22"/>
      <c r="AE1714" s="35"/>
      <c r="AF1714" s="17"/>
      <c r="AG1714" s="31"/>
      <c r="AH1714" s="34"/>
      <c r="AI1714" s="17"/>
    </row>
    <row r="1715" spans="1:35">
      <c r="A1715" s="1"/>
      <c r="B1715" s="2"/>
      <c r="C1715" s="3"/>
      <c r="D1715" s="2"/>
      <c r="E1715" s="3"/>
      <c r="F1715" s="3"/>
      <c r="G1715" s="33"/>
      <c r="H1715" s="33"/>
      <c r="I1715" s="33"/>
      <c r="J1715" s="33"/>
      <c r="K1715" s="33"/>
      <c r="L1715" s="34"/>
      <c r="M1715" s="34"/>
      <c r="N1715" s="34"/>
      <c r="O1715" s="34"/>
      <c r="P1715" s="34"/>
      <c r="Q1715" s="34"/>
      <c r="R1715" s="34"/>
      <c r="S1715" s="34"/>
      <c r="T1715" s="34"/>
      <c r="U1715" s="34"/>
      <c r="V1715" s="22"/>
      <c r="W1715" s="22"/>
      <c r="X1715" s="22"/>
      <c r="Y1715" s="22"/>
      <c r="Z1715" s="22"/>
      <c r="AA1715" s="22"/>
      <c r="AB1715" s="22"/>
      <c r="AC1715" s="22"/>
      <c r="AD1715" s="22"/>
      <c r="AE1715" s="35"/>
      <c r="AF1715" s="17"/>
      <c r="AG1715" s="31"/>
      <c r="AH1715" s="34"/>
      <c r="AI1715" s="17"/>
    </row>
    <row r="1716" spans="1:35">
      <c r="A1716" s="1"/>
      <c r="B1716" s="2"/>
      <c r="C1716" s="3"/>
      <c r="D1716" s="2"/>
      <c r="E1716" s="3"/>
      <c r="F1716" s="3"/>
      <c r="G1716" s="33"/>
      <c r="H1716" s="33"/>
      <c r="I1716" s="33"/>
      <c r="J1716" s="33"/>
      <c r="K1716" s="33"/>
      <c r="L1716" s="34"/>
      <c r="M1716" s="34"/>
      <c r="N1716" s="34"/>
      <c r="O1716" s="34"/>
      <c r="P1716" s="34"/>
      <c r="Q1716" s="34"/>
      <c r="R1716" s="34"/>
      <c r="S1716" s="34"/>
      <c r="T1716" s="34"/>
      <c r="U1716" s="34"/>
      <c r="V1716" s="22"/>
      <c r="W1716" s="22"/>
      <c r="X1716" s="22"/>
      <c r="Y1716" s="22"/>
      <c r="Z1716" s="22"/>
      <c r="AA1716" s="22"/>
      <c r="AB1716" s="22"/>
      <c r="AC1716" s="22"/>
      <c r="AD1716" s="22"/>
      <c r="AE1716" s="35"/>
      <c r="AF1716" s="17"/>
      <c r="AG1716" s="31"/>
      <c r="AH1716" s="34"/>
      <c r="AI1716" s="17"/>
    </row>
    <row r="1717" spans="1:35">
      <c r="A1717" s="1"/>
      <c r="B1717" s="2"/>
      <c r="C1717" s="3"/>
      <c r="D1717" s="2"/>
      <c r="E1717" s="3"/>
      <c r="F1717" s="3"/>
      <c r="G1717" s="33"/>
      <c r="H1717" s="33"/>
      <c r="I1717" s="33"/>
      <c r="J1717" s="33"/>
      <c r="K1717" s="33"/>
      <c r="L1717" s="34"/>
      <c r="M1717" s="34"/>
      <c r="N1717" s="34"/>
      <c r="O1717" s="34"/>
      <c r="P1717" s="34"/>
      <c r="Q1717" s="34"/>
      <c r="R1717" s="34"/>
      <c r="S1717" s="34"/>
      <c r="T1717" s="34"/>
      <c r="U1717" s="34"/>
      <c r="V1717" s="22"/>
      <c r="W1717" s="22"/>
      <c r="X1717" s="22"/>
      <c r="Y1717" s="22"/>
      <c r="Z1717" s="22"/>
      <c r="AA1717" s="22"/>
      <c r="AB1717" s="22"/>
      <c r="AC1717" s="22"/>
      <c r="AD1717" s="22"/>
      <c r="AE1717" s="35"/>
      <c r="AF1717" s="17"/>
      <c r="AG1717" s="31"/>
      <c r="AH1717" s="34"/>
      <c r="AI1717" s="17"/>
    </row>
    <row r="1718" spans="1:35">
      <c r="A1718" s="1"/>
      <c r="B1718" s="2"/>
      <c r="C1718" s="3"/>
      <c r="D1718" s="2"/>
      <c r="E1718" s="3"/>
      <c r="F1718" s="3"/>
      <c r="G1718" s="33"/>
      <c r="H1718" s="33"/>
      <c r="I1718" s="33"/>
      <c r="J1718" s="33"/>
      <c r="K1718" s="33"/>
      <c r="L1718" s="34"/>
      <c r="M1718" s="34"/>
      <c r="N1718" s="34"/>
      <c r="O1718" s="34"/>
      <c r="P1718" s="34"/>
      <c r="Q1718" s="34"/>
      <c r="R1718" s="34"/>
      <c r="S1718" s="34"/>
      <c r="T1718" s="34"/>
      <c r="U1718" s="34"/>
      <c r="V1718" s="22"/>
      <c r="W1718" s="22"/>
      <c r="X1718" s="22"/>
      <c r="Y1718" s="22"/>
      <c r="Z1718" s="22"/>
      <c r="AA1718" s="22"/>
      <c r="AB1718" s="22"/>
      <c r="AC1718" s="22"/>
      <c r="AD1718" s="22"/>
      <c r="AE1718" s="35"/>
      <c r="AF1718" s="17"/>
      <c r="AG1718" s="31"/>
      <c r="AH1718" s="34"/>
      <c r="AI1718" s="17"/>
    </row>
    <row r="1719" spans="1:35">
      <c r="A1719" s="1"/>
      <c r="B1719" s="2"/>
      <c r="C1719" s="3"/>
      <c r="D1719" s="2"/>
      <c r="E1719" s="3"/>
      <c r="F1719" s="3"/>
      <c r="G1719" s="33"/>
      <c r="H1719" s="33"/>
      <c r="I1719" s="33"/>
      <c r="J1719" s="33"/>
      <c r="K1719" s="33"/>
      <c r="L1719" s="34"/>
      <c r="M1719" s="34"/>
      <c r="N1719" s="34"/>
      <c r="O1719" s="34"/>
      <c r="P1719" s="34"/>
      <c r="Q1719" s="34"/>
      <c r="R1719" s="34"/>
      <c r="S1719" s="34"/>
      <c r="T1719" s="34"/>
      <c r="U1719" s="34"/>
      <c r="V1719" s="22"/>
      <c r="W1719" s="22"/>
      <c r="X1719" s="22"/>
      <c r="Y1719" s="22"/>
      <c r="Z1719" s="22"/>
      <c r="AA1719" s="22"/>
      <c r="AB1719" s="22"/>
      <c r="AC1719" s="22"/>
      <c r="AD1719" s="22"/>
      <c r="AE1719" s="35"/>
      <c r="AF1719" s="17"/>
      <c r="AG1719" s="31"/>
      <c r="AH1719" s="34"/>
      <c r="AI1719" s="17"/>
    </row>
    <row r="1720" spans="1:35">
      <c r="A1720" s="1"/>
      <c r="B1720" s="2"/>
      <c r="C1720" s="2"/>
      <c r="D1720" s="2"/>
      <c r="E1720" s="3"/>
      <c r="F1720" s="3"/>
      <c r="G1720" s="33"/>
      <c r="H1720" s="33"/>
      <c r="I1720" s="33"/>
      <c r="J1720" s="33"/>
      <c r="K1720" s="33"/>
      <c r="L1720" s="34"/>
      <c r="M1720" s="34"/>
      <c r="N1720" s="34"/>
      <c r="O1720" s="34"/>
      <c r="P1720" s="34"/>
      <c r="Q1720" s="34"/>
      <c r="R1720" s="34"/>
      <c r="S1720" s="34"/>
      <c r="T1720" s="34"/>
      <c r="U1720" s="34"/>
      <c r="V1720" s="22"/>
      <c r="W1720" s="22"/>
      <c r="X1720" s="22"/>
      <c r="Y1720" s="22"/>
      <c r="Z1720" s="22"/>
      <c r="AA1720" s="22"/>
      <c r="AB1720" s="22"/>
      <c r="AC1720" s="22"/>
      <c r="AD1720" s="22"/>
      <c r="AE1720" s="35"/>
      <c r="AF1720" s="17"/>
      <c r="AG1720" s="31"/>
      <c r="AH1720" s="34"/>
      <c r="AI1720" s="17"/>
    </row>
    <row r="1721" spans="1:35">
      <c r="A1721" s="1"/>
      <c r="B1721" s="2"/>
      <c r="C1721" s="3"/>
      <c r="D1721" s="2"/>
      <c r="E1721" s="3"/>
      <c r="F1721" s="3"/>
      <c r="G1721" s="33"/>
      <c r="H1721" s="33"/>
      <c r="I1721" s="33"/>
      <c r="J1721" s="33"/>
      <c r="K1721" s="33"/>
      <c r="L1721" s="34"/>
      <c r="M1721" s="34"/>
      <c r="N1721" s="34"/>
      <c r="O1721" s="34"/>
      <c r="P1721" s="34"/>
      <c r="Q1721" s="34"/>
      <c r="R1721" s="34"/>
      <c r="S1721" s="34"/>
      <c r="T1721" s="34"/>
      <c r="U1721" s="34"/>
      <c r="V1721" s="22"/>
      <c r="W1721" s="22"/>
      <c r="X1721" s="22"/>
      <c r="Y1721" s="22"/>
      <c r="Z1721" s="22"/>
      <c r="AA1721" s="22"/>
      <c r="AB1721" s="22"/>
      <c r="AC1721" s="22"/>
      <c r="AD1721" s="22"/>
      <c r="AE1721" s="35"/>
      <c r="AF1721" s="17"/>
      <c r="AG1721" s="31"/>
      <c r="AH1721" s="34"/>
      <c r="AI1721" s="17"/>
    </row>
    <row r="1722" spans="1:35">
      <c r="A1722" s="1"/>
      <c r="B1722" s="2"/>
      <c r="C1722" s="3"/>
      <c r="D1722" s="2"/>
      <c r="E1722" s="3"/>
      <c r="F1722" s="3"/>
      <c r="G1722" s="33"/>
      <c r="H1722" s="33"/>
      <c r="I1722" s="33"/>
      <c r="J1722" s="33"/>
      <c r="K1722" s="33"/>
      <c r="L1722" s="34"/>
      <c r="M1722" s="34"/>
      <c r="N1722" s="34"/>
      <c r="O1722" s="34"/>
      <c r="P1722" s="34"/>
      <c r="Q1722" s="34"/>
      <c r="R1722" s="34"/>
      <c r="S1722" s="34"/>
      <c r="T1722" s="34"/>
      <c r="U1722" s="34"/>
      <c r="V1722" s="22"/>
      <c r="W1722" s="22"/>
      <c r="X1722" s="22"/>
      <c r="Y1722" s="22"/>
      <c r="Z1722" s="22"/>
      <c r="AA1722" s="22"/>
      <c r="AB1722" s="22"/>
      <c r="AC1722" s="22"/>
      <c r="AD1722" s="22"/>
      <c r="AE1722" s="35"/>
      <c r="AF1722" s="17"/>
      <c r="AG1722" s="31"/>
      <c r="AH1722" s="34"/>
      <c r="AI1722" s="17"/>
    </row>
    <row r="1723" spans="1:35">
      <c r="A1723" s="1"/>
      <c r="B1723" s="2"/>
      <c r="C1723" s="3"/>
      <c r="D1723" s="2"/>
      <c r="E1723" s="3"/>
      <c r="F1723" s="3"/>
      <c r="G1723" s="33"/>
      <c r="H1723" s="33"/>
      <c r="I1723" s="33"/>
      <c r="J1723" s="33"/>
      <c r="K1723" s="33"/>
      <c r="L1723" s="34"/>
      <c r="M1723" s="34"/>
      <c r="N1723" s="34"/>
      <c r="O1723" s="34"/>
      <c r="P1723" s="34"/>
      <c r="Q1723" s="34"/>
      <c r="R1723" s="34"/>
      <c r="S1723" s="34"/>
      <c r="T1723" s="34"/>
      <c r="U1723" s="34"/>
      <c r="V1723" s="22"/>
      <c r="W1723" s="22"/>
      <c r="X1723" s="22"/>
      <c r="Y1723" s="22"/>
      <c r="Z1723" s="22"/>
      <c r="AA1723" s="22"/>
      <c r="AB1723" s="22"/>
      <c r="AC1723" s="22"/>
      <c r="AD1723" s="22"/>
      <c r="AE1723" s="35"/>
      <c r="AF1723" s="17"/>
      <c r="AG1723" s="31"/>
      <c r="AH1723" s="34"/>
      <c r="AI1723" s="17"/>
    </row>
    <row r="1724" spans="1:35">
      <c r="A1724" s="1"/>
      <c r="B1724" s="2"/>
      <c r="C1724" s="3"/>
      <c r="D1724" s="2"/>
      <c r="E1724" s="3"/>
      <c r="F1724" s="3"/>
      <c r="G1724" s="33"/>
      <c r="H1724" s="33"/>
      <c r="I1724" s="33"/>
      <c r="J1724" s="33"/>
      <c r="K1724" s="33"/>
      <c r="L1724" s="34"/>
      <c r="M1724" s="34"/>
      <c r="N1724" s="34"/>
      <c r="O1724" s="34"/>
      <c r="P1724" s="34"/>
      <c r="Q1724" s="34"/>
      <c r="R1724" s="34"/>
      <c r="S1724" s="34"/>
      <c r="T1724" s="34"/>
      <c r="U1724" s="34"/>
      <c r="V1724" s="22"/>
      <c r="W1724" s="22"/>
      <c r="X1724" s="22"/>
      <c r="Y1724" s="22"/>
      <c r="Z1724" s="22"/>
      <c r="AA1724" s="22"/>
      <c r="AB1724" s="22"/>
      <c r="AC1724" s="22"/>
      <c r="AD1724" s="22"/>
      <c r="AE1724" s="35"/>
      <c r="AF1724" s="17"/>
      <c r="AG1724" s="31"/>
      <c r="AH1724" s="34"/>
      <c r="AI1724" s="17"/>
    </row>
    <row r="1725" spans="1:35">
      <c r="A1725" s="1"/>
      <c r="B1725" s="2"/>
      <c r="C1725" s="3"/>
      <c r="D1725" s="2"/>
      <c r="E1725" s="3"/>
      <c r="F1725" s="3"/>
      <c r="G1725" s="33"/>
      <c r="H1725" s="33"/>
      <c r="I1725" s="33"/>
      <c r="J1725" s="33"/>
      <c r="K1725" s="33"/>
      <c r="L1725" s="34"/>
      <c r="M1725" s="34"/>
      <c r="N1725" s="34"/>
      <c r="O1725" s="34"/>
      <c r="P1725" s="34"/>
      <c r="Q1725" s="34"/>
      <c r="R1725" s="34"/>
      <c r="S1725" s="34"/>
      <c r="T1725" s="34"/>
      <c r="U1725" s="34"/>
      <c r="V1725" s="22"/>
      <c r="W1725" s="22"/>
      <c r="X1725" s="22"/>
      <c r="Y1725" s="22"/>
      <c r="Z1725" s="22"/>
      <c r="AA1725" s="22"/>
      <c r="AB1725" s="22"/>
      <c r="AC1725" s="22"/>
      <c r="AD1725" s="22"/>
      <c r="AE1725" s="35"/>
      <c r="AF1725" s="17"/>
      <c r="AG1725" s="31"/>
      <c r="AH1725" s="34"/>
      <c r="AI1725" s="17"/>
    </row>
    <row r="1726" spans="1:35">
      <c r="A1726" s="1"/>
      <c r="B1726" s="2"/>
      <c r="C1726" s="3"/>
      <c r="D1726" s="2"/>
      <c r="E1726" s="3"/>
      <c r="F1726" s="3"/>
      <c r="G1726" s="33"/>
      <c r="H1726" s="33"/>
      <c r="I1726" s="33"/>
      <c r="J1726" s="33"/>
      <c r="K1726" s="33"/>
      <c r="L1726" s="34"/>
      <c r="M1726" s="34"/>
      <c r="N1726" s="34"/>
      <c r="O1726" s="34"/>
      <c r="P1726" s="34"/>
      <c r="Q1726" s="34"/>
      <c r="R1726" s="34"/>
      <c r="S1726" s="34"/>
      <c r="T1726" s="34"/>
      <c r="U1726" s="34"/>
      <c r="V1726" s="22"/>
      <c r="W1726" s="22"/>
      <c r="X1726" s="22"/>
      <c r="Y1726" s="22"/>
      <c r="Z1726" s="22"/>
      <c r="AA1726" s="22"/>
      <c r="AB1726" s="22"/>
      <c r="AC1726" s="22"/>
      <c r="AD1726" s="22"/>
      <c r="AE1726" s="35"/>
      <c r="AF1726" s="17"/>
      <c r="AG1726" s="31"/>
      <c r="AH1726" s="34"/>
      <c r="AI1726" s="17"/>
    </row>
    <row r="1727" spans="1:35">
      <c r="A1727" s="1"/>
      <c r="B1727" s="2"/>
      <c r="C1727" s="3"/>
      <c r="D1727" s="2"/>
      <c r="E1727" s="3"/>
      <c r="F1727" s="3"/>
      <c r="G1727" s="33"/>
      <c r="H1727" s="33"/>
      <c r="I1727" s="33"/>
      <c r="J1727" s="33"/>
      <c r="K1727" s="33"/>
      <c r="L1727" s="34"/>
      <c r="M1727" s="34"/>
      <c r="N1727" s="34"/>
      <c r="O1727" s="34"/>
      <c r="P1727" s="34"/>
      <c r="Q1727" s="34"/>
      <c r="R1727" s="34"/>
      <c r="S1727" s="34"/>
      <c r="T1727" s="34"/>
      <c r="U1727" s="34"/>
      <c r="V1727" s="22"/>
      <c r="W1727" s="22"/>
      <c r="X1727" s="22"/>
      <c r="Y1727" s="22"/>
      <c r="Z1727" s="22"/>
      <c r="AA1727" s="22"/>
      <c r="AB1727" s="22"/>
      <c r="AC1727" s="22"/>
      <c r="AD1727" s="22"/>
      <c r="AE1727" s="35"/>
      <c r="AF1727" s="17"/>
      <c r="AG1727" s="31"/>
      <c r="AH1727" s="34"/>
      <c r="AI1727" s="17"/>
    </row>
    <row r="1728" spans="1:35">
      <c r="A1728" s="1"/>
      <c r="B1728" s="2"/>
      <c r="C1728" s="3"/>
      <c r="D1728" s="2"/>
      <c r="E1728" s="3"/>
      <c r="F1728" s="3"/>
      <c r="G1728" s="33"/>
      <c r="H1728" s="33"/>
      <c r="I1728" s="33"/>
      <c r="J1728" s="33"/>
      <c r="K1728" s="33"/>
      <c r="L1728" s="34"/>
      <c r="M1728" s="34"/>
      <c r="N1728" s="34"/>
      <c r="O1728" s="34"/>
      <c r="P1728" s="34"/>
      <c r="Q1728" s="34"/>
      <c r="R1728" s="34"/>
      <c r="S1728" s="34"/>
      <c r="T1728" s="34"/>
      <c r="U1728" s="34"/>
      <c r="V1728" s="22"/>
      <c r="W1728" s="22"/>
      <c r="X1728" s="22"/>
      <c r="Y1728" s="22"/>
      <c r="Z1728" s="22"/>
      <c r="AA1728" s="22"/>
      <c r="AB1728" s="22"/>
      <c r="AC1728" s="22"/>
      <c r="AD1728" s="22"/>
      <c r="AE1728" s="35"/>
      <c r="AF1728" s="17"/>
      <c r="AG1728" s="31"/>
      <c r="AH1728" s="34"/>
      <c r="AI1728" s="17"/>
    </row>
    <row r="1729" spans="1:35">
      <c r="A1729" s="1"/>
      <c r="B1729" s="2"/>
      <c r="C1729" s="2"/>
      <c r="D1729" s="2"/>
      <c r="E1729" s="3"/>
      <c r="F1729" s="3"/>
      <c r="G1729" s="33"/>
      <c r="H1729" s="33"/>
      <c r="I1729" s="33"/>
      <c r="J1729" s="33"/>
      <c r="K1729" s="33"/>
      <c r="L1729" s="34"/>
      <c r="M1729" s="34"/>
      <c r="N1729" s="34"/>
      <c r="O1729" s="34"/>
      <c r="P1729" s="34"/>
      <c r="Q1729" s="34"/>
      <c r="R1729" s="34"/>
      <c r="S1729" s="34"/>
      <c r="T1729" s="34"/>
      <c r="U1729" s="34"/>
      <c r="V1729" s="22"/>
      <c r="W1729" s="22"/>
      <c r="X1729" s="22"/>
      <c r="Y1729" s="22"/>
      <c r="Z1729" s="22"/>
      <c r="AA1729" s="22"/>
      <c r="AB1729" s="22"/>
      <c r="AC1729" s="22"/>
      <c r="AD1729" s="22"/>
      <c r="AE1729" s="35"/>
      <c r="AF1729" s="17"/>
      <c r="AG1729" s="31"/>
      <c r="AH1729" s="34"/>
      <c r="AI1729" s="17"/>
    </row>
    <row r="1730" spans="1:35">
      <c r="A1730" s="1"/>
      <c r="B1730" s="2"/>
      <c r="C1730" s="3"/>
      <c r="D1730" s="2"/>
      <c r="E1730" s="3"/>
      <c r="F1730" s="3"/>
      <c r="G1730" s="33"/>
      <c r="H1730" s="33"/>
      <c r="I1730" s="33"/>
      <c r="J1730" s="33"/>
      <c r="K1730" s="33"/>
      <c r="L1730" s="34"/>
      <c r="M1730" s="34"/>
      <c r="N1730" s="34"/>
      <c r="O1730" s="34"/>
      <c r="P1730" s="34"/>
      <c r="Q1730" s="34"/>
      <c r="R1730" s="34"/>
      <c r="S1730" s="34"/>
      <c r="T1730" s="34"/>
      <c r="U1730" s="34"/>
      <c r="V1730" s="22"/>
      <c r="W1730" s="22"/>
      <c r="X1730" s="22"/>
      <c r="Y1730" s="22"/>
      <c r="Z1730" s="22"/>
      <c r="AA1730" s="22"/>
      <c r="AB1730" s="22"/>
      <c r="AC1730" s="22"/>
      <c r="AD1730" s="22"/>
      <c r="AE1730" s="35"/>
      <c r="AF1730" s="17"/>
      <c r="AG1730" s="31"/>
      <c r="AH1730" s="34"/>
      <c r="AI1730" s="17"/>
    </row>
    <row r="1731" spans="1:35">
      <c r="A1731" s="1"/>
      <c r="B1731" s="2"/>
      <c r="C1731" s="3"/>
      <c r="D1731" s="2"/>
      <c r="E1731" s="3"/>
      <c r="F1731" s="3"/>
      <c r="G1731" s="33"/>
      <c r="H1731" s="33"/>
      <c r="I1731" s="33"/>
      <c r="J1731" s="33"/>
      <c r="K1731" s="33"/>
      <c r="L1731" s="34"/>
      <c r="M1731" s="34"/>
      <c r="N1731" s="34"/>
      <c r="O1731" s="34"/>
      <c r="P1731" s="34"/>
      <c r="Q1731" s="34"/>
      <c r="R1731" s="34"/>
      <c r="S1731" s="34"/>
      <c r="T1731" s="34"/>
      <c r="U1731" s="34"/>
      <c r="V1731" s="22"/>
      <c r="W1731" s="22"/>
      <c r="X1731" s="22"/>
      <c r="Y1731" s="22"/>
      <c r="Z1731" s="22"/>
      <c r="AA1731" s="22"/>
      <c r="AB1731" s="22"/>
      <c r="AC1731" s="22"/>
      <c r="AD1731" s="22"/>
      <c r="AE1731" s="35"/>
      <c r="AF1731" s="17"/>
      <c r="AG1731" s="31"/>
      <c r="AH1731" s="34"/>
      <c r="AI1731" s="17"/>
    </row>
    <row r="1732" spans="1:35">
      <c r="A1732" s="1"/>
      <c r="B1732" s="2"/>
      <c r="C1732" s="3"/>
      <c r="D1732" s="2"/>
      <c r="E1732" s="3"/>
      <c r="F1732" s="3"/>
      <c r="G1732" s="33"/>
      <c r="H1732" s="33"/>
      <c r="I1732" s="33"/>
      <c r="J1732" s="33"/>
      <c r="K1732" s="33"/>
      <c r="L1732" s="34"/>
      <c r="M1732" s="34"/>
      <c r="N1732" s="34"/>
      <c r="O1732" s="34"/>
      <c r="P1732" s="34"/>
      <c r="Q1732" s="34"/>
      <c r="R1732" s="34"/>
      <c r="S1732" s="34"/>
      <c r="T1732" s="34"/>
      <c r="U1732" s="34"/>
      <c r="V1732" s="22"/>
      <c r="W1732" s="22"/>
      <c r="X1732" s="22"/>
      <c r="Y1732" s="22"/>
      <c r="Z1732" s="22"/>
      <c r="AA1732" s="22"/>
      <c r="AB1732" s="22"/>
      <c r="AC1732" s="22"/>
      <c r="AD1732" s="22"/>
      <c r="AE1732" s="35"/>
      <c r="AF1732" s="17"/>
      <c r="AG1732" s="31"/>
      <c r="AH1732" s="34"/>
      <c r="AI1732" s="17"/>
    </row>
    <row r="1733" spans="1:35">
      <c r="A1733" s="1"/>
      <c r="B1733" s="2"/>
      <c r="C1733" s="3"/>
      <c r="D1733" s="2"/>
      <c r="E1733" s="3"/>
      <c r="F1733" s="3"/>
      <c r="G1733" s="33"/>
      <c r="H1733" s="33"/>
      <c r="I1733" s="33"/>
      <c r="J1733" s="33"/>
      <c r="K1733" s="33"/>
      <c r="L1733" s="34"/>
      <c r="M1733" s="34"/>
      <c r="N1733" s="34"/>
      <c r="O1733" s="34"/>
      <c r="P1733" s="34"/>
      <c r="Q1733" s="34"/>
      <c r="R1733" s="34"/>
      <c r="S1733" s="34"/>
      <c r="T1733" s="34"/>
      <c r="U1733" s="34"/>
      <c r="V1733" s="22"/>
      <c r="W1733" s="22"/>
      <c r="X1733" s="22"/>
      <c r="Y1733" s="22"/>
      <c r="Z1733" s="22"/>
      <c r="AA1733" s="22"/>
      <c r="AB1733" s="22"/>
      <c r="AC1733" s="22"/>
      <c r="AD1733" s="22"/>
      <c r="AE1733" s="35"/>
      <c r="AF1733" s="17"/>
      <c r="AG1733" s="31"/>
      <c r="AH1733" s="34"/>
      <c r="AI1733" s="17"/>
    </row>
    <row r="1734" spans="1:35">
      <c r="A1734" s="1"/>
      <c r="B1734" s="2"/>
      <c r="C1734" s="3"/>
      <c r="D1734" s="2"/>
      <c r="E1734" s="3"/>
      <c r="F1734" s="3"/>
      <c r="G1734" s="33"/>
      <c r="H1734" s="33"/>
      <c r="I1734" s="33"/>
      <c r="J1734" s="33"/>
      <c r="K1734" s="33"/>
      <c r="L1734" s="34"/>
      <c r="M1734" s="34"/>
      <c r="N1734" s="34"/>
      <c r="O1734" s="34"/>
      <c r="P1734" s="34"/>
      <c r="Q1734" s="34"/>
      <c r="R1734" s="34"/>
      <c r="S1734" s="34"/>
      <c r="T1734" s="34"/>
      <c r="U1734" s="34"/>
      <c r="V1734" s="22"/>
      <c r="W1734" s="22"/>
      <c r="X1734" s="22"/>
      <c r="Y1734" s="22"/>
      <c r="Z1734" s="22"/>
      <c r="AA1734" s="22"/>
      <c r="AB1734" s="22"/>
      <c r="AC1734" s="22"/>
      <c r="AD1734" s="22"/>
      <c r="AE1734" s="35"/>
      <c r="AF1734" s="17"/>
      <c r="AG1734" s="31"/>
      <c r="AH1734" s="34"/>
      <c r="AI1734" s="17"/>
    </row>
    <row r="1735" spans="1:35">
      <c r="A1735" s="1"/>
      <c r="B1735" s="2"/>
      <c r="C1735" s="3"/>
      <c r="D1735" s="2"/>
      <c r="E1735" s="3"/>
      <c r="F1735" s="3"/>
      <c r="G1735" s="33"/>
      <c r="H1735" s="33"/>
      <c r="I1735" s="33"/>
      <c r="J1735" s="33"/>
      <c r="K1735" s="33"/>
      <c r="L1735" s="34"/>
      <c r="M1735" s="34"/>
      <c r="N1735" s="34"/>
      <c r="O1735" s="34"/>
      <c r="P1735" s="34"/>
      <c r="Q1735" s="34"/>
      <c r="R1735" s="34"/>
      <c r="S1735" s="34"/>
      <c r="T1735" s="34"/>
      <c r="U1735" s="34"/>
      <c r="V1735" s="22"/>
      <c r="W1735" s="22"/>
      <c r="X1735" s="22"/>
      <c r="Y1735" s="22"/>
      <c r="Z1735" s="22"/>
      <c r="AA1735" s="22"/>
      <c r="AB1735" s="22"/>
      <c r="AC1735" s="22"/>
      <c r="AD1735" s="22"/>
      <c r="AE1735" s="35"/>
      <c r="AF1735" s="17"/>
      <c r="AG1735" s="31"/>
      <c r="AH1735" s="34"/>
      <c r="AI1735" s="17"/>
    </row>
    <row r="1736" spans="1:35">
      <c r="A1736" s="1"/>
      <c r="B1736" s="2"/>
      <c r="C1736" s="3"/>
      <c r="D1736" s="2"/>
      <c r="E1736" s="3"/>
      <c r="F1736" s="3"/>
      <c r="G1736" s="33"/>
      <c r="H1736" s="33"/>
      <c r="I1736" s="33"/>
      <c r="J1736" s="33"/>
      <c r="K1736" s="33"/>
      <c r="L1736" s="34"/>
      <c r="M1736" s="34"/>
      <c r="N1736" s="34"/>
      <c r="O1736" s="34"/>
      <c r="P1736" s="34"/>
      <c r="Q1736" s="34"/>
      <c r="R1736" s="34"/>
      <c r="S1736" s="34"/>
      <c r="T1736" s="34"/>
      <c r="U1736" s="34"/>
      <c r="V1736" s="22"/>
      <c r="W1736" s="22"/>
      <c r="X1736" s="22"/>
      <c r="Y1736" s="22"/>
      <c r="Z1736" s="22"/>
      <c r="AA1736" s="22"/>
      <c r="AB1736" s="22"/>
      <c r="AC1736" s="22"/>
      <c r="AD1736" s="22"/>
      <c r="AE1736" s="35"/>
      <c r="AF1736" s="17"/>
      <c r="AG1736" s="31"/>
      <c r="AH1736" s="34"/>
      <c r="AI1736" s="17"/>
    </row>
    <row r="1737" spans="1:35">
      <c r="A1737" s="1"/>
      <c r="B1737" s="2"/>
      <c r="C1737" s="3"/>
      <c r="D1737" s="2"/>
      <c r="E1737" s="3"/>
      <c r="F1737" s="3"/>
      <c r="G1737" s="33"/>
      <c r="H1737" s="33"/>
      <c r="I1737" s="33"/>
      <c r="J1737" s="33"/>
      <c r="K1737" s="33"/>
      <c r="L1737" s="34"/>
      <c r="M1737" s="34"/>
      <c r="N1737" s="34"/>
      <c r="O1737" s="34"/>
      <c r="P1737" s="34"/>
      <c r="Q1737" s="34"/>
      <c r="R1737" s="34"/>
      <c r="S1737" s="34"/>
      <c r="T1737" s="34"/>
      <c r="U1737" s="34"/>
      <c r="V1737" s="22"/>
      <c r="W1737" s="22"/>
      <c r="X1737" s="22"/>
      <c r="Y1737" s="22"/>
      <c r="Z1737" s="22"/>
      <c r="AA1737" s="22"/>
      <c r="AB1737" s="22"/>
      <c r="AC1737" s="22"/>
      <c r="AD1737" s="22"/>
      <c r="AE1737" s="35"/>
      <c r="AF1737" s="17"/>
      <c r="AG1737" s="31"/>
      <c r="AH1737" s="34"/>
      <c r="AI1737" s="17"/>
    </row>
    <row r="1738" spans="1:35">
      <c r="A1738" s="1"/>
      <c r="B1738" s="2"/>
      <c r="C1738" s="3"/>
      <c r="D1738" s="2"/>
      <c r="E1738" s="3"/>
      <c r="F1738" s="3"/>
      <c r="G1738" s="33"/>
      <c r="H1738" s="33"/>
      <c r="I1738" s="33"/>
      <c r="J1738" s="33"/>
      <c r="K1738" s="33"/>
      <c r="L1738" s="34"/>
      <c r="M1738" s="34"/>
      <c r="N1738" s="34"/>
      <c r="O1738" s="34"/>
      <c r="P1738" s="34"/>
      <c r="Q1738" s="34"/>
      <c r="R1738" s="34"/>
      <c r="S1738" s="34"/>
      <c r="T1738" s="34"/>
      <c r="U1738" s="34"/>
      <c r="V1738" s="22"/>
      <c r="W1738" s="22"/>
      <c r="X1738" s="22"/>
      <c r="Y1738" s="22"/>
      <c r="Z1738" s="22"/>
      <c r="AA1738" s="22"/>
      <c r="AB1738" s="22"/>
      <c r="AC1738" s="22"/>
      <c r="AD1738" s="22"/>
      <c r="AE1738" s="35"/>
      <c r="AF1738" s="17"/>
      <c r="AG1738" s="31"/>
      <c r="AH1738" s="34"/>
      <c r="AI1738" s="17"/>
    </row>
    <row r="1739" spans="1:35">
      <c r="A1739" s="1"/>
      <c r="B1739" s="2"/>
      <c r="C1739" s="3"/>
      <c r="D1739" s="2"/>
      <c r="E1739" s="3"/>
      <c r="F1739" s="3"/>
      <c r="G1739" s="33"/>
      <c r="H1739" s="33"/>
      <c r="I1739" s="33"/>
      <c r="J1739" s="33"/>
      <c r="K1739" s="33"/>
      <c r="L1739" s="34"/>
      <c r="M1739" s="34"/>
      <c r="N1739" s="34"/>
      <c r="O1739" s="34"/>
      <c r="P1739" s="34"/>
      <c r="Q1739" s="34"/>
      <c r="R1739" s="34"/>
      <c r="S1739" s="34"/>
      <c r="T1739" s="34"/>
      <c r="U1739" s="34"/>
      <c r="V1739" s="22"/>
      <c r="W1739" s="22"/>
      <c r="X1739" s="22"/>
      <c r="Y1739" s="22"/>
      <c r="Z1739" s="22"/>
      <c r="AA1739" s="22"/>
      <c r="AB1739" s="22"/>
      <c r="AC1739" s="22"/>
      <c r="AD1739" s="22"/>
      <c r="AE1739" s="35"/>
      <c r="AF1739" s="17"/>
      <c r="AG1739" s="31"/>
      <c r="AH1739" s="34"/>
      <c r="AI1739" s="17"/>
    </row>
    <row r="1740" spans="1:35">
      <c r="A1740" s="1"/>
      <c r="B1740" s="2"/>
      <c r="C1740" s="3"/>
      <c r="D1740" s="2"/>
      <c r="E1740" s="3"/>
      <c r="F1740" s="3"/>
      <c r="G1740" s="33"/>
      <c r="H1740" s="33"/>
      <c r="I1740" s="33"/>
      <c r="J1740" s="33"/>
      <c r="K1740" s="33"/>
      <c r="L1740" s="34"/>
      <c r="M1740" s="34"/>
      <c r="N1740" s="34"/>
      <c r="O1740" s="34"/>
      <c r="P1740" s="34"/>
      <c r="Q1740" s="34"/>
      <c r="R1740" s="34"/>
      <c r="S1740" s="34"/>
      <c r="T1740" s="34"/>
      <c r="U1740" s="34"/>
      <c r="V1740" s="22"/>
      <c r="W1740" s="22"/>
      <c r="X1740" s="22"/>
      <c r="Y1740" s="22"/>
      <c r="Z1740" s="22"/>
      <c r="AA1740" s="22"/>
      <c r="AB1740" s="22"/>
      <c r="AC1740" s="22"/>
      <c r="AD1740" s="22"/>
      <c r="AE1740" s="35"/>
      <c r="AF1740" s="17"/>
      <c r="AG1740" s="31"/>
      <c r="AH1740" s="34"/>
      <c r="AI1740" s="17"/>
    </row>
    <row r="1741" spans="1:35">
      <c r="A1741" s="1"/>
      <c r="B1741" s="2"/>
      <c r="C1741" s="3"/>
      <c r="D1741" s="2"/>
      <c r="E1741" s="3"/>
      <c r="F1741" s="3"/>
      <c r="G1741" s="33"/>
      <c r="H1741" s="33"/>
      <c r="I1741" s="33"/>
      <c r="J1741" s="33"/>
      <c r="K1741" s="33"/>
      <c r="L1741" s="34"/>
      <c r="M1741" s="34"/>
      <c r="N1741" s="34"/>
      <c r="O1741" s="34"/>
      <c r="P1741" s="34"/>
      <c r="Q1741" s="34"/>
      <c r="R1741" s="34"/>
      <c r="S1741" s="34"/>
      <c r="T1741" s="34"/>
      <c r="U1741" s="34"/>
      <c r="V1741" s="22"/>
      <c r="W1741" s="22"/>
      <c r="X1741" s="22"/>
      <c r="Y1741" s="22"/>
      <c r="Z1741" s="22"/>
      <c r="AA1741" s="22"/>
      <c r="AB1741" s="22"/>
      <c r="AC1741" s="22"/>
      <c r="AD1741" s="22"/>
      <c r="AE1741" s="35"/>
      <c r="AF1741" s="17"/>
      <c r="AG1741" s="31"/>
      <c r="AH1741" s="34"/>
      <c r="AI1741" s="17"/>
    </row>
    <row r="1742" spans="1:35">
      <c r="A1742" s="1"/>
      <c r="B1742" s="2"/>
      <c r="C1742" s="3"/>
      <c r="D1742" s="2"/>
      <c r="E1742" s="3"/>
      <c r="F1742" s="3"/>
      <c r="G1742" s="33"/>
      <c r="H1742" s="33"/>
      <c r="I1742" s="33"/>
      <c r="J1742" s="33"/>
      <c r="K1742" s="33"/>
      <c r="L1742" s="34"/>
      <c r="M1742" s="34"/>
      <c r="N1742" s="34"/>
      <c r="O1742" s="34"/>
      <c r="P1742" s="34"/>
      <c r="Q1742" s="34"/>
      <c r="R1742" s="34"/>
      <c r="S1742" s="34"/>
      <c r="T1742" s="34"/>
      <c r="U1742" s="34"/>
      <c r="V1742" s="22"/>
      <c r="W1742" s="22"/>
      <c r="X1742" s="22"/>
      <c r="Y1742" s="22"/>
      <c r="Z1742" s="22"/>
      <c r="AA1742" s="22"/>
      <c r="AB1742" s="22"/>
      <c r="AC1742" s="22"/>
      <c r="AD1742" s="22"/>
      <c r="AE1742" s="35"/>
      <c r="AF1742" s="17"/>
      <c r="AG1742" s="31"/>
      <c r="AH1742" s="34"/>
      <c r="AI1742" s="17"/>
    </row>
    <row r="1743" spans="1:35">
      <c r="A1743" s="1"/>
      <c r="B1743" s="2"/>
      <c r="C1743" s="3"/>
      <c r="D1743" s="2"/>
      <c r="E1743" s="3"/>
      <c r="F1743" s="3"/>
      <c r="G1743" s="33"/>
      <c r="H1743" s="33"/>
      <c r="I1743" s="33"/>
      <c r="J1743" s="33"/>
      <c r="K1743" s="33"/>
      <c r="L1743" s="34"/>
      <c r="M1743" s="34"/>
      <c r="N1743" s="34"/>
      <c r="O1743" s="34"/>
      <c r="P1743" s="34"/>
      <c r="Q1743" s="34"/>
      <c r="R1743" s="34"/>
      <c r="S1743" s="34"/>
      <c r="T1743" s="34"/>
      <c r="U1743" s="34"/>
      <c r="V1743" s="22"/>
      <c r="W1743" s="22"/>
      <c r="X1743" s="22"/>
      <c r="Y1743" s="22"/>
      <c r="Z1743" s="22"/>
      <c r="AA1743" s="22"/>
      <c r="AB1743" s="22"/>
      <c r="AC1743" s="22"/>
      <c r="AD1743" s="22"/>
      <c r="AE1743" s="35"/>
      <c r="AF1743" s="17"/>
      <c r="AG1743" s="31"/>
      <c r="AH1743" s="34"/>
      <c r="AI1743" s="17"/>
    </row>
    <row r="1744" spans="1:35">
      <c r="A1744" s="1"/>
      <c r="B1744" s="2"/>
      <c r="C1744" s="3"/>
      <c r="D1744" s="2"/>
      <c r="E1744" s="3"/>
      <c r="F1744" s="3"/>
      <c r="G1744" s="33"/>
      <c r="H1744" s="33"/>
      <c r="I1744" s="33"/>
      <c r="J1744" s="33"/>
      <c r="K1744" s="33"/>
      <c r="L1744" s="34"/>
      <c r="M1744" s="34"/>
      <c r="N1744" s="34"/>
      <c r="O1744" s="34"/>
      <c r="P1744" s="34"/>
      <c r="Q1744" s="34"/>
      <c r="R1744" s="34"/>
      <c r="S1744" s="34"/>
      <c r="T1744" s="34"/>
      <c r="U1744" s="34"/>
      <c r="V1744" s="22"/>
      <c r="W1744" s="22"/>
      <c r="X1744" s="22"/>
      <c r="Y1744" s="22"/>
      <c r="Z1744" s="22"/>
      <c r="AA1744" s="22"/>
      <c r="AB1744" s="22"/>
      <c r="AC1744" s="22"/>
      <c r="AD1744" s="22"/>
      <c r="AE1744" s="35"/>
      <c r="AF1744" s="17"/>
      <c r="AG1744" s="31"/>
      <c r="AH1744" s="34"/>
      <c r="AI1744" s="17"/>
    </row>
    <row r="1745" spans="1:35">
      <c r="A1745" s="1"/>
      <c r="B1745" s="2"/>
      <c r="C1745" s="2"/>
      <c r="D1745" s="2"/>
      <c r="E1745" s="3"/>
      <c r="F1745" s="3"/>
      <c r="G1745" s="33"/>
      <c r="H1745" s="33"/>
      <c r="I1745" s="33"/>
      <c r="J1745" s="33"/>
      <c r="K1745" s="33"/>
      <c r="L1745" s="34"/>
      <c r="M1745" s="34"/>
      <c r="N1745" s="34"/>
      <c r="O1745" s="34"/>
      <c r="P1745" s="34"/>
      <c r="Q1745" s="34"/>
      <c r="R1745" s="34"/>
      <c r="S1745" s="34"/>
      <c r="T1745" s="34"/>
      <c r="U1745" s="34"/>
      <c r="V1745" s="22"/>
      <c r="W1745" s="22"/>
      <c r="X1745" s="22"/>
      <c r="Y1745" s="22"/>
      <c r="Z1745" s="22"/>
      <c r="AA1745" s="22"/>
      <c r="AB1745" s="22"/>
      <c r="AC1745" s="22"/>
      <c r="AD1745" s="22"/>
      <c r="AE1745" s="35"/>
      <c r="AF1745" s="17"/>
      <c r="AG1745" s="31"/>
      <c r="AH1745" s="34"/>
      <c r="AI1745" s="17"/>
    </row>
    <row r="1746" spans="1:35">
      <c r="A1746" s="1"/>
      <c r="B1746" s="2"/>
      <c r="C1746" s="3"/>
      <c r="D1746" s="2"/>
      <c r="E1746" s="3"/>
      <c r="F1746" s="3"/>
      <c r="G1746" s="33"/>
      <c r="H1746" s="33"/>
      <c r="I1746" s="33"/>
      <c r="J1746" s="33"/>
      <c r="K1746" s="33"/>
      <c r="L1746" s="34"/>
      <c r="M1746" s="34"/>
      <c r="N1746" s="34"/>
      <c r="O1746" s="34"/>
      <c r="P1746" s="34"/>
      <c r="Q1746" s="34"/>
      <c r="R1746" s="34"/>
      <c r="S1746" s="34"/>
      <c r="T1746" s="34"/>
      <c r="U1746" s="34"/>
      <c r="V1746" s="22"/>
      <c r="W1746" s="22"/>
      <c r="X1746" s="22"/>
      <c r="Y1746" s="22"/>
      <c r="Z1746" s="22"/>
      <c r="AA1746" s="22"/>
      <c r="AB1746" s="22"/>
      <c r="AC1746" s="22"/>
      <c r="AD1746" s="22"/>
      <c r="AE1746" s="35"/>
      <c r="AF1746" s="17"/>
      <c r="AG1746" s="31"/>
      <c r="AH1746" s="34"/>
      <c r="AI1746" s="17"/>
    </row>
    <row r="1747" spans="1:35">
      <c r="A1747" s="1"/>
      <c r="B1747" s="2"/>
      <c r="C1747" s="3"/>
      <c r="D1747" s="2"/>
      <c r="E1747" s="3"/>
      <c r="F1747" s="3"/>
      <c r="G1747" s="33"/>
      <c r="H1747" s="33"/>
      <c r="I1747" s="33"/>
      <c r="J1747" s="33"/>
      <c r="K1747" s="33"/>
      <c r="L1747" s="34"/>
      <c r="M1747" s="34"/>
      <c r="N1747" s="34"/>
      <c r="O1747" s="34"/>
      <c r="P1747" s="34"/>
      <c r="Q1747" s="34"/>
      <c r="R1747" s="34"/>
      <c r="S1747" s="34"/>
      <c r="T1747" s="34"/>
      <c r="U1747" s="34"/>
      <c r="V1747" s="22"/>
      <c r="W1747" s="22"/>
      <c r="X1747" s="22"/>
      <c r="Y1747" s="22"/>
      <c r="Z1747" s="22"/>
      <c r="AA1747" s="22"/>
      <c r="AB1747" s="22"/>
      <c r="AC1747" s="22"/>
      <c r="AD1747" s="22"/>
      <c r="AE1747" s="35"/>
      <c r="AF1747" s="17"/>
      <c r="AG1747" s="31"/>
      <c r="AH1747" s="34"/>
      <c r="AI1747" s="17"/>
    </row>
    <row r="1748" spans="1:35">
      <c r="A1748" s="1"/>
      <c r="B1748" s="2"/>
      <c r="C1748" s="3"/>
      <c r="D1748" s="2"/>
      <c r="E1748" s="3"/>
      <c r="F1748" s="3"/>
      <c r="G1748" s="33"/>
      <c r="H1748" s="33"/>
      <c r="I1748" s="33"/>
      <c r="J1748" s="33"/>
      <c r="K1748" s="33"/>
      <c r="L1748" s="34"/>
      <c r="M1748" s="34"/>
      <c r="N1748" s="34"/>
      <c r="O1748" s="34"/>
      <c r="P1748" s="34"/>
      <c r="Q1748" s="34"/>
      <c r="R1748" s="34"/>
      <c r="S1748" s="34"/>
      <c r="T1748" s="34"/>
      <c r="U1748" s="34"/>
      <c r="V1748" s="22"/>
      <c r="W1748" s="22"/>
      <c r="X1748" s="22"/>
      <c r="Y1748" s="22"/>
      <c r="Z1748" s="22"/>
      <c r="AA1748" s="22"/>
      <c r="AB1748" s="22"/>
      <c r="AC1748" s="22"/>
      <c r="AD1748" s="22"/>
      <c r="AE1748" s="35"/>
      <c r="AF1748" s="17"/>
      <c r="AG1748" s="31"/>
      <c r="AH1748" s="34"/>
      <c r="AI1748" s="17"/>
    </row>
    <row r="1749" spans="1:35">
      <c r="A1749" s="1"/>
      <c r="B1749" s="2"/>
      <c r="C1749" s="3"/>
      <c r="D1749" s="2"/>
      <c r="E1749" s="3"/>
      <c r="F1749" s="3"/>
      <c r="G1749" s="33"/>
      <c r="H1749" s="33"/>
      <c r="I1749" s="33"/>
      <c r="J1749" s="33"/>
      <c r="K1749" s="33"/>
      <c r="L1749" s="34"/>
      <c r="M1749" s="34"/>
      <c r="N1749" s="34"/>
      <c r="O1749" s="34"/>
      <c r="P1749" s="34"/>
      <c r="Q1749" s="34"/>
      <c r="R1749" s="34"/>
      <c r="S1749" s="34"/>
      <c r="T1749" s="34"/>
      <c r="U1749" s="34"/>
      <c r="V1749" s="22"/>
      <c r="W1749" s="22"/>
      <c r="X1749" s="22"/>
      <c r="Y1749" s="22"/>
      <c r="Z1749" s="22"/>
      <c r="AA1749" s="22"/>
      <c r="AB1749" s="22"/>
      <c r="AC1749" s="22"/>
      <c r="AD1749" s="22"/>
      <c r="AE1749" s="35"/>
      <c r="AF1749" s="17"/>
      <c r="AG1749" s="31"/>
      <c r="AH1749" s="34"/>
      <c r="AI1749" s="17"/>
    </row>
    <row r="1750" spans="1:35">
      <c r="A1750" s="1"/>
      <c r="B1750" s="2"/>
      <c r="C1750" s="3"/>
      <c r="D1750" s="2"/>
      <c r="E1750" s="3"/>
      <c r="F1750" s="3"/>
      <c r="G1750" s="33"/>
      <c r="H1750" s="33"/>
      <c r="I1750" s="33"/>
      <c r="J1750" s="33"/>
      <c r="K1750" s="33"/>
      <c r="L1750" s="34"/>
      <c r="M1750" s="34"/>
      <c r="N1750" s="34"/>
      <c r="O1750" s="34"/>
      <c r="P1750" s="34"/>
      <c r="Q1750" s="34"/>
      <c r="R1750" s="34"/>
      <c r="S1750" s="34"/>
      <c r="T1750" s="34"/>
      <c r="U1750" s="34"/>
      <c r="V1750" s="22"/>
      <c r="W1750" s="22"/>
      <c r="X1750" s="22"/>
      <c r="Y1750" s="22"/>
      <c r="Z1750" s="22"/>
      <c r="AA1750" s="22"/>
      <c r="AB1750" s="22"/>
      <c r="AC1750" s="22"/>
      <c r="AD1750" s="22"/>
      <c r="AE1750" s="35"/>
      <c r="AF1750" s="17"/>
      <c r="AG1750" s="31"/>
      <c r="AH1750" s="34"/>
      <c r="AI1750" s="17"/>
    </row>
    <row r="1751" spans="1:35">
      <c r="A1751" s="1"/>
      <c r="B1751" s="2"/>
      <c r="C1751" s="2"/>
      <c r="D1751" s="2"/>
      <c r="E1751" s="3"/>
      <c r="F1751" s="3"/>
      <c r="G1751" s="33"/>
      <c r="H1751" s="33"/>
      <c r="I1751" s="33"/>
      <c r="J1751" s="33"/>
      <c r="K1751" s="33"/>
      <c r="L1751" s="34"/>
      <c r="M1751" s="34"/>
      <c r="N1751" s="34"/>
      <c r="O1751" s="34"/>
      <c r="P1751" s="34"/>
      <c r="Q1751" s="34"/>
      <c r="R1751" s="34"/>
      <c r="S1751" s="34"/>
      <c r="T1751" s="34"/>
      <c r="U1751" s="34"/>
      <c r="V1751" s="22"/>
      <c r="W1751" s="22"/>
      <c r="X1751" s="22"/>
      <c r="Y1751" s="22"/>
      <c r="Z1751" s="22"/>
      <c r="AA1751" s="22"/>
      <c r="AB1751" s="22"/>
      <c r="AC1751" s="22"/>
      <c r="AD1751" s="22"/>
      <c r="AE1751" s="35"/>
      <c r="AF1751" s="17"/>
      <c r="AG1751" s="31"/>
      <c r="AH1751" s="34"/>
      <c r="AI1751" s="17"/>
    </row>
    <row r="1752" spans="1:35">
      <c r="A1752" s="1"/>
      <c r="B1752" s="2"/>
      <c r="C1752" s="3"/>
      <c r="D1752" s="2"/>
      <c r="E1752" s="3"/>
      <c r="F1752" s="3"/>
      <c r="G1752" s="33"/>
      <c r="H1752" s="33"/>
      <c r="I1752" s="33"/>
      <c r="J1752" s="33"/>
      <c r="K1752" s="33"/>
      <c r="L1752" s="34"/>
      <c r="M1752" s="34"/>
      <c r="N1752" s="34"/>
      <c r="O1752" s="34"/>
      <c r="P1752" s="34"/>
      <c r="Q1752" s="34"/>
      <c r="R1752" s="34"/>
      <c r="S1752" s="34"/>
      <c r="T1752" s="34"/>
      <c r="U1752" s="34"/>
      <c r="V1752" s="22"/>
      <c r="W1752" s="22"/>
      <c r="X1752" s="22"/>
      <c r="Y1752" s="22"/>
      <c r="Z1752" s="22"/>
      <c r="AA1752" s="22"/>
      <c r="AB1752" s="22"/>
      <c r="AC1752" s="22"/>
      <c r="AD1752" s="22"/>
      <c r="AE1752" s="35"/>
      <c r="AF1752" s="17"/>
      <c r="AG1752" s="31"/>
      <c r="AH1752" s="34"/>
      <c r="AI1752" s="17"/>
    </row>
    <row r="1753" spans="1:35">
      <c r="A1753" s="1"/>
      <c r="B1753" s="2"/>
      <c r="C1753" s="3"/>
      <c r="D1753" s="2"/>
      <c r="E1753" s="3"/>
      <c r="F1753" s="3"/>
      <c r="G1753" s="33"/>
      <c r="H1753" s="33"/>
      <c r="I1753" s="33"/>
      <c r="J1753" s="33"/>
      <c r="K1753" s="33"/>
      <c r="L1753" s="34"/>
      <c r="M1753" s="34"/>
      <c r="N1753" s="34"/>
      <c r="O1753" s="34"/>
      <c r="P1753" s="34"/>
      <c r="Q1753" s="34"/>
      <c r="R1753" s="34"/>
      <c r="S1753" s="34"/>
      <c r="T1753" s="34"/>
      <c r="U1753" s="34"/>
      <c r="V1753" s="22"/>
      <c r="W1753" s="22"/>
      <c r="X1753" s="22"/>
      <c r="Y1753" s="22"/>
      <c r="Z1753" s="22"/>
      <c r="AA1753" s="22"/>
      <c r="AB1753" s="22"/>
      <c r="AC1753" s="22"/>
      <c r="AD1753" s="22"/>
      <c r="AE1753" s="35"/>
      <c r="AF1753" s="17"/>
      <c r="AG1753" s="31"/>
      <c r="AH1753" s="34"/>
      <c r="AI1753" s="17"/>
    </row>
    <row r="1754" spans="1:35">
      <c r="A1754" s="1"/>
      <c r="B1754" s="2"/>
      <c r="C1754" s="3"/>
      <c r="D1754" s="2"/>
      <c r="E1754" s="3"/>
      <c r="F1754" s="3"/>
      <c r="G1754" s="33"/>
      <c r="H1754" s="33"/>
      <c r="I1754" s="33"/>
      <c r="J1754" s="33"/>
      <c r="K1754" s="33"/>
      <c r="L1754" s="34"/>
      <c r="M1754" s="34"/>
      <c r="N1754" s="34"/>
      <c r="O1754" s="34"/>
      <c r="P1754" s="34"/>
      <c r="Q1754" s="34"/>
      <c r="R1754" s="34"/>
      <c r="S1754" s="34"/>
      <c r="T1754" s="34"/>
      <c r="U1754" s="34"/>
      <c r="V1754" s="22"/>
      <c r="W1754" s="22"/>
      <c r="X1754" s="22"/>
      <c r="Y1754" s="22"/>
      <c r="Z1754" s="22"/>
      <c r="AA1754" s="22"/>
      <c r="AB1754" s="22"/>
      <c r="AC1754" s="22"/>
      <c r="AD1754" s="22"/>
      <c r="AE1754" s="35"/>
      <c r="AF1754" s="17"/>
      <c r="AG1754" s="31"/>
      <c r="AH1754" s="34"/>
      <c r="AI1754" s="17"/>
    </row>
    <row r="1755" spans="1:35">
      <c r="A1755" s="1"/>
      <c r="B1755" s="2"/>
      <c r="C1755" s="3"/>
      <c r="D1755" s="2"/>
      <c r="E1755" s="3"/>
      <c r="F1755" s="3"/>
      <c r="G1755" s="33"/>
      <c r="H1755" s="33"/>
      <c r="I1755" s="33"/>
      <c r="J1755" s="33"/>
      <c r="K1755" s="33"/>
      <c r="L1755" s="34"/>
      <c r="M1755" s="34"/>
      <c r="N1755" s="34"/>
      <c r="O1755" s="34"/>
      <c r="P1755" s="34"/>
      <c r="Q1755" s="34"/>
      <c r="R1755" s="34"/>
      <c r="S1755" s="34"/>
      <c r="T1755" s="34"/>
      <c r="U1755" s="34"/>
      <c r="V1755" s="22"/>
      <c r="W1755" s="22"/>
      <c r="X1755" s="22"/>
      <c r="Y1755" s="22"/>
      <c r="Z1755" s="22"/>
      <c r="AA1755" s="22"/>
      <c r="AB1755" s="22"/>
      <c r="AC1755" s="22"/>
      <c r="AD1755" s="22"/>
      <c r="AE1755" s="35"/>
      <c r="AF1755" s="17"/>
      <c r="AG1755" s="31"/>
      <c r="AH1755" s="34"/>
      <c r="AI1755" s="17"/>
    </row>
    <row r="1756" spans="1:35">
      <c r="A1756" s="1"/>
      <c r="B1756" s="2"/>
      <c r="C1756" s="3"/>
      <c r="D1756" s="2"/>
      <c r="E1756" s="3"/>
      <c r="F1756" s="3"/>
      <c r="G1756" s="33"/>
      <c r="H1756" s="33"/>
      <c r="I1756" s="33"/>
      <c r="J1756" s="33"/>
      <c r="K1756" s="33"/>
      <c r="L1756" s="34"/>
      <c r="M1756" s="34"/>
      <c r="N1756" s="34"/>
      <c r="O1756" s="34"/>
      <c r="P1756" s="34"/>
      <c r="Q1756" s="34"/>
      <c r="R1756" s="34"/>
      <c r="S1756" s="34"/>
      <c r="T1756" s="34"/>
      <c r="U1756" s="34"/>
      <c r="V1756" s="22"/>
      <c r="W1756" s="22"/>
      <c r="X1756" s="22"/>
      <c r="Y1756" s="22"/>
      <c r="Z1756" s="22"/>
      <c r="AA1756" s="22"/>
      <c r="AB1756" s="22"/>
      <c r="AC1756" s="22"/>
      <c r="AD1756" s="22"/>
      <c r="AE1756" s="35"/>
      <c r="AF1756" s="17"/>
      <c r="AG1756" s="31"/>
      <c r="AH1756" s="34"/>
      <c r="AI1756" s="17"/>
    </row>
    <row r="1757" spans="1:35">
      <c r="A1757" s="1"/>
      <c r="B1757" s="2"/>
      <c r="C1757" s="3"/>
      <c r="D1757" s="2"/>
      <c r="E1757" s="3"/>
      <c r="F1757" s="3"/>
      <c r="G1757" s="33"/>
      <c r="H1757" s="33"/>
      <c r="I1757" s="33"/>
      <c r="J1757" s="33"/>
      <c r="K1757" s="33"/>
      <c r="L1757" s="34"/>
      <c r="M1757" s="34"/>
      <c r="N1757" s="34"/>
      <c r="O1757" s="34"/>
      <c r="P1757" s="34"/>
      <c r="Q1757" s="34"/>
      <c r="R1757" s="34"/>
      <c r="S1757" s="34"/>
      <c r="T1757" s="34"/>
      <c r="U1757" s="34"/>
      <c r="V1757" s="22"/>
      <c r="W1757" s="22"/>
      <c r="X1757" s="22"/>
      <c r="Y1757" s="22"/>
      <c r="Z1757" s="22"/>
      <c r="AA1757" s="22"/>
      <c r="AB1757" s="22"/>
      <c r="AC1757" s="22"/>
      <c r="AD1757" s="22"/>
      <c r="AE1757" s="35"/>
      <c r="AF1757" s="17"/>
      <c r="AG1757" s="31"/>
      <c r="AH1757" s="34"/>
      <c r="AI1757" s="17"/>
    </row>
    <row r="1758" spans="1:35">
      <c r="A1758" s="1"/>
      <c r="B1758" s="2"/>
      <c r="C1758" s="3"/>
      <c r="D1758" s="2"/>
      <c r="E1758" s="3"/>
      <c r="F1758" s="3"/>
      <c r="G1758" s="33"/>
      <c r="H1758" s="33"/>
      <c r="I1758" s="33"/>
      <c r="J1758" s="33"/>
      <c r="K1758" s="33"/>
      <c r="L1758" s="34"/>
      <c r="M1758" s="34"/>
      <c r="N1758" s="34"/>
      <c r="O1758" s="34"/>
      <c r="P1758" s="34"/>
      <c r="Q1758" s="34"/>
      <c r="R1758" s="34"/>
      <c r="S1758" s="34"/>
      <c r="T1758" s="34"/>
      <c r="U1758" s="34"/>
      <c r="V1758" s="22"/>
      <c r="W1758" s="22"/>
      <c r="X1758" s="22"/>
      <c r="Y1758" s="22"/>
      <c r="Z1758" s="22"/>
      <c r="AA1758" s="22"/>
      <c r="AB1758" s="22"/>
      <c r="AC1758" s="22"/>
      <c r="AD1758" s="22"/>
      <c r="AE1758" s="35"/>
      <c r="AF1758" s="17"/>
      <c r="AG1758" s="31"/>
      <c r="AH1758" s="34"/>
      <c r="AI1758" s="17"/>
    </row>
    <row r="1759" spans="1:35">
      <c r="A1759" s="1"/>
      <c r="B1759" s="2"/>
      <c r="C1759" s="3"/>
      <c r="D1759" s="2"/>
      <c r="E1759" s="3"/>
      <c r="F1759" s="3"/>
      <c r="G1759" s="33"/>
      <c r="H1759" s="33"/>
      <c r="I1759" s="33"/>
      <c r="J1759" s="33"/>
      <c r="K1759" s="33"/>
      <c r="L1759" s="34"/>
      <c r="M1759" s="34"/>
      <c r="N1759" s="34"/>
      <c r="O1759" s="34"/>
      <c r="P1759" s="34"/>
      <c r="Q1759" s="34"/>
      <c r="R1759" s="34"/>
      <c r="S1759" s="34"/>
      <c r="T1759" s="34"/>
      <c r="U1759" s="34"/>
      <c r="V1759" s="22"/>
      <c r="W1759" s="22"/>
      <c r="X1759" s="22"/>
      <c r="Y1759" s="22"/>
      <c r="Z1759" s="22"/>
      <c r="AA1759" s="22"/>
      <c r="AB1759" s="22"/>
      <c r="AC1759" s="22"/>
      <c r="AD1759" s="22"/>
      <c r="AE1759" s="35"/>
      <c r="AF1759" s="17"/>
      <c r="AG1759" s="31"/>
      <c r="AH1759" s="34"/>
      <c r="AI1759" s="17"/>
    </row>
    <row r="1760" spans="1:35">
      <c r="A1760" s="1"/>
      <c r="B1760" s="2"/>
      <c r="C1760" s="3"/>
      <c r="D1760" s="2"/>
      <c r="E1760" s="3"/>
      <c r="F1760" s="3"/>
      <c r="G1760" s="33"/>
      <c r="H1760" s="33"/>
      <c r="I1760" s="33"/>
      <c r="J1760" s="33"/>
      <c r="K1760" s="33"/>
      <c r="L1760" s="34"/>
      <c r="M1760" s="34"/>
      <c r="N1760" s="34"/>
      <c r="O1760" s="34"/>
      <c r="P1760" s="34"/>
      <c r="Q1760" s="34"/>
      <c r="R1760" s="34"/>
      <c r="S1760" s="34"/>
      <c r="T1760" s="34"/>
      <c r="U1760" s="34"/>
      <c r="V1760" s="22"/>
      <c r="W1760" s="22"/>
      <c r="X1760" s="22"/>
      <c r="Y1760" s="22"/>
      <c r="Z1760" s="22"/>
      <c r="AA1760" s="22"/>
      <c r="AB1760" s="22"/>
      <c r="AC1760" s="22"/>
      <c r="AD1760" s="22"/>
      <c r="AE1760" s="35"/>
      <c r="AF1760" s="17"/>
      <c r="AG1760" s="31"/>
      <c r="AH1760" s="34"/>
      <c r="AI1760" s="17"/>
    </row>
    <row r="1761" spans="1:35">
      <c r="A1761" s="1"/>
      <c r="B1761" s="2"/>
      <c r="C1761" s="3"/>
      <c r="D1761" s="2"/>
      <c r="E1761" s="3"/>
      <c r="F1761" s="3"/>
      <c r="G1761" s="33"/>
      <c r="H1761" s="33"/>
      <c r="I1761" s="33"/>
      <c r="J1761" s="33"/>
      <c r="K1761" s="33"/>
      <c r="L1761" s="34"/>
      <c r="M1761" s="34"/>
      <c r="N1761" s="34"/>
      <c r="O1761" s="34"/>
      <c r="P1761" s="34"/>
      <c r="Q1761" s="34"/>
      <c r="R1761" s="34"/>
      <c r="S1761" s="34"/>
      <c r="T1761" s="34"/>
      <c r="U1761" s="34"/>
      <c r="V1761" s="22"/>
      <c r="W1761" s="22"/>
      <c r="X1761" s="22"/>
      <c r="Y1761" s="22"/>
      <c r="Z1761" s="22"/>
      <c r="AA1761" s="22"/>
      <c r="AB1761" s="22"/>
      <c r="AC1761" s="22"/>
      <c r="AD1761" s="22"/>
      <c r="AE1761" s="35"/>
      <c r="AF1761" s="17"/>
      <c r="AG1761" s="31"/>
      <c r="AH1761" s="34"/>
      <c r="AI1761" s="17"/>
    </row>
    <row r="1762" spans="1:35">
      <c r="A1762" s="1"/>
      <c r="B1762" s="2"/>
      <c r="C1762" s="3"/>
      <c r="D1762" s="2"/>
      <c r="E1762" s="3"/>
      <c r="F1762" s="3"/>
      <c r="G1762" s="33"/>
      <c r="H1762" s="33"/>
      <c r="I1762" s="33"/>
      <c r="J1762" s="33"/>
      <c r="K1762" s="33"/>
      <c r="L1762" s="34"/>
      <c r="M1762" s="34"/>
      <c r="N1762" s="34"/>
      <c r="O1762" s="34"/>
      <c r="P1762" s="34"/>
      <c r="Q1762" s="34"/>
      <c r="R1762" s="34"/>
      <c r="S1762" s="34"/>
      <c r="T1762" s="34"/>
      <c r="U1762" s="34"/>
      <c r="V1762" s="22"/>
      <c r="W1762" s="22"/>
      <c r="X1762" s="22"/>
      <c r="Y1762" s="22"/>
      <c r="Z1762" s="22"/>
      <c r="AA1762" s="22"/>
      <c r="AB1762" s="22"/>
      <c r="AC1762" s="22"/>
      <c r="AD1762" s="22"/>
      <c r="AE1762" s="35"/>
      <c r="AF1762" s="17"/>
      <c r="AG1762" s="31"/>
      <c r="AH1762" s="34"/>
      <c r="AI1762" s="17"/>
    </row>
    <row r="1763" spans="1:35">
      <c r="A1763" s="1"/>
      <c r="B1763" s="2"/>
      <c r="C1763" s="3"/>
      <c r="D1763" s="2"/>
      <c r="E1763" s="3"/>
      <c r="F1763" s="3"/>
      <c r="G1763" s="33"/>
      <c r="H1763" s="33"/>
      <c r="I1763" s="33"/>
      <c r="J1763" s="33"/>
      <c r="K1763" s="33"/>
      <c r="L1763" s="34"/>
      <c r="M1763" s="34"/>
      <c r="N1763" s="34"/>
      <c r="O1763" s="34"/>
      <c r="P1763" s="34"/>
      <c r="Q1763" s="34"/>
      <c r="R1763" s="34"/>
      <c r="S1763" s="34"/>
      <c r="T1763" s="34"/>
      <c r="U1763" s="34"/>
      <c r="V1763" s="22"/>
      <c r="W1763" s="22"/>
      <c r="X1763" s="22"/>
      <c r="Y1763" s="22"/>
      <c r="Z1763" s="22"/>
      <c r="AA1763" s="22"/>
      <c r="AB1763" s="22"/>
      <c r="AC1763" s="22"/>
      <c r="AD1763" s="22"/>
      <c r="AE1763" s="35"/>
      <c r="AF1763" s="17"/>
      <c r="AG1763" s="31"/>
      <c r="AH1763" s="34"/>
      <c r="AI1763" s="17"/>
    </row>
    <row r="1764" spans="1:35">
      <c r="A1764" s="1"/>
      <c r="B1764" s="2"/>
      <c r="C1764" s="3"/>
      <c r="D1764" s="2"/>
      <c r="E1764" s="3"/>
      <c r="F1764" s="3"/>
      <c r="G1764" s="33"/>
      <c r="H1764" s="33"/>
      <c r="I1764" s="33"/>
      <c r="J1764" s="33"/>
      <c r="K1764" s="33"/>
      <c r="L1764" s="34"/>
      <c r="M1764" s="34"/>
      <c r="N1764" s="34"/>
      <c r="O1764" s="34"/>
      <c r="P1764" s="34"/>
      <c r="Q1764" s="34"/>
      <c r="R1764" s="34"/>
      <c r="S1764" s="34"/>
      <c r="T1764" s="34"/>
      <c r="U1764" s="34"/>
      <c r="V1764" s="22"/>
      <c r="W1764" s="22"/>
      <c r="X1764" s="22"/>
      <c r="Y1764" s="22"/>
      <c r="Z1764" s="22"/>
      <c r="AA1764" s="22"/>
      <c r="AB1764" s="22"/>
      <c r="AC1764" s="22"/>
      <c r="AD1764" s="22"/>
      <c r="AE1764" s="35"/>
      <c r="AF1764" s="17"/>
      <c r="AG1764" s="31"/>
      <c r="AH1764" s="34"/>
      <c r="AI1764" s="17"/>
    </row>
    <row r="1765" spans="1:35">
      <c r="A1765" s="1"/>
      <c r="B1765" s="2"/>
      <c r="C1765" s="3"/>
      <c r="D1765" s="2"/>
      <c r="E1765" s="3"/>
      <c r="F1765" s="3"/>
      <c r="G1765" s="33"/>
      <c r="H1765" s="33"/>
      <c r="I1765" s="33"/>
      <c r="J1765" s="33"/>
      <c r="K1765" s="33"/>
      <c r="L1765" s="34"/>
      <c r="M1765" s="34"/>
      <c r="N1765" s="34"/>
      <c r="O1765" s="34"/>
      <c r="P1765" s="34"/>
      <c r="Q1765" s="34"/>
      <c r="R1765" s="34"/>
      <c r="S1765" s="34"/>
      <c r="T1765" s="34"/>
      <c r="U1765" s="34"/>
      <c r="V1765" s="22"/>
      <c r="W1765" s="22"/>
      <c r="X1765" s="22"/>
      <c r="Y1765" s="22"/>
      <c r="Z1765" s="22"/>
      <c r="AA1765" s="22"/>
      <c r="AB1765" s="22"/>
      <c r="AC1765" s="22"/>
      <c r="AD1765" s="22"/>
      <c r="AE1765" s="35"/>
      <c r="AF1765" s="17"/>
      <c r="AG1765" s="31"/>
      <c r="AH1765" s="34"/>
      <c r="AI1765" s="17"/>
    </row>
    <row r="1766" spans="1:35">
      <c r="A1766" s="1"/>
      <c r="B1766" s="2"/>
      <c r="C1766" s="3"/>
      <c r="D1766" s="2"/>
      <c r="E1766" s="3"/>
      <c r="F1766" s="3"/>
      <c r="G1766" s="33"/>
      <c r="H1766" s="33"/>
      <c r="I1766" s="33"/>
      <c r="J1766" s="33"/>
      <c r="K1766" s="33"/>
      <c r="L1766" s="34"/>
      <c r="M1766" s="34"/>
      <c r="N1766" s="34"/>
      <c r="O1766" s="34"/>
      <c r="P1766" s="34"/>
      <c r="Q1766" s="34"/>
      <c r="R1766" s="34"/>
      <c r="S1766" s="34"/>
      <c r="T1766" s="34"/>
      <c r="U1766" s="34"/>
      <c r="V1766" s="22"/>
      <c r="W1766" s="22"/>
      <c r="X1766" s="22"/>
      <c r="Y1766" s="22"/>
      <c r="Z1766" s="22"/>
      <c r="AA1766" s="22"/>
      <c r="AB1766" s="22"/>
      <c r="AC1766" s="22"/>
      <c r="AD1766" s="22"/>
      <c r="AE1766" s="35"/>
      <c r="AF1766" s="17"/>
      <c r="AG1766" s="31"/>
      <c r="AH1766" s="34"/>
      <c r="AI1766" s="17"/>
    </row>
    <row r="1767" spans="1:35">
      <c r="A1767" s="1"/>
      <c r="B1767" s="2"/>
      <c r="C1767" s="3"/>
      <c r="D1767" s="2"/>
      <c r="E1767" s="3"/>
      <c r="F1767" s="3"/>
      <c r="G1767" s="33"/>
      <c r="H1767" s="33"/>
      <c r="I1767" s="33"/>
      <c r="J1767" s="33"/>
      <c r="K1767" s="33"/>
      <c r="L1767" s="34"/>
      <c r="M1767" s="34"/>
      <c r="N1767" s="34"/>
      <c r="O1767" s="34"/>
      <c r="P1767" s="34"/>
      <c r="Q1767" s="34"/>
      <c r="R1767" s="34"/>
      <c r="S1767" s="34"/>
      <c r="T1767" s="34"/>
      <c r="U1767" s="34"/>
      <c r="V1767" s="22"/>
      <c r="W1767" s="22"/>
      <c r="X1767" s="22"/>
      <c r="Y1767" s="22"/>
      <c r="Z1767" s="22"/>
      <c r="AA1767" s="22"/>
      <c r="AB1767" s="22"/>
      <c r="AC1767" s="22"/>
      <c r="AD1767" s="22"/>
      <c r="AE1767" s="35"/>
      <c r="AF1767" s="17"/>
      <c r="AG1767" s="31"/>
      <c r="AH1767" s="34"/>
      <c r="AI1767" s="17"/>
    </row>
    <row r="1768" spans="1:35">
      <c r="A1768" s="1"/>
      <c r="B1768" s="2"/>
      <c r="C1768" s="3"/>
      <c r="D1768" s="2"/>
      <c r="E1768" s="3"/>
      <c r="F1768" s="3"/>
      <c r="G1768" s="33"/>
      <c r="H1768" s="33"/>
      <c r="I1768" s="33"/>
      <c r="J1768" s="33"/>
      <c r="K1768" s="33"/>
      <c r="L1768" s="34"/>
      <c r="M1768" s="34"/>
      <c r="N1768" s="34"/>
      <c r="O1768" s="34"/>
      <c r="P1768" s="34"/>
      <c r="Q1768" s="34"/>
      <c r="R1768" s="34"/>
      <c r="S1768" s="34"/>
      <c r="T1768" s="34"/>
      <c r="U1768" s="34"/>
      <c r="V1768" s="22"/>
      <c r="W1768" s="22"/>
      <c r="X1768" s="22"/>
      <c r="Y1768" s="22"/>
      <c r="Z1768" s="22"/>
      <c r="AA1768" s="22"/>
      <c r="AB1768" s="22"/>
      <c r="AC1768" s="22"/>
      <c r="AD1768" s="22"/>
      <c r="AE1768" s="35"/>
      <c r="AF1768" s="17"/>
      <c r="AG1768" s="31"/>
      <c r="AH1768" s="34"/>
      <c r="AI1768" s="17"/>
    </row>
    <row r="1769" spans="1:35">
      <c r="A1769" s="1"/>
      <c r="B1769" s="2"/>
      <c r="C1769" s="3"/>
      <c r="D1769" s="2"/>
      <c r="E1769" s="3"/>
      <c r="F1769" s="3"/>
      <c r="G1769" s="33"/>
      <c r="H1769" s="33"/>
      <c r="I1769" s="33"/>
      <c r="J1769" s="33"/>
      <c r="K1769" s="33"/>
      <c r="L1769" s="34"/>
      <c r="M1769" s="34"/>
      <c r="N1769" s="34"/>
      <c r="O1769" s="34"/>
      <c r="P1769" s="34"/>
      <c r="Q1769" s="34"/>
      <c r="R1769" s="34"/>
      <c r="S1769" s="34"/>
      <c r="T1769" s="34"/>
      <c r="U1769" s="34"/>
      <c r="V1769" s="22"/>
      <c r="W1769" s="22"/>
      <c r="X1769" s="22"/>
      <c r="Y1769" s="22"/>
      <c r="Z1769" s="22"/>
      <c r="AA1769" s="22"/>
      <c r="AB1769" s="22"/>
      <c r="AC1769" s="22"/>
      <c r="AD1769" s="22"/>
      <c r="AE1769" s="35"/>
      <c r="AF1769" s="17"/>
      <c r="AG1769" s="31"/>
      <c r="AH1769" s="34"/>
      <c r="AI1769" s="17"/>
    </row>
    <row r="1770" spans="1:35">
      <c r="A1770" s="1"/>
      <c r="B1770" s="2"/>
      <c r="C1770" s="3"/>
      <c r="D1770" s="2"/>
      <c r="E1770" s="3"/>
      <c r="F1770" s="3"/>
      <c r="G1770" s="33"/>
      <c r="H1770" s="33"/>
      <c r="I1770" s="33"/>
      <c r="J1770" s="33"/>
      <c r="K1770" s="33"/>
      <c r="L1770" s="34"/>
      <c r="M1770" s="34"/>
      <c r="N1770" s="34"/>
      <c r="O1770" s="34"/>
      <c r="P1770" s="34"/>
      <c r="Q1770" s="34"/>
      <c r="R1770" s="34"/>
      <c r="S1770" s="34"/>
      <c r="T1770" s="34"/>
      <c r="U1770" s="34"/>
      <c r="V1770" s="22"/>
      <c r="W1770" s="22"/>
      <c r="X1770" s="22"/>
      <c r="Y1770" s="22"/>
      <c r="Z1770" s="22"/>
      <c r="AA1770" s="22"/>
      <c r="AB1770" s="22"/>
      <c r="AC1770" s="22"/>
      <c r="AD1770" s="22"/>
      <c r="AE1770" s="35"/>
      <c r="AF1770" s="17"/>
      <c r="AG1770" s="31"/>
      <c r="AH1770" s="34"/>
      <c r="AI1770" s="17"/>
    </row>
    <row r="1771" spans="1:35">
      <c r="A1771" s="1"/>
      <c r="B1771" s="2"/>
      <c r="C1771" s="3"/>
      <c r="D1771" s="2"/>
      <c r="E1771" s="3"/>
      <c r="F1771" s="3"/>
      <c r="G1771" s="33"/>
      <c r="H1771" s="33"/>
      <c r="I1771" s="33"/>
      <c r="J1771" s="33"/>
      <c r="K1771" s="33"/>
      <c r="L1771" s="34"/>
      <c r="M1771" s="34"/>
      <c r="N1771" s="34"/>
      <c r="O1771" s="34"/>
      <c r="P1771" s="34"/>
      <c r="Q1771" s="34"/>
      <c r="R1771" s="34"/>
      <c r="S1771" s="34"/>
      <c r="T1771" s="34"/>
      <c r="U1771" s="34"/>
      <c r="V1771" s="22"/>
      <c r="W1771" s="22"/>
      <c r="X1771" s="22"/>
      <c r="Y1771" s="22"/>
      <c r="Z1771" s="22"/>
      <c r="AA1771" s="22"/>
      <c r="AB1771" s="22"/>
      <c r="AC1771" s="22"/>
      <c r="AD1771" s="22"/>
      <c r="AE1771" s="35"/>
      <c r="AF1771" s="17"/>
      <c r="AG1771" s="31"/>
      <c r="AH1771" s="34"/>
      <c r="AI1771" s="17"/>
    </row>
    <row r="1772" spans="1:35">
      <c r="A1772" s="1"/>
      <c r="B1772" s="2"/>
      <c r="C1772" s="3"/>
      <c r="D1772" s="2"/>
      <c r="E1772" s="3"/>
      <c r="F1772" s="3"/>
      <c r="G1772" s="33"/>
      <c r="H1772" s="33"/>
      <c r="I1772" s="33"/>
      <c r="J1772" s="33"/>
      <c r="K1772" s="33"/>
      <c r="L1772" s="34"/>
      <c r="M1772" s="34"/>
      <c r="N1772" s="34"/>
      <c r="O1772" s="34"/>
      <c r="P1772" s="34"/>
      <c r="Q1772" s="34"/>
      <c r="R1772" s="34"/>
      <c r="S1772" s="34"/>
      <c r="T1772" s="34"/>
      <c r="U1772" s="34"/>
      <c r="V1772" s="22"/>
      <c r="W1772" s="22"/>
      <c r="X1772" s="22"/>
      <c r="Y1772" s="22"/>
      <c r="Z1772" s="22"/>
      <c r="AA1772" s="22"/>
      <c r="AB1772" s="22"/>
      <c r="AC1772" s="22"/>
      <c r="AD1772" s="22"/>
      <c r="AE1772" s="35"/>
      <c r="AF1772" s="17"/>
      <c r="AG1772" s="31"/>
      <c r="AH1772" s="34"/>
      <c r="AI1772" s="17"/>
    </row>
    <row r="1773" spans="1:35">
      <c r="A1773" s="1"/>
      <c r="B1773" s="2"/>
      <c r="C1773" s="3"/>
      <c r="D1773" s="2"/>
      <c r="E1773" s="3"/>
      <c r="F1773" s="3"/>
      <c r="G1773" s="33"/>
      <c r="H1773" s="33"/>
      <c r="I1773" s="33"/>
      <c r="J1773" s="33"/>
      <c r="K1773" s="33"/>
      <c r="L1773" s="34"/>
      <c r="M1773" s="34"/>
      <c r="N1773" s="34"/>
      <c r="O1773" s="34"/>
      <c r="P1773" s="34"/>
      <c r="Q1773" s="34"/>
      <c r="R1773" s="34"/>
      <c r="S1773" s="34"/>
      <c r="T1773" s="34"/>
      <c r="U1773" s="34"/>
      <c r="V1773" s="22"/>
      <c r="W1773" s="22"/>
      <c r="X1773" s="22"/>
      <c r="Y1773" s="22"/>
      <c r="Z1773" s="22"/>
      <c r="AA1773" s="22"/>
      <c r="AB1773" s="22"/>
      <c r="AC1773" s="22"/>
      <c r="AD1773" s="22"/>
      <c r="AE1773" s="35"/>
      <c r="AF1773" s="17"/>
      <c r="AG1773" s="31"/>
      <c r="AH1773" s="34"/>
      <c r="AI1773" s="17"/>
    </row>
    <row r="1774" spans="1:35">
      <c r="A1774" s="1"/>
      <c r="B1774" s="2"/>
      <c r="C1774" s="3"/>
      <c r="D1774" s="2"/>
      <c r="E1774" s="3"/>
      <c r="F1774" s="3"/>
      <c r="G1774" s="33"/>
      <c r="H1774" s="33"/>
      <c r="I1774" s="33"/>
      <c r="J1774" s="33"/>
      <c r="K1774" s="33"/>
      <c r="L1774" s="34"/>
      <c r="M1774" s="34"/>
      <c r="N1774" s="34"/>
      <c r="O1774" s="34"/>
      <c r="P1774" s="34"/>
      <c r="Q1774" s="34"/>
      <c r="R1774" s="34"/>
      <c r="S1774" s="34"/>
      <c r="T1774" s="34"/>
      <c r="U1774" s="34"/>
      <c r="V1774" s="22"/>
      <c r="W1774" s="22"/>
      <c r="X1774" s="22"/>
      <c r="Y1774" s="22"/>
      <c r="Z1774" s="22"/>
      <c r="AA1774" s="22"/>
      <c r="AB1774" s="22"/>
      <c r="AC1774" s="22"/>
      <c r="AD1774" s="22"/>
      <c r="AE1774" s="35"/>
      <c r="AF1774" s="17"/>
      <c r="AG1774" s="31"/>
      <c r="AH1774" s="34"/>
      <c r="AI1774" s="17"/>
    </row>
    <row r="1775" spans="1:35">
      <c r="A1775" s="1"/>
      <c r="B1775" s="2"/>
      <c r="C1775" s="3"/>
      <c r="D1775" s="2"/>
      <c r="E1775" s="3"/>
      <c r="F1775" s="3"/>
      <c r="G1775" s="33"/>
      <c r="H1775" s="33"/>
      <c r="I1775" s="33"/>
      <c r="J1775" s="33"/>
      <c r="K1775" s="33"/>
      <c r="L1775" s="34"/>
      <c r="M1775" s="34"/>
      <c r="N1775" s="34"/>
      <c r="O1775" s="34"/>
      <c r="P1775" s="34"/>
      <c r="Q1775" s="34"/>
      <c r="R1775" s="34"/>
      <c r="S1775" s="34"/>
      <c r="T1775" s="34"/>
      <c r="U1775" s="34"/>
      <c r="V1775" s="22"/>
      <c r="W1775" s="22"/>
      <c r="X1775" s="22"/>
      <c r="Y1775" s="22"/>
      <c r="Z1775" s="22"/>
      <c r="AA1775" s="22"/>
      <c r="AB1775" s="22"/>
      <c r="AC1775" s="22"/>
      <c r="AD1775" s="22"/>
      <c r="AE1775" s="35"/>
      <c r="AF1775" s="17"/>
      <c r="AG1775" s="31"/>
      <c r="AH1775" s="34"/>
      <c r="AI1775" s="17"/>
    </row>
    <row r="1776" spans="1:35">
      <c r="A1776" s="1"/>
      <c r="B1776" s="2"/>
      <c r="C1776" s="3"/>
      <c r="D1776" s="2"/>
      <c r="E1776" s="3"/>
      <c r="F1776" s="3"/>
      <c r="G1776" s="33"/>
      <c r="H1776" s="33"/>
      <c r="I1776" s="33"/>
      <c r="J1776" s="33"/>
      <c r="K1776" s="33"/>
      <c r="L1776" s="34"/>
      <c r="M1776" s="34"/>
      <c r="N1776" s="34"/>
      <c r="O1776" s="34"/>
      <c r="P1776" s="34"/>
      <c r="Q1776" s="34"/>
      <c r="R1776" s="34"/>
      <c r="S1776" s="34"/>
      <c r="T1776" s="34"/>
      <c r="U1776" s="34"/>
      <c r="V1776" s="22"/>
      <c r="W1776" s="22"/>
      <c r="X1776" s="22"/>
      <c r="Y1776" s="22"/>
      <c r="Z1776" s="22"/>
      <c r="AA1776" s="22"/>
      <c r="AB1776" s="22"/>
      <c r="AC1776" s="22"/>
      <c r="AD1776" s="22"/>
      <c r="AE1776" s="35"/>
      <c r="AF1776" s="17"/>
      <c r="AG1776" s="31"/>
      <c r="AH1776" s="34"/>
      <c r="AI1776" s="17"/>
    </row>
    <row r="1777" spans="1:35">
      <c r="A1777" s="1"/>
      <c r="B1777" s="2"/>
      <c r="C1777" s="3"/>
      <c r="D1777" s="2"/>
      <c r="E1777" s="3"/>
      <c r="F1777" s="3"/>
      <c r="G1777" s="33"/>
      <c r="H1777" s="33"/>
      <c r="I1777" s="33"/>
      <c r="J1777" s="33"/>
      <c r="K1777" s="33"/>
      <c r="L1777" s="34"/>
      <c r="M1777" s="34"/>
      <c r="N1777" s="34"/>
      <c r="O1777" s="34"/>
      <c r="P1777" s="34"/>
      <c r="Q1777" s="34"/>
      <c r="R1777" s="34"/>
      <c r="S1777" s="34"/>
      <c r="T1777" s="34"/>
      <c r="U1777" s="34"/>
      <c r="V1777" s="22"/>
      <c r="W1777" s="22"/>
      <c r="X1777" s="22"/>
      <c r="Y1777" s="22"/>
      <c r="Z1777" s="22"/>
      <c r="AA1777" s="22"/>
      <c r="AB1777" s="22"/>
      <c r="AC1777" s="22"/>
      <c r="AD1777" s="22"/>
      <c r="AE1777" s="35"/>
      <c r="AF1777" s="17"/>
      <c r="AG1777" s="31"/>
      <c r="AH1777" s="34"/>
      <c r="AI1777" s="17"/>
    </row>
    <row r="1778" spans="1:35">
      <c r="A1778" s="1"/>
      <c r="B1778" s="2"/>
      <c r="C1778" s="2"/>
      <c r="D1778" s="2"/>
      <c r="E1778" s="3"/>
      <c r="F1778" s="3"/>
      <c r="G1778" s="33"/>
      <c r="H1778" s="33"/>
      <c r="I1778" s="33"/>
      <c r="J1778" s="33"/>
      <c r="K1778" s="33"/>
      <c r="L1778" s="34"/>
      <c r="M1778" s="34"/>
      <c r="N1778" s="34"/>
      <c r="O1778" s="34"/>
      <c r="P1778" s="34"/>
      <c r="Q1778" s="34"/>
      <c r="R1778" s="34"/>
      <c r="S1778" s="34"/>
      <c r="T1778" s="34"/>
      <c r="U1778" s="34"/>
      <c r="V1778" s="22"/>
      <c r="W1778" s="22"/>
      <c r="X1778" s="22"/>
      <c r="Y1778" s="22"/>
      <c r="Z1778" s="22"/>
      <c r="AA1778" s="22"/>
      <c r="AB1778" s="22"/>
      <c r="AC1778" s="22"/>
      <c r="AD1778" s="22"/>
      <c r="AE1778" s="35"/>
      <c r="AF1778" s="17"/>
      <c r="AG1778" s="31"/>
      <c r="AH1778" s="34"/>
      <c r="AI1778" s="17"/>
    </row>
    <row r="1779" spans="1:35">
      <c r="A1779" s="1"/>
      <c r="B1779" s="2"/>
      <c r="C1779" s="3"/>
      <c r="D1779" s="2"/>
      <c r="E1779" s="3"/>
      <c r="F1779" s="3"/>
      <c r="G1779" s="33"/>
      <c r="H1779" s="33"/>
      <c r="I1779" s="33"/>
      <c r="J1779" s="33"/>
      <c r="K1779" s="33"/>
      <c r="L1779" s="34"/>
      <c r="M1779" s="34"/>
      <c r="N1779" s="34"/>
      <c r="O1779" s="34"/>
      <c r="P1779" s="34"/>
      <c r="Q1779" s="34"/>
      <c r="R1779" s="34"/>
      <c r="S1779" s="34"/>
      <c r="T1779" s="34"/>
      <c r="U1779" s="34"/>
      <c r="V1779" s="22"/>
      <c r="W1779" s="22"/>
      <c r="X1779" s="22"/>
      <c r="Y1779" s="22"/>
      <c r="Z1779" s="22"/>
      <c r="AA1779" s="22"/>
      <c r="AB1779" s="22"/>
      <c r="AC1779" s="22"/>
      <c r="AD1779" s="22"/>
      <c r="AE1779" s="35"/>
      <c r="AF1779" s="17"/>
      <c r="AG1779" s="31"/>
      <c r="AH1779" s="34"/>
      <c r="AI1779" s="17"/>
    </row>
    <row r="1780" spans="1:35">
      <c r="A1780" s="1"/>
      <c r="B1780" s="2"/>
      <c r="C1780" s="3"/>
      <c r="D1780" s="2"/>
      <c r="E1780" s="3"/>
      <c r="F1780" s="3"/>
      <c r="G1780" s="33"/>
      <c r="H1780" s="33"/>
      <c r="I1780" s="33"/>
      <c r="J1780" s="33"/>
      <c r="K1780" s="33"/>
      <c r="L1780" s="34"/>
      <c r="M1780" s="34"/>
      <c r="N1780" s="34"/>
      <c r="O1780" s="34"/>
      <c r="P1780" s="34"/>
      <c r="Q1780" s="34"/>
      <c r="R1780" s="34"/>
      <c r="S1780" s="34"/>
      <c r="T1780" s="34"/>
      <c r="U1780" s="34"/>
      <c r="V1780" s="22"/>
      <c r="W1780" s="22"/>
      <c r="X1780" s="22"/>
      <c r="Y1780" s="22"/>
      <c r="Z1780" s="22"/>
      <c r="AA1780" s="22"/>
      <c r="AB1780" s="22"/>
      <c r="AC1780" s="22"/>
      <c r="AD1780" s="22"/>
      <c r="AE1780" s="35"/>
      <c r="AF1780" s="17"/>
      <c r="AG1780" s="31"/>
      <c r="AH1780" s="34"/>
      <c r="AI1780" s="17"/>
    </row>
    <row r="1781" spans="1:35">
      <c r="A1781" s="1"/>
      <c r="B1781" s="2"/>
      <c r="C1781" s="2"/>
      <c r="D1781" s="2"/>
      <c r="E1781" s="3"/>
      <c r="F1781" s="3"/>
      <c r="G1781" s="33"/>
      <c r="H1781" s="33"/>
      <c r="I1781" s="33"/>
      <c r="J1781" s="33"/>
      <c r="K1781" s="33"/>
      <c r="L1781" s="34"/>
      <c r="M1781" s="34"/>
      <c r="N1781" s="34"/>
      <c r="O1781" s="34"/>
      <c r="P1781" s="34"/>
      <c r="Q1781" s="34"/>
      <c r="R1781" s="34"/>
      <c r="S1781" s="34"/>
      <c r="T1781" s="34"/>
      <c r="U1781" s="34"/>
      <c r="V1781" s="22"/>
      <c r="W1781" s="22"/>
      <c r="X1781" s="22"/>
      <c r="Y1781" s="22"/>
      <c r="Z1781" s="22"/>
      <c r="AA1781" s="22"/>
      <c r="AB1781" s="22"/>
      <c r="AC1781" s="22"/>
      <c r="AD1781" s="22"/>
      <c r="AE1781" s="35"/>
      <c r="AF1781" s="17"/>
      <c r="AG1781" s="31"/>
      <c r="AH1781" s="34"/>
      <c r="AI1781" s="17"/>
    </row>
    <row r="1782" spans="1:35">
      <c r="A1782" s="1"/>
      <c r="B1782" s="2"/>
      <c r="C1782" s="3"/>
      <c r="D1782" s="2"/>
      <c r="E1782" s="3"/>
      <c r="F1782" s="3"/>
      <c r="G1782" s="33"/>
      <c r="H1782" s="33"/>
      <c r="I1782" s="33"/>
      <c r="J1782" s="33"/>
      <c r="K1782" s="33"/>
      <c r="L1782" s="34"/>
      <c r="M1782" s="34"/>
      <c r="N1782" s="34"/>
      <c r="O1782" s="34"/>
      <c r="P1782" s="34"/>
      <c r="Q1782" s="34"/>
      <c r="R1782" s="34"/>
      <c r="S1782" s="34"/>
      <c r="T1782" s="34"/>
      <c r="U1782" s="34"/>
      <c r="V1782" s="22"/>
      <c r="W1782" s="22"/>
      <c r="X1782" s="22"/>
      <c r="Y1782" s="22"/>
      <c r="Z1782" s="22"/>
      <c r="AA1782" s="22"/>
      <c r="AB1782" s="22"/>
      <c r="AC1782" s="22"/>
      <c r="AD1782" s="22"/>
      <c r="AE1782" s="35"/>
      <c r="AF1782" s="17"/>
      <c r="AG1782" s="31"/>
      <c r="AH1782" s="34"/>
      <c r="AI1782" s="17"/>
    </row>
    <row r="1783" spans="1:35">
      <c r="A1783" s="13"/>
      <c r="B1783" s="2"/>
      <c r="C1783" s="2"/>
      <c r="D1783" s="2"/>
      <c r="E1783" s="2"/>
      <c r="F1783" s="2"/>
      <c r="G1783" s="33"/>
      <c r="H1783" s="33"/>
      <c r="I1783" s="33"/>
      <c r="J1783" s="33"/>
      <c r="K1783" s="33"/>
      <c r="L1783" s="34"/>
      <c r="M1783" s="34"/>
      <c r="N1783" s="34"/>
      <c r="O1783" s="34"/>
      <c r="P1783" s="34"/>
      <c r="Q1783" s="34"/>
      <c r="R1783" s="34"/>
      <c r="S1783" s="34"/>
      <c r="T1783" s="34"/>
      <c r="U1783" s="34"/>
      <c r="V1783" s="22"/>
      <c r="W1783" s="22"/>
      <c r="X1783" s="22"/>
      <c r="Y1783" s="22"/>
      <c r="Z1783" s="22"/>
      <c r="AA1783" s="22"/>
      <c r="AB1783" s="22"/>
      <c r="AC1783" s="22"/>
      <c r="AD1783" s="22"/>
      <c r="AE1783" s="35"/>
      <c r="AF1783" s="17"/>
      <c r="AG1783" s="31"/>
      <c r="AH1783" s="34"/>
      <c r="AI1783" s="17"/>
    </row>
    <row r="1784" spans="1:35">
      <c r="A1784" s="13"/>
      <c r="B1784" s="2"/>
      <c r="C1784" s="2"/>
      <c r="D1784" s="2"/>
      <c r="E1784" s="2"/>
      <c r="F1784" s="2"/>
      <c r="G1784" s="33"/>
      <c r="H1784" s="33"/>
      <c r="I1784" s="33"/>
      <c r="J1784" s="33"/>
      <c r="K1784" s="33"/>
      <c r="L1784" s="34"/>
      <c r="M1784" s="34"/>
      <c r="N1784" s="34"/>
      <c r="O1784" s="34"/>
      <c r="P1784" s="34"/>
      <c r="Q1784" s="34"/>
      <c r="R1784" s="34"/>
      <c r="S1784" s="34"/>
      <c r="T1784" s="34"/>
      <c r="U1784" s="34"/>
      <c r="V1784" s="22"/>
      <c r="W1784" s="22"/>
      <c r="X1784" s="22"/>
      <c r="Y1784" s="22"/>
      <c r="Z1784" s="22"/>
      <c r="AA1784" s="22"/>
      <c r="AB1784" s="22"/>
      <c r="AC1784" s="22"/>
      <c r="AD1784" s="22"/>
      <c r="AE1784" s="35"/>
      <c r="AF1784" s="17"/>
      <c r="AG1784" s="31"/>
      <c r="AH1784" s="34"/>
      <c r="AI1784" s="17"/>
    </row>
    <row r="1785" spans="1:35">
      <c r="A1785" s="13"/>
      <c r="B1785" s="2"/>
      <c r="C1785" s="2"/>
      <c r="D1785" s="2"/>
      <c r="E1785" s="2"/>
      <c r="F1785" s="2"/>
      <c r="G1785" s="33"/>
      <c r="H1785" s="33"/>
      <c r="I1785" s="33"/>
      <c r="J1785" s="33"/>
      <c r="K1785" s="33"/>
      <c r="L1785" s="34"/>
      <c r="M1785" s="34"/>
      <c r="N1785" s="34"/>
      <c r="O1785" s="34"/>
      <c r="P1785" s="34"/>
      <c r="Q1785" s="34"/>
      <c r="R1785" s="34"/>
      <c r="S1785" s="34"/>
      <c r="T1785" s="34"/>
      <c r="U1785" s="34"/>
      <c r="V1785" s="22"/>
      <c r="W1785" s="22"/>
      <c r="X1785" s="22"/>
      <c r="Y1785" s="22"/>
      <c r="Z1785" s="22"/>
      <c r="AA1785" s="22"/>
      <c r="AB1785" s="22"/>
      <c r="AC1785" s="22"/>
      <c r="AD1785" s="22"/>
      <c r="AE1785" s="35"/>
      <c r="AF1785" s="17"/>
      <c r="AG1785" s="31"/>
      <c r="AH1785" s="34"/>
      <c r="AI1785" s="17"/>
    </row>
    <row r="1786" spans="1:35">
      <c r="A1786" s="13"/>
      <c r="B1786" s="2"/>
      <c r="C1786" s="2"/>
      <c r="D1786" s="2"/>
      <c r="E1786" s="2"/>
      <c r="F1786" s="2"/>
      <c r="G1786" s="33"/>
      <c r="H1786" s="33"/>
      <c r="I1786" s="33"/>
      <c r="J1786" s="33"/>
      <c r="K1786" s="33"/>
      <c r="L1786" s="34"/>
      <c r="M1786" s="34"/>
      <c r="N1786" s="34"/>
      <c r="O1786" s="34"/>
      <c r="P1786" s="34"/>
      <c r="Q1786" s="34"/>
      <c r="R1786" s="34"/>
      <c r="S1786" s="34"/>
      <c r="T1786" s="34"/>
      <c r="U1786" s="34"/>
      <c r="V1786" s="22"/>
      <c r="W1786" s="22"/>
      <c r="X1786" s="22"/>
      <c r="Y1786" s="22"/>
      <c r="Z1786" s="22"/>
      <c r="AA1786" s="22"/>
      <c r="AB1786" s="22"/>
      <c r="AC1786" s="22"/>
      <c r="AD1786" s="22"/>
      <c r="AE1786" s="35"/>
      <c r="AF1786" s="17"/>
      <c r="AG1786" s="31"/>
      <c r="AH1786" s="34"/>
      <c r="AI1786" s="17"/>
    </row>
    <row r="1787" spans="1:35">
      <c r="A1787" s="13"/>
      <c r="B1787" s="2"/>
      <c r="C1787" s="2"/>
      <c r="D1787" s="2"/>
      <c r="E1787" s="2"/>
      <c r="F1787" s="2"/>
      <c r="G1787" s="33"/>
      <c r="H1787" s="33"/>
      <c r="I1787" s="33"/>
      <c r="J1787" s="33"/>
      <c r="K1787" s="33"/>
      <c r="L1787" s="34"/>
      <c r="M1787" s="34"/>
      <c r="N1787" s="34"/>
      <c r="O1787" s="34"/>
      <c r="P1787" s="34"/>
      <c r="Q1787" s="34"/>
      <c r="R1787" s="34"/>
      <c r="S1787" s="34"/>
      <c r="T1787" s="34"/>
      <c r="U1787" s="34"/>
      <c r="V1787" s="22"/>
      <c r="W1787" s="22"/>
      <c r="X1787" s="22"/>
      <c r="Y1787" s="22"/>
      <c r="Z1787" s="22"/>
      <c r="AA1787" s="22"/>
      <c r="AB1787" s="22"/>
      <c r="AC1787" s="22"/>
      <c r="AD1787" s="22"/>
      <c r="AE1787" s="35"/>
      <c r="AF1787" s="17"/>
      <c r="AG1787" s="31"/>
      <c r="AH1787" s="34"/>
      <c r="AI1787" s="17"/>
    </row>
    <row r="1788" spans="1:35">
      <c r="A1788" s="13"/>
      <c r="B1788" s="2"/>
      <c r="C1788" s="2"/>
      <c r="D1788" s="2"/>
      <c r="E1788" s="2"/>
      <c r="F1788" s="2"/>
      <c r="G1788" s="33"/>
      <c r="H1788" s="33"/>
      <c r="I1788" s="33"/>
      <c r="J1788" s="33"/>
      <c r="K1788" s="33"/>
      <c r="L1788" s="34"/>
      <c r="M1788" s="34"/>
      <c r="N1788" s="34"/>
      <c r="O1788" s="34"/>
      <c r="P1788" s="34"/>
      <c r="Q1788" s="34"/>
      <c r="R1788" s="34"/>
      <c r="S1788" s="34"/>
      <c r="T1788" s="34"/>
      <c r="U1788" s="34"/>
      <c r="V1788" s="22"/>
      <c r="W1788" s="22"/>
      <c r="X1788" s="22"/>
      <c r="Y1788" s="22"/>
      <c r="Z1788" s="22"/>
      <c r="AA1788" s="22"/>
      <c r="AB1788" s="22"/>
      <c r="AC1788" s="22"/>
      <c r="AD1788" s="22"/>
      <c r="AE1788" s="35"/>
      <c r="AF1788" s="17"/>
      <c r="AG1788" s="31"/>
      <c r="AH1788" s="34"/>
      <c r="AI1788" s="17"/>
    </row>
    <row r="1789" spans="1:35">
      <c r="A1789" s="13"/>
      <c r="B1789" s="2"/>
      <c r="C1789" s="2"/>
      <c r="D1789" s="2"/>
      <c r="E1789" s="2"/>
      <c r="F1789" s="2"/>
      <c r="G1789" s="33"/>
      <c r="H1789" s="33"/>
      <c r="I1789" s="33"/>
      <c r="J1789" s="33"/>
      <c r="K1789" s="33"/>
      <c r="L1789" s="34"/>
      <c r="M1789" s="34"/>
      <c r="N1789" s="34"/>
      <c r="O1789" s="34"/>
      <c r="P1789" s="34"/>
      <c r="Q1789" s="34"/>
      <c r="R1789" s="34"/>
      <c r="S1789" s="34"/>
      <c r="T1789" s="34"/>
      <c r="U1789" s="34"/>
      <c r="V1789" s="22"/>
      <c r="W1789" s="22"/>
      <c r="X1789" s="22"/>
      <c r="Y1789" s="22"/>
      <c r="Z1789" s="22"/>
      <c r="AA1789" s="22"/>
      <c r="AB1789" s="22"/>
      <c r="AC1789" s="22"/>
      <c r="AD1789" s="22"/>
      <c r="AE1789" s="35"/>
      <c r="AF1789" s="17"/>
      <c r="AG1789" s="31"/>
      <c r="AH1789" s="34"/>
      <c r="AI1789" s="17"/>
    </row>
    <row r="1790" spans="1:35">
      <c r="A1790" s="13"/>
      <c r="B1790" s="2"/>
      <c r="C1790" s="2"/>
      <c r="D1790" s="2"/>
      <c r="E1790" s="2"/>
      <c r="F1790" s="2"/>
      <c r="G1790" s="33"/>
      <c r="H1790" s="33"/>
      <c r="I1790" s="33"/>
      <c r="J1790" s="33"/>
      <c r="K1790" s="33"/>
      <c r="L1790" s="34"/>
      <c r="M1790" s="34"/>
      <c r="N1790" s="34"/>
      <c r="O1790" s="34"/>
      <c r="P1790" s="34"/>
      <c r="Q1790" s="34"/>
      <c r="R1790" s="34"/>
      <c r="S1790" s="34"/>
      <c r="T1790" s="34"/>
      <c r="U1790" s="34"/>
      <c r="V1790" s="22"/>
      <c r="W1790" s="22"/>
      <c r="X1790" s="22"/>
      <c r="Y1790" s="22"/>
      <c r="Z1790" s="22"/>
      <c r="AA1790" s="22"/>
      <c r="AB1790" s="22"/>
      <c r="AC1790" s="22"/>
      <c r="AD1790" s="22"/>
      <c r="AE1790" s="35"/>
      <c r="AF1790" s="17"/>
      <c r="AG1790" s="31"/>
      <c r="AH1790" s="34"/>
      <c r="AI1790" s="17"/>
    </row>
    <row r="1791" spans="1:35">
      <c r="A1791" s="13"/>
      <c r="B1791" s="2"/>
      <c r="C1791" s="2"/>
      <c r="D1791" s="2"/>
      <c r="E1791" s="2"/>
      <c r="F1791" s="2"/>
      <c r="G1791" s="33"/>
      <c r="H1791" s="33"/>
      <c r="I1791" s="33"/>
      <c r="J1791" s="33"/>
      <c r="K1791" s="33"/>
      <c r="L1791" s="34"/>
      <c r="M1791" s="34"/>
      <c r="N1791" s="34"/>
      <c r="O1791" s="34"/>
      <c r="P1791" s="34"/>
      <c r="Q1791" s="34"/>
      <c r="R1791" s="34"/>
      <c r="S1791" s="34"/>
      <c r="T1791" s="34"/>
      <c r="U1791" s="34"/>
      <c r="V1791" s="22"/>
      <c r="W1791" s="22"/>
      <c r="X1791" s="22"/>
      <c r="Y1791" s="22"/>
      <c r="Z1791" s="22"/>
      <c r="AA1791" s="22"/>
      <c r="AB1791" s="22"/>
      <c r="AC1791" s="22"/>
      <c r="AD1791" s="22"/>
      <c r="AE1791" s="35"/>
      <c r="AF1791" s="17"/>
      <c r="AG1791" s="31"/>
      <c r="AH1791" s="34"/>
      <c r="AI1791" s="17"/>
    </row>
    <row r="1792" spans="1:35">
      <c r="A1792" s="13"/>
      <c r="B1792" s="2"/>
      <c r="C1792" s="2"/>
      <c r="D1792" s="2"/>
      <c r="E1792" s="2"/>
      <c r="F1792" s="2"/>
      <c r="G1792" s="33"/>
      <c r="H1792" s="33"/>
      <c r="I1792" s="33"/>
      <c r="J1792" s="33"/>
      <c r="K1792" s="33"/>
      <c r="L1792" s="34"/>
      <c r="M1792" s="34"/>
      <c r="N1792" s="34"/>
      <c r="O1792" s="34"/>
      <c r="P1792" s="34"/>
      <c r="Q1792" s="34"/>
      <c r="R1792" s="34"/>
      <c r="S1792" s="34"/>
      <c r="T1792" s="34"/>
      <c r="U1792" s="34"/>
      <c r="V1792" s="22"/>
      <c r="W1792" s="22"/>
      <c r="X1792" s="22"/>
      <c r="Y1792" s="22"/>
      <c r="Z1792" s="22"/>
      <c r="AA1792" s="22"/>
      <c r="AB1792" s="22"/>
      <c r="AC1792" s="22"/>
      <c r="AD1792" s="22"/>
      <c r="AE1792" s="35"/>
      <c r="AF1792" s="17"/>
      <c r="AG1792" s="31"/>
      <c r="AH1792" s="34"/>
      <c r="AI1792" s="17"/>
    </row>
    <row r="1793" spans="1:35">
      <c r="A1793" s="13"/>
      <c r="B1793" s="2"/>
      <c r="C1793" s="2"/>
      <c r="D1793" s="2"/>
      <c r="E1793" s="2"/>
      <c r="F1793" s="2"/>
      <c r="G1793" s="33"/>
      <c r="H1793" s="33"/>
      <c r="I1793" s="33"/>
      <c r="J1793" s="33"/>
      <c r="K1793" s="33"/>
      <c r="L1793" s="34"/>
      <c r="M1793" s="34"/>
      <c r="N1793" s="34"/>
      <c r="O1793" s="34"/>
      <c r="P1793" s="34"/>
      <c r="Q1793" s="34"/>
      <c r="R1793" s="34"/>
      <c r="S1793" s="34"/>
      <c r="T1793" s="34"/>
      <c r="U1793" s="34"/>
      <c r="V1793" s="22"/>
      <c r="W1793" s="22"/>
      <c r="X1793" s="22"/>
      <c r="Y1793" s="22"/>
      <c r="Z1793" s="22"/>
      <c r="AA1793" s="22"/>
      <c r="AB1793" s="22"/>
      <c r="AC1793" s="22"/>
      <c r="AD1793" s="22"/>
      <c r="AE1793" s="35"/>
      <c r="AF1793" s="17"/>
      <c r="AG1793" s="31"/>
      <c r="AH1793" s="34"/>
      <c r="AI1793" s="17"/>
    </row>
    <row r="1794" spans="1:35">
      <c r="A1794" s="13"/>
      <c r="B1794" s="2"/>
      <c r="C1794" s="2"/>
      <c r="D1794" s="2"/>
      <c r="E1794" s="2"/>
      <c r="F1794" s="2"/>
      <c r="G1794" s="33"/>
      <c r="H1794" s="33"/>
      <c r="I1794" s="33"/>
      <c r="J1794" s="33"/>
      <c r="K1794" s="33"/>
      <c r="L1794" s="34"/>
      <c r="M1794" s="34"/>
      <c r="N1794" s="34"/>
      <c r="O1794" s="34"/>
      <c r="P1794" s="34"/>
      <c r="Q1794" s="34"/>
      <c r="R1794" s="34"/>
      <c r="S1794" s="34"/>
      <c r="T1794" s="34"/>
      <c r="U1794" s="34"/>
      <c r="V1794" s="22"/>
      <c r="W1794" s="22"/>
      <c r="X1794" s="22"/>
      <c r="Y1794" s="22"/>
      <c r="Z1794" s="22"/>
      <c r="AA1794" s="22"/>
      <c r="AB1794" s="22"/>
      <c r="AC1794" s="22"/>
      <c r="AD1794" s="22"/>
      <c r="AE1794" s="35"/>
      <c r="AF1794" s="17"/>
      <c r="AG1794" s="31"/>
      <c r="AH1794" s="34"/>
      <c r="AI1794" s="17"/>
    </row>
    <row r="1795" spans="1:35">
      <c r="A1795" s="13"/>
      <c r="B1795" s="2"/>
      <c r="C1795" s="2"/>
      <c r="D1795" s="2"/>
      <c r="E1795" s="2"/>
      <c r="F1795" s="2"/>
      <c r="G1795" s="33"/>
      <c r="H1795" s="33"/>
      <c r="I1795" s="33"/>
      <c r="J1795" s="33"/>
      <c r="K1795" s="33"/>
      <c r="L1795" s="34"/>
      <c r="M1795" s="34"/>
      <c r="N1795" s="34"/>
      <c r="O1795" s="34"/>
      <c r="P1795" s="34"/>
      <c r="Q1795" s="34"/>
      <c r="R1795" s="34"/>
      <c r="S1795" s="34"/>
      <c r="T1795" s="34"/>
      <c r="U1795" s="34"/>
      <c r="V1795" s="22"/>
      <c r="W1795" s="22"/>
      <c r="X1795" s="22"/>
      <c r="Y1795" s="22"/>
      <c r="Z1795" s="22"/>
      <c r="AA1795" s="22"/>
      <c r="AB1795" s="22"/>
      <c r="AC1795" s="22"/>
      <c r="AD1795" s="22"/>
      <c r="AE1795" s="35"/>
      <c r="AF1795" s="17"/>
      <c r="AG1795" s="31"/>
      <c r="AH1795" s="34"/>
      <c r="AI1795" s="17"/>
    </row>
    <row r="1796" spans="1:35">
      <c r="A1796" s="13"/>
      <c r="B1796" s="2"/>
      <c r="C1796" s="2"/>
      <c r="D1796" s="2"/>
      <c r="E1796" s="2"/>
      <c r="F1796" s="2"/>
      <c r="G1796" s="33"/>
      <c r="H1796" s="33"/>
      <c r="I1796" s="33"/>
      <c r="J1796" s="33"/>
      <c r="K1796" s="33"/>
      <c r="L1796" s="34"/>
      <c r="M1796" s="34"/>
      <c r="N1796" s="34"/>
      <c r="O1796" s="34"/>
      <c r="P1796" s="34"/>
      <c r="Q1796" s="34"/>
      <c r="R1796" s="34"/>
      <c r="S1796" s="34"/>
      <c r="T1796" s="34"/>
      <c r="U1796" s="34"/>
      <c r="V1796" s="22"/>
      <c r="W1796" s="22"/>
      <c r="X1796" s="22"/>
      <c r="Y1796" s="22"/>
      <c r="Z1796" s="22"/>
      <c r="AA1796" s="22"/>
      <c r="AB1796" s="22"/>
      <c r="AC1796" s="22"/>
      <c r="AD1796" s="22"/>
      <c r="AE1796" s="35"/>
      <c r="AF1796" s="17"/>
      <c r="AG1796" s="31"/>
      <c r="AH1796" s="34"/>
      <c r="AI1796" s="17"/>
    </row>
    <row r="1797" spans="1:35">
      <c r="A1797" s="13"/>
      <c r="B1797" s="2"/>
      <c r="C1797" s="2"/>
      <c r="D1797" s="2"/>
      <c r="E1797" s="2"/>
      <c r="F1797" s="2"/>
      <c r="G1797" s="33"/>
      <c r="H1797" s="33"/>
      <c r="I1797" s="33"/>
      <c r="J1797" s="33"/>
      <c r="K1797" s="33"/>
      <c r="L1797" s="34"/>
      <c r="M1797" s="34"/>
      <c r="N1797" s="34"/>
      <c r="O1797" s="34"/>
      <c r="P1797" s="34"/>
      <c r="Q1797" s="34"/>
      <c r="R1797" s="34"/>
      <c r="S1797" s="34"/>
      <c r="T1797" s="34"/>
      <c r="U1797" s="34"/>
      <c r="V1797" s="22"/>
      <c r="W1797" s="22"/>
      <c r="X1797" s="22"/>
      <c r="Y1797" s="22"/>
      <c r="Z1797" s="22"/>
      <c r="AA1797" s="22"/>
      <c r="AB1797" s="22"/>
      <c r="AC1797" s="22"/>
      <c r="AD1797" s="22"/>
      <c r="AE1797" s="35"/>
      <c r="AF1797" s="17"/>
      <c r="AG1797" s="31"/>
      <c r="AH1797" s="34"/>
      <c r="AI1797" s="17"/>
    </row>
    <row r="1798" spans="1:35">
      <c r="A1798" s="13"/>
      <c r="B1798" s="2"/>
      <c r="C1798" s="2"/>
      <c r="D1798" s="2"/>
      <c r="E1798" s="2"/>
      <c r="F1798" s="2"/>
      <c r="G1798" s="33"/>
      <c r="H1798" s="33"/>
      <c r="I1798" s="33"/>
      <c r="J1798" s="33"/>
      <c r="K1798" s="33"/>
      <c r="L1798" s="34"/>
      <c r="M1798" s="34"/>
      <c r="N1798" s="34"/>
      <c r="O1798" s="34"/>
      <c r="P1798" s="34"/>
      <c r="Q1798" s="34"/>
      <c r="R1798" s="34"/>
      <c r="S1798" s="34"/>
      <c r="T1798" s="34"/>
      <c r="U1798" s="34"/>
      <c r="V1798" s="22"/>
      <c r="W1798" s="22"/>
      <c r="X1798" s="22"/>
      <c r="Y1798" s="22"/>
      <c r="Z1798" s="22"/>
      <c r="AA1798" s="22"/>
      <c r="AB1798" s="22"/>
      <c r="AC1798" s="22"/>
      <c r="AD1798" s="22"/>
      <c r="AE1798" s="35"/>
      <c r="AF1798" s="17"/>
      <c r="AG1798" s="31"/>
      <c r="AH1798" s="34"/>
      <c r="AI1798" s="17"/>
    </row>
    <row r="1799" spans="1:35">
      <c r="A1799" s="13"/>
      <c r="B1799" s="2"/>
      <c r="C1799" s="2"/>
      <c r="D1799" s="2"/>
      <c r="E1799" s="2"/>
      <c r="F1799" s="2"/>
      <c r="G1799" s="33"/>
      <c r="H1799" s="33"/>
      <c r="I1799" s="33"/>
      <c r="J1799" s="33"/>
      <c r="K1799" s="33"/>
      <c r="L1799" s="34"/>
      <c r="M1799" s="34"/>
      <c r="N1799" s="34"/>
      <c r="O1799" s="34"/>
      <c r="P1799" s="34"/>
      <c r="Q1799" s="34"/>
      <c r="R1799" s="34"/>
      <c r="S1799" s="34"/>
      <c r="T1799" s="34"/>
      <c r="U1799" s="34"/>
      <c r="V1799" s="22"/>
      <c r="W1799" s="22"/>
      <c r="X1799" s="22"/>
      <c r="Y1799" s="22"/>
      <c r="Z1799" s="22"/>
      <c r="AA1799" s="22"/>
      <c r="AB1799" s="22"/>
      <c r="AC1799" s="22"/>
      <c r="AD1799" s="22"/>
      <c r="AE1799" s="35"/>
      <c r="AF1799" s="17"/>
      <c r="AG1799" s="31"/>
      <c r="AH1799" s="34"/>
      <c r="AI1799" s="17"/>
    </row>
    <row r="1800" spans="1:35">
      <c r="A1800" s="13"/>
      <c r="B1800" s="2"/>
      <c r="C1800" s="2"/>
      <c r="D1800" s="2"/>
      <c r="E1800" s="2"/>
      <c r="F1800" s="2"/>
      <c r="G1800" s="33"/>
      <c r="H1800" s="33"/>
      <c r="I1800" s="33"/>
      <c r="J1800" s="33"/>
      <c r="K1800" s="33"/>
      <c r="L1800" s="34"/>
      <c r="M1800" s="34"/>
      <c r="N1800" s="34"/>
      <c r="O1800" s="34"/>
      <c r="P1800" s="34"/>
      <c r="Q1800" s="34"/>
      <c r="R1800" s="34"/>
      <c r="S1800" s="34"/>
      <c r="T1800" s="34"/>
      <c r="U1800" s="34"/>
      <c r="V1800" s="22"/>
      <c r="W1800" s="22"/>
      <c r="X1800" s="22"/>
      <c r="Y1800" s="22"/>
      <c r="Z1800" s="22"/>
      <c r="AA1800" s="22"/>
      <c r="AB1800" s="22"/>
      <c r="AC1800" s="22"/>
      <c r="AD1800" s="22"/>
      <c r="AE1800" s="35"/>
      <c r="AF1800" s="17"/>
      <c r="AG1800" s="31"/>
      <c r="AH1800" s="34"/>
      <c r="AI1800" s="17"/>
    </row>
    <row r="1801" spans="1:35">
      <c r="A1801" s="13"/>
      <c r="B1801" s="2"/>
      <c r="C1801" s="2"/>
      <c r="D1801" s="2"/>
      <c r="E1801" s="2"/>
      <c r="F1801" s="2"/>
      <c r="G1801" s="33"/>
      <c r="H1801" s="33"/>
      <c r="I1801" s="33"/>
      <c r="J1801" s="33"/>
      <c r="K1801" s="33"/>
      <c r="L1801" s="34"/>
      <c r="M1801" s="34"/>
      <c r="N1801" s="34"/>
      <c r="O1801" s="34"/>
      <c r="P1801" s="34"/>
      <c r="Q1801" s="34"/>
      <c r="R1801" s="34"/>
      <c r="S1801" s="34"/>
      <c r="T1801" s="34"/>
      <c r="U1801" s="34"/>
      <c r="V1801" s="22"/>
      <c r="W1801" s="22"/>
      <c r="X1801" s="22"/>
      <c r="Y1801" s="22"/>
      <c r="Z1801" s="22"/>
      <c r="AA1801" s="22"/>
      <c r="AB1801" s="22"/>
      <c r="AC1801" s="22"/>
      <c r="AD1801" s="22"/>
      <c r="AE1801" s="35"/>
      <c r="AF1801" s="17"/>
      <c r="AG1801" s="31"/>
      <c r="AH1801" s="34"/>
      <c r="AI1801" s="17"/>
    </row>
    <row r="1802" spans="1:35">
      <c r="A1802" s="13"/>
      <c r="B1802" s="2"/>
      <c r="C1802" s="2"/>
      <c r="D1802" s="2"/>
      <c r="E1802" s="2"/>
      <c r="F1802" s="2"/>
      <c r="G1802" s="33"/>
      <c r="H1802" s="33"/>
      <c r="I1802" s="33"/>
      <c r="J1802" s="33"/>
      <c r="K1802" s="33"/>
      <c r="L1802" s="34"/>
      <c r="M1802" s="34"/>
      <c r="N1802" s="34"/>
      <c r="O1802" s="34"/>
      <c r="P1802" s="34"/>
      <c r="Q1802" s="34"/>
      <c r="R1802" s="34"/>
      <c r="S1802" s="34"/>
      <c r="T1802" s="34"/>
      <c r="U1802" s="34"/>
      <c r="V1802" s="22"/>
      <c r="W1802" s="22"/>
      <c r="X1802" s="22"/>
      <c r="Y1802" s="22"/>
      <c r="Z1802" s="22"/>
      <c r="AA1802" s="22"/>
      <c r="AB1802" s="22"/>
      <c r="AC1802" s="22"/>
      <c r="AD1802" s="22"/>
      <c r="AE1802" s="35"/>
      <c r="AF1802" s="17"/>
      <c r="AG1802" s="31"/>
      <c r="AH1802" s="34"/>
      <c r="AI1802" s="17"/>
    </row>
    <row r="1803" spans="1:35">
      <c r="A1803" s="13"/>
      <c r="B1803" s="2"/>
      <c r="C1803" s="2"/>
      <c r="D1803" s="2"/>
      <c r="E1803" s="2"/>
      <c r="F1803" s="2"/>
      <c r="G1803" s="33"/>
      <c r="H1803" s="33"/>
      <c r="I1803" s="33"/>
      <c r="J1803" s="33"/>
      <c r="K1803" s="33"/>
      <c r="L1803" s="34"/>
      <c r="M1803" s="34"/>
      <c r="N1803" s="34"/>
      <c r="O1803" s="34"/>
      <c r="P1803" s="34"/>
      <c r="Q1803" s="34"/>
      <c r="R1803" s="34"/>
      <c r="S1803" s="34"/>
      <c r="T1803" s="34"/>
      <c r="U1803" s="34"/>
      <c r="V1803" s="22"/>
      <c r="W1803" s="22"/>
      <c r="X1803" s="22"/>
      <c r="Y1803" s="22"/>
      <c r="Z1803" s="22"/>
      <c r="AA1803" s="22"/>
      <c r="AB1803" s="22"/>
      <c r="AC1803" s="22"/>
      <c r="AD1803" s="22"/>
      <c r="AE1803" s="35"/>
      <c r="AF1803" s="17"/>
      <c r="AG1803" s="31"/>
      <c r="AH1803" s="34"/>
      <c r="AI1803" s="17"/>
    </row>
    <row r="1804" spans="1:35">
      <c r="A1804" s="13"/>
      <c r="B1804" s="2"/>
      <c r="C1804" s="2"/>
      <c r="D1804" s="2"/>
      <c r="E1804" s="2"/>
      <c r="F1804" s="2"/>
      <c r="G1804" s="33"/>
      <c r="H1804" s="33"/>
      <c r="I1804" s="33"/>
      <c r="J1804" s="33"/>
      <c r="K1804" s="33"/>
      <c r="L1804" s="34"/>
      <c r="M1804" s="34"/>
      <c r="N1804" s="34"/>
      <c r="O1804" s="34"/>
      <c r="P1804" s="34"/>
      <c r="Q1804" s="34"/>
      <c r="R1804" s="34"/>
      <c r="S1804" s="34"/>
      <c r="T1804" s="34"/>
      <c r="U1804" s="34"/>
      <c r="V1804" s="22"/>
      <c r="W1804" s="22"/>
      <c r="X1804" s="22"/>
      <c r="Y1804" s="22"/>
      <c r="Z1804" s="22"/>
      <c r="AA1804" s="22"/>
      <c r="AB1804" s="22"/>
      <c r="AC1804" s="22"/>
      <c r="AD1804" s="22"/>
      <c r="AE1804" s="35"/>
      <c r="AF1804" s="17"/>
      <c r="AG1804" s="31"/>
      <c r="AH1804" s="34"/>
      <c r="AI1804" s="17"/>
    </row>
    <row r="1805" spans="1:35">
      <c r="A1805" s="13"/>
      <c r="B1805" s="2"/>
      <c r="C1805" s="2"/>
      <c r="D1805" s="2"/>
      <c r="E1805" s="2"/>
      <c r="F1805" s="2"/>
      <c r="G1805" s="33"/>
      <c r="H1805" s="33"/>
      <c r="I1805" s="33"/>
      <c r="J1805" s="33"/>
      <c r="K1805" s="33"/>
      <c r="L1805" s="34"/>
      <c r="M1805" s="34"/>
      <c r="N1805" s="34"/>
      <c r="O1805" s="34"/>
      <c r="P1805" s="34"/>
      <c r="Q1805" s="34"/>
      <c r="R1805" s="34"/>
      <c r="S1805" s="34"/>
      <c r="T1805" s="34"/>
      <c r="U1805" s="34"/>
      <c r="V1805" s="22"/>
      <c r="W1805" s="22"/>
      <c r="X1805" s="22"/>
      <c r="Y1805" s="22"/>
      <c r="Z1805" s="22"/>
      <c r="AA1805" s="22"/>
      <c r="AB1805" s="22"/>
      <c r="AC1805" s="22"/>
      <c r="AD1805" s="22"/>
      <c r="AE1805" s="35"/>
      <c r="AF1805" s="17"/>
      <c r="AG1805" s="31"/>
      <c r="AH1805" s="34"/>
      <c r="AI1805" s="17"/>
    </row>
    <row r="1806" spans="1:35">
      <c r="A1806" s="13"/>
      <c r="B1806" s="2"/>
      <c r="C1806" s="2"/>
      <c r="D1806" s="2"/>
      <c r="E1806" s="2"/>
      <c r="F1806" s="2"/>
      <c r="G1806" s="33"/>
      <c r="H1806" s="33"/>
      <c r="I1806" s="33"/>
      <c r="J1806" s="33"/>
      <c r="K1806" s="33"/>
      <c r="L1806" s="34"/>
      <c r="M1806" s="34"/>
      <c r="N1806" s="34"/>
      <c r="O1806" s="34"/>
      <c r="P1806" s="34"/>
      <c r="Q1806" s="34"/>
      <c r="R1806" s="34"/>
      <c r="S1806" s="34"/>
      <c r="T1806" s="34"/>
      <c r="U1806" s="34"/>
      <c r="V1806" s="22"/>
      <c r="W1806" s="22"/>
      <c r="X1806" s="22"/>
      <c r="Y1806" s="22"/>
      <c r="Z1806" s="22"/>
      <c r="AA1806" s="22"/>
      <c r="AB1806" s="22"/>
      <c r="AC1806" s="22"/>
      <c r="AD1806" s="22"/>
      <c r="AE1806" s="35"/>
      <c r="AF1806" s="17"/>
      <c r="AG1806" s="31"/>
      <c r="AH1806" s="34"/>
      <c r="AI1806" s="17"/>
    </row>
    <row r="1807" spans="1:35">
      <c r="A1807" s="13"/>
      <c r="B1807" s="2"/>
      <c r="C1807" s="2"/>
      <c r="D1807" s="2"/>
      <c r="E1807" s="2"/>
      <c r="F1807" s="2"/>
      <c r="G1807" s="33"/>
      <c r="H1807" s="33"/>
      <c r="I1807" s="33"/>
      <c r="J1807" s="33"/>
      <c r="K1807" s="33"/>
      <c r="L1807" s="34"/>
      <c r="M1807" s="34"/>
      <c r="N1807" s="34"/>
      <c r="O1807" s="34"/>
      <c r="P1807" s="34"/>
      <c r="Q1807" s="34"/>
      <c r="R1807" s="34"/>
      <c r="S1807" s="34"/>
      <c r="T1807" s="34"/>
      <c r="U1807" s="34"/>
      <c r="V1807" s="22"/>
      <c r="W1807" s="22"/>
      <c r="X1807" s="22"/>
      <c r="Y1807" s="22"/>
      <c r="Z1807" s="22"/>
      <c r="AA1807" s="22"/>
      <c r="AB1807" s="22"/>
      <c r="AC1807" s="22"/>
      <c r="AD1807" s="22"/>
      <c r="AE1807" s="35"/>
      <c r="AF1807" s="17"/>
      <c r="AG1807" s="31"/>
      <c r="AH1807" s="34"/>
      <c r="AI1807" s="17"/>
    </row>
    <row r="1808" spans="1:35">
      <c r="A1808" s="13"/>
      <c r="B1808" s="2"/>
      <c r="C1808" s="2"/>
      <c r="D1808" s="2"/>
      <c r="E1808" s="2"/>
      <c r="F1808" s="2"/>
      <c r="G1808" s="33"/>
      <c r="H1808" s="33"/>
      <c r="I1808" s="33"/>
      <c r="J1808" s="33"/>
      <c r="K1808" s="33"/>
      <c r="L1808" s="34"/>
      <c r="M1808" s="34"/>
      <c r="N1808" s="34"/>
      <c r="O1808" s="34"/>
      <c r="P1808" s="34"/>
      <c r="Q1808" s="34"/>
      <c r="R1808" s="34"/>
      <c r="S1808" s="34"/>
      <c r="T1808" s="34"/>
      <c r="U1808" s="34"/>
      <c r="V1808" s="22"/>
      <c r="W1808" s="22"/>
      <c r="X1808" s="22"/>
      <c r="Y1808" s="22"/>
      <c r="Z1808" s="22"/>
      <c r="AA1808" s="22"/>
      <c r="AB1808" s="22"/>
      <c r="AC1808" s="22"/>
      <c r="AD1808" s="22"/>
      <c r="AE1808" s="35"/>
      <c r="AF1808" s="17"/>
      <c r="AG1808" s="31"/>
      <c r="AH1808" s="34"/>
      <c r="AI1808" s="17"/>
    </row>
    <row r="1809" spans="1:35">
      <c r="A1809" s="13"/>
      <c r="B1809" s="2"/>
      <c r="C1809" s="2"/>
      <c r="D1809" s="2"/>
      <c r="E1809" s="2"/>
      <c r="F1809" s="2"/>
      <c r="G1809" s="33"/>
      <c r="H1809" s="33"/>
      <c r="I1809" s="33"/>
      <c r="J1809" s="33"/>
      <c r="K1809" s="33"/>
      <c r="L1809" s="34"/>
      <c r="M1809" s="34"/>
      <c r="N1809" s="34"/>
      <c r="O1809" s="34"/>
      <c r="P1809" s="34"/>
      <c r="Q1809" s="34"/>
      <c r="R1809" s="34"/>
      <c r="S1809" s="34"/>
      <c r="T1809" s="34"/>
      <c r="U1809" s="34"/>
      <c r="V1809" s="22"/>
      <c r="W1809" s="22"/>
      <c r="X1809" s="22"/>
      <c r="Y1809" s="22"/>
      <c r="Z1809" s="22"/>
      <c r="AA1809" s="22"/>
      <c r="AB1809" s="22"/>
      <c r="AC1809" s="22"/>
      <c r="AD1809" s="22"/>
      <c r="AE1809" s="35"/>
      <c r="AF1809" s="17"/>
      <c r="AG1809" s="31"/>
      <c r="AH1809" s="34"/>
      <c r="AI1809" s="17"/>
    </row>
    <row r="1810" spans="1:35">
      <c r="A1810" s="13"/>
      <c r="B1810" s="2"/>
      <c r="C1810" s="2"/>
      <c r="D1810" s="2"/>
      <c r="E1810" s="2"/>
      <c r="F1810" s="2"/>
      <c r="G1810" s="33"/>
      <c r="H1810" s="33"/>
      <c r="I1810" s="33"/>
      <c r="J1810" s="33"/>
      <c r="K1810" s="33"/>
      <c r="L1810" s="34"/>
      <c r="M1810" s="34"/>
      <c r="N1810" s="34"/>
      <c r="O1810" s="34"/>
      <c r="P1810" s="34"/>
      <c r="Q1810" s="34"/>
      <c r="R1810" s="34"/>
      <c r="S1810" s="34"/>
      <c r="T1810" s="34"/>
      <c r="U1810" s="34"/>
      <c r="V1810" s="22"/>
      <c r="W1810" s="22"/>
      <c r="X1810" s="22"/>
      <c r="Y1810" s="22"/>
      <c r="Z1810" s="22"/>
      <c r="AA1810" s="22"/>
      <c r="AB1810" s="22"/>
      <c r="AC1810" s="22"/>
      <c r="AD1810" s="22"/>
      <c r="AE1810" s="35"/>
      <c r="AF1810" s="17"/>
      <c r="AG1810" s="31"/>
      <c r="AH1810" s="34"/>
      <c r="AI1810" s="17"/>
    </row>
    <row r="1811" spans="1:35">
      <c r="A1811" s="13"/>
      <c r="B1811" s="2"/>
      <c r="C1811" s="2"/>
      <c r="D1811" s="2"/>
      <c r="E1811" s="2"/>
      <c r="F1811" s="2"/>
      <c r="G1811" s="33"/>
      <c r="H1811" s="33"/>
      <c r="I1811" s="33"/>
      <c r="J1811" s="33"/>
      <c r="K1811" s="33"/>
      <c r="L1811" s="34"/>
      <c r="M1811" s="34"/>
      <c r="N1811" s="34"/>
      <c r="O1811" s="34"/>
      <c r="P1811" s="34"/>
      <c r="Q1811" s="34"/>
      <c r="R1811" s="34"/>
      <c r="S1811" s="34"/>
      <c r="T1811" s="34"/>
      <c r="U1811" s="34"/>
      <c r="V1811" s="22"/>
      <c r="W1811" s="22"/>
      <c r="X1811" s="22"/>
      <c r="Y1811" s="22"/>
      <c r="Z1811" s="22"/>
      <c r="AA1811" s="22"/>
      <c r="AB1811" s="22"/>
      <c r="AC1811" s="22"/>
      <c r="AD1811" s="22"/>
      <c r="AE1811" s="35"/>
      <c r="AF1811" s="17"/>
      <c r="AG1811" s="31"/>
      <c r="AH1811" s="34"/>
      <c r="AI1811" s="17"/>
    </row>
    <row r="1812" spans="1:35">
      <c r="A1812" s="13"/>
      <c r="B1812" s="2"/>
      <c r="C1812" s="2"/>
      <c r="D1812" s="2"/>
      <c r="E1812" s="2"/>
      <c r="F1812" s="2"/>
      <c r="G1812" s="33"/>
      <c r="H1812" s="33"/>
      <c r="I1812" s="33"/>
      <c r="J1812" s="33"/>
      <c r="K1812" s="33"/>
      <c r="L1812" s="34"/>
      <c r="M1812" s="34"/>
      <c r="N1812" s="34"/>
      <c r="O1812" s="34"/>
      <c r="P1812" s="34"/>
      <c r="Q1812" s="34"/>
      <c r="R1812" s="34"/>
      <c r="S1812" s="34"/>
      <c r="T1812" s="34"/>
      <c r="U1812" s="34"/>
      <c r="V1812" s="22"/>
      <c r="W1812" s="22"/>
      <c r="X1812" s="22"/>
      <c r="Y1812" s="22"/>
      <c r="Z1812" s="22"/>
      <c r="AA1812" s="22"/>
      <c r="AB1812" s="22"/>
      <c r="AC1812" s="22"/>
      <c r="AD1812" s="22"/>
      <c r="AE1812" s="35"/>
      <c r="AF1812" s="17"/>
      <c r="AG1812" s="31"/>
      <c r="AH1812" s="34"/>
      <c r="AI1812" s="17"/>
    </row>
    <row r="1813" spans="1:35">
      <c r="A1813" s="13"/>
      <c r="B1813" s="2"/>
      <c r="C1813" s="2"/>
      <c r="D1813" s="2"/>
      <c r="E1813" s="2"/>
      <c r="F1813" s="2"/>
      <c r="G1813" s="33"/>
      <c r="H1813" s="33"/>
      <c r="I1813" s="33"/>
      <c r="J1813" s="33"/>
      <c r="K1813" s="33"/>
      <c r="L1813" s="34"/>
      <c r="M1813" s="34"/>
      <c r="N1813" s="34"/>
      <c r="O1813" s="34"/>
      <c r="P1813" s="34"/>
      <c r="Q1813" s="34"/>
      <c r="R1813" s="34"/>
      <c r="S1813" s="34"/>
      <c r="T1813" s="34"/>
      <c r="U1813" s="34"/>
      <c r="V1813" s="22"/>
      <c r="W1813" s="22"/>
      <c r="X1813" s="22"/>
      <c r="Y1813" s="22"/>
      <c r="Z1813" s="22"/>
      <c r="AA1813" s="22"/>
      <c r="AB1813" s="22"/>
      <c r="AC1813" s="22"/>
      <c r="AD1813" s="22"/>
      <c r="AE1813" s="35"/>
      <c r="AF1813" s="17"/>
      <c r="AG1813" s="31"/>
      <c r="AH1813" s="34"/>
      <c r="AI1813" s="17"/>
    </row>
    <row r="1814" spans="1:35">
      <c r="A1814" s="13"/>
      <c r="B1814" s="2"/>
      <c r="C1814" s="2"/>
      <c r="D1814" s="2"/>
      <c r="E1814" s="2"/>
      <c r="F1814" s="2"/>
      <c r="G1814" s="33"/>
      <c r="H1814" s="33"/>
      <c r="I1814" s="33"/>
      <c r="J1814" s="33"/>
      <c r="K1814" s="33"/>
      <c r="L1814" s="34"/>
      <c r="M1814" s="34"/>
      <c r="N1814" s="34"/>
      <c r="O1814" s="34"/>
      <c r="P1814" s="34"/>
      <c r="Q1814" s="34"/>
      <c r="R1814" s="34"/>
      <c r="S1814" s="34"/>
      <c r="T1814" s="34"/>
      <c r="U1814" s="34"/>
      <c r="V1814" s="22"/>
      <c r="W1814" s="22"/>
      <c r="X1814" s="22"/>
      <c r="Y1814" s="22"/>
      <c r="Z1814" s="22"/>
      <c r="AA1814" s="22"/>
      <c r="AB1814" s="22"/>
      <c r="AC1814" s="22"/>
      <c r="AD1814" s="22"/>
      <c r="AE1814" s="35"/>
      <c r="AF1814" s="17"/>
      <c r="AG1814" s="31"/>
      <c r="AH1814" s="34"/>
      <c r="AI1814" s="17"/>
    </row>
    <row r="1815" spans="1:35">
      <c r="A1815" s="13"/>
      <c r="B1815" s="2"/>
      <c r="C1815" s="2"/>
      <c r="D1815" s="2"/>
      <c r="E1815" s="2"/>
      <c r="F1815" s="2"/>
      <c r="G1815" s="33"/>
      <c r="H1815" s="33"/>
      <c r="I1815" s="33"/>
      <c r="J1815" s="33"/>
      <c r="K1815" s="33"/>
      <c r="L1815" s="34"/>
      <c r="M1815" s="34"/>
      <c r="N1815" s="34"/>
      <c r="O1815" s="34"/>
      <c r="P1815" s="34"/>
      <c r="Q1815" s="34"/>
      <c r="R1815" s="34"/>
      <c r="S1815" s="34"/>
      <c r="T1815" s="34"/>
      <c r="U1815" s="34"/>
      <c r="V1815" s="22"/>
      <c r="W1815" s="22"/>
      <c r="X1815" s="22"/>
      <c r="Y1815" s="22"/>
      <c r="Z1815" s="22"/>
      <c r="AA1815" s="22"/>
      <c r="AB1815" s="22"/>
      <c r="AC1815" s="22"/>
      <c r="AD1815" s="22"/>
      <c r="AE1815" s="35"/>
      <c r="AF1815" s="17"/>
      <c r="AG1815" s="31"/>
      <c r="AH1815" s="34"/>
      <c r="AI1815" s="17"/>
    </row>
    <row r="1816" spans="1:35">
      <c r="A1816" s="13"/>
      <c r="B1816" s="2"/>
      <c r="C1816" s="2"/>
      <c r="D1816" s="2"/>
      <c r="E1816" s="2"/>
      <c r="F1816" s="2"/>
      <c r="G1816" s="33"/>
      <c r="H1816" s="33"/>
      <c r="I1816" s="33"/>
      <c r="J1816" s="33"/>
      <c r="K1816" s="33"/>
      <c r="L1816" s="34"/>
      <c r="M1816" s="34"/>
      <c r="N1816" s="34"/>
      <c r="O1816" s="34"/>
      <c r="P1816" s="34"/>
      <c r="Q1816" s="34"/>
      <c r="R1816" s="34"/>
      <c r="S1816" s="34"/>
      <c r="T1816" s="34"/>
      <c r="U1816" s="34"/>
      <c r="V1816" s="22"/>
      <c r="W1816" s="22"/>
      <c r="X1816" s="22"/>
      <c r="Y1816" s="22"/>
      <c r="Z1816" s="22"/>
      <c r="AA1816" s="22"/>
      <c r="AB1816" s="22"/>
      <c r="AC1816" s="22"/>
      <c r="AD1816" s="22"/>
      <c r="AE1816" s="35"/>
      <c r="AF1816" s="17"/>
      <c r="AG1816" s="31"/>
      <c r="AH1816" s="34"/>
      <c r="AI1816" s="17"/>
    </row>
    <row r="1817" spans="1:35">
      <c r="A1817" s="13"/>
      <c r="B1817" s="2"/>
      <c r="C1817" s="2"/>
      <c r="D1817" s="2"/>
      <c r="E1817" s="2"/>
      <c r="F1817" s="2"/>
      <c r="G1817" s="33"/>
      <c r="H1817" s="33"/>
      <c r="I1817" s="33"/>
      <c r="J1817" s="33"/>
      <c r="K1817" s="33"/>
      <c r="L1817" s="34"/>
      <c r="M1817" s="34"/>
      <c r="N1817" s="34"/>
      <c r="O1817" s="34"/>
      <c r="P1817" s="34"/>
      <c r="Q1817" s="34"/>
      <c r="R1817" s="34"/>
      <c r="S1817" s="34"/>
      <c r="T1817" s="34"/>
      <c r="U1817" s="34"/>
      <c r="V1817" s="22"/>
      <c r="W1817" s="22"/>
      <c r="X1817" s="22"/>
      <c r="Y1817" s="22"/>
      <c r="Z1817" s="22"/>
      <c r="AA1817" s="22"/>
      <c r="AB1817" s="22"/>
      <c r="AC1817" s="22"/>
      <c r="AD1817" s="22"/>
      <c r="AE1817" s="35"/>
      <c r="AF1817" s="17"/>
      <c r="AG1817" s="31"/>
      <c r="AH1817" s="34"/>
      <c r="AI1817" s="17"/>
    </row>
    <row r="1818" spans="1:35">
      <c r="A1818" s="13"/>
      <c r="B1818" s="2"/>
      <c r="C1818" s="2"/>
      <c r="D1818" s="2"/>
      <c r="E1818" s="2"/>
      <c r="F1818" s="2"/>
      <c r="G1818" s="33"/>
      <c r="H1818" s="33"/>
      <c r="I1818" s="33"/>
      <c r="J1818" s="33"/>
      <c r="K1818" s="33"/>
      <c r="L1818" s="34"/>
      <c r="M1818" s="34"/>
      <c r="N1818" s="34"/>
      <c r="O1818" s="34"/>
      <c r="P1818" s="34"/>
      <c r="Q1818" s="34"/>
      <c r="R1818" s="34"/>
      <c r="S1818" s="34"/>
      <c r="T1818" s="34"/>
      <c r="U1818" s="34"/>
      <c r="V1818" s="22"/>
      <c r="W1818" s="22"/>
      <c r="X1818" s="22"/>
      <c r="Y1818" s="22"/>
      <c r="Z1818" s="22"/>
      <c r="AA1818" s="22"/>
      <c r="AB1818" s="22"/>
      <c r="AC1818" s="22"/>
      <c r="AD1818" s="22"/>
      <c r="AE1818" s="35"/>
      <c r="AF1818" s="17"/>
      <c r="AG1818" s="31"/>
      <c r="AH1818" s="34"/>
      <c r="AI1818" s="17"/>
    </row>
    <row r="1819" spans="1:35">
      <c r="A1819" s="13"/>
      <c r="B1819" s="2"/>
      <c r="C1819" s="2"/>
      <c r="D1819" s="2"/>
      <c r="E1819" s="2"/>
      <c r="F1819" s="2"/>
      <c r="G1819" s="33"/>
      <c r="H1819" s="33"/>
      <c r="I1819" s="33"/>
      <c r="J1819" s="33"/>
      <c r="K1819" s="33"/>
      <c r="L1819" s="34"/>
      <c r="M1819" s="34"/>
      <c r="N1819" s="34"/>
      <c r="O1819" s="34"/>
      <c r="P1819" s="34"/>
      <c r="Q1819" s="34"/>
      <c r="R1819" s="34"/>
      <c r="S1819" s="34"/>
      <c r="T1819" s="34"/>
      <c r="U1819" s="34"/>
      <c r="V1819" s="22"/>
      <c r="W1819" s="22"/>
      <c r="X1819" s="22"/>
      <c r="Y1819" s="22"/>
      <c r="Z1819" s="22"/>
      <c r="AA1819" s="22"/>
      <c r="AB1819" s="22"/>
      <c r="AC1819" s="22"/>
      <c r="AD1819" s="22"/>
      <c r="AE1819" s="35"/>
      <c r="AF1819" s="17"/>
      <c r="AG1819" s="31"/>
      <c r="AH1819" s="34"/>
      <c r="AI1819" s="17"/>
    </row>
    <row r="1820" spans="1:35">
      <c r="A1820" s="13"/>
      <c r="B1820" s="2"/>
      <c r="C1820" s="2"/>
      <c r="D1820" s="2"/>
      <c r="E1820" s="2"/>
      <c r="F1820" s="2"/>
      <c r="G1820" s="33"/>
      <c r="H1820" s="33"/>
      <c r="I1820" s="33"/>
      <c r="J1820" s="33"/>
      <c r="K1820" s="33"/>
      <c r="L1820" s="34"/>
      <c r="M1820" s="34"/>
      <c r="N1820" s="34"/>
      <c r="O1820" s="34"/>
      <c r="P1820" s="34"/>
      <c r="Q1820" s="34"/>
      <c r="R1820" s="34"/>
      <c r="S1820" s="34"/>
      <c r="T1820" s="34"/>
      <c r="U1820" s="34"/>
      <c r="V1820" s="22"/>
      <c r="W1820" s="22"/>
      <c r="X1820" s="22"/>
      <c r="Y1820" s="22"/>
      <c r="Z1820" s="22"/>
      <c r="AA1820" s="22"/>
      <c r="AB1820" s="22"/>
      <c r="AC1820" s="22"/>
      <c r="AD1820" s="22"/>
      <c r="AE1820" s="35"/>
      <c r="AF1820" s="17"/>
      <c r="AG1820" s="31"/>
      <c r="AH1820" s="34"/>
      <c r="AI1820" s="17"/>
    </row>
    <row r="1821" spans="1:35">
      <c r="A1821" s="13"/>
      <c r="B1821" s="2"/>
      <c r="C1821" s="2"/>
      <c r="D1821" s="2"/>
      <c r="E1821" s="2"/>
      <c r="F1821" s="2"/>
      <c r="G1821" s="33"/>
      <c r="H1821" s="33"/>
      <c r="I1821" s="33"/>
      <c r="J1821" s="33"/>
      <c r="K1821" s="33"/>
      <c r="L1821" s="34"/>
      <c r="M1821" s="34"/>
      <c r="N1821" s="34"/>
      <c r="O1821" s="34"/>
      <c r="P1821" s="34"/>
      <c r="Q1821" s="34"/>
      <c r="R1821" s="34"/>
      <c r="S1821" s="34"/>
      <c r="T1821" s="34"/>
      <c r="U1821" s="34"/>
      <c r="V1821" s="22"/>
      <c r="W1821" s="22"/>
      <c r="X1821" s="22"/>
      <c r="Y1821" s="22"/>
      <c r="Z1821" s="22"/>
      <c r="AA1821" s="22"/>
      <c r="AB1821" s="22"/>
      <c r="AC1821" s="22"/>
      <c r="AD1821" s="22"/>
      <c r="AE1821" s="35"/>
      <c r="AF1821" s="17"/>
      <c r="AG1821" s="31"/>
      <c r="AH1821" s="34"/>
      <c r="AI1821" s="17"/>
    </row>
    <row r="1822" spans="1:35">
      <c r="A1822" s="13"/>
      <c r="B1822" s="2"/>
      <c r="C1822" s="2"/>
      <c r="D1822" s="2"/>
      <c r="E1822" s="2"/>
      <c r="F1822" s="2"/>
      <c r="G1822" s="33"/>
      <c r="H1822" s="33"/>
      <c r="I1822" s="33"/>
      <c r="J1822" s="33"/>
      <c r="K1822" s="33"/>
      <c r="L1822" s="34"/>
      <c r="M1822" s="34"/>
      <c r="N1822" s="34"/>
      <c r="O1822" s="34"/>
      <c r="P1822" s="34"/>
      <c r="Q1822" s="34"/>
      <c r="R1822" s="34"/>
      <c r="S1822" s="34"/>
      <c r="T1822" s="34"/>
      <c r="U1822" s="34"/>
      <c r="V1822" s="22"/>
      <c r="W1822" s="22"/>
      <c r="X1822" s="22"/>
      <c r="Y1822" s="22"/>
      <c r="Z1822" s="22"/>
      <c r="AA1822" s="22"/>
      <c r="AB1822" s="22"/>
      <c r="AC1822" s="22"/>
      <c r="AD1822" s="22"/>
      <c r="AE1822" s="35"/>
      <c r="AF1822" s="17"/>
      <c r="AG1822" s="31"/>
      <c r="AH1822" s="34"/>
      <c r="AI1822" s="17"/>
    </row>
    <row r="1823" spans="1:35">
      <c r="A1823" s="13"/>
      <c r="B1823" s="2"/>
      <c r="C1823" s="2"/>
      <c r="D1823" s="2"/>
      <c r="E1823" s="2"/>
      <c r="F1823" s="2"/>
      <c r="G1823" s="33"/>
      <c r="H1823" s="33"/>
      <c r="I1823" s="33"/>
      <c r="J1823" s="33"/>
      <c r="K1823" s="33"/>
      <c r="L1823" s="34"/>
      <c r="M1823" s="34"/>
      <c r="N1823" s="34"/>
      <c r="O1823" s="34"/>
      <c r="P1823" s="34"/>
      <c r="Q1823" s="34"/>
      <c r="R1823" s="34"/>
      <c r="S1823" s="34"/>
      <c r="T1823" s="34"/>
      <c r="U1823" s="34"/>
      <c r="V1823" s="22"/>
      <c r="W1823" s="22"/>
      <c r="X1823" s="22"/>
      <c r="Y1823" s="22"/>
      <c r="Z1823" s="22"/>
      <c r="AA1823" s="22"/>
      <c r="AB1823" s="22"/>
      <c r="AC1823" s="22"/>
      <c r="AD1823" s="22"/>
      <c r="AE1823" s="35"/>
      <c r="AF1823" s="17"/>
      <c r="AG1823" s="31"/>
      <c r="AH1823" s="34"/>
      <c r="AI1823" s="17"/>
    </row>
    <row r="1824" spans="1:35">
      <c r="A1824" s="13"/>
      <c r="B1824" s="2"/>
      <c r="C1824" s="2"/>
      <c r="D1824" s="2"/>
      <c r="E1824" s="2"/>
      <c r="F1824" s="2"/>
      <c r="G1824" s="33"/>
      <c r="H1824" s="33"/>
      <c r="I1824" s="33"/>
      <c r="J1824" s="33"/>
      <c r="K1824" s="33"/>
      <c r="L1824" s="34"/>
      <c r="M1824" s="34"/>
      <c r="N1824" s="34"/>
      <c r="O1824" s="34"/>
      <c r="P1824" s="34"/>
      <c r="Q1824" s="34"/>
      <c r="R1824" s="34"/>
      <c r="S1824" s="34"/>
      <c r="T1824" s="34"/>
      <c r="U1824" s="34"/>
      <c r="V1824" s="22"/>
      <c r="W1824" s="22"/>
      <c r="X1824" s="22"/>
      <c r="Y1824" s="22"/>
      <c r="Z1824" s="22"/>
      <c r="AA1824" s="22"/>
      <c r="AB1824" s="22"/>
      <c r="AC1824" s="22"/>
      <c r="AD1824" s="22"/>
      <c r="AE1824" s="35"/>
      <c r="AF1824" s="17"/>
      <c r="AG1824" s="31"/>
      <c r="AH1824" s="34"/>
      <c r="AI1824" s="17"/>
    </row>
    <row r="1825" spans="1:35">
      <c r="A1825" s="13"/>
      <c r="B1825" s="2"/>
      <c r="C1825" s="2"/>
      <c r="D1825" s="2"/>
      <c r="E1825" s="2"/>
      <c r="F1825" s="2"/>
      <c r="G1825" s="33"/>
      <c r="H1825" s="33"/>
      <c r="I1825" s="33"/>
      <c r="J1825" s="33"/>
      <c r="K1825" s="33"/>
      <c r="L1825" s="34"/>
      <c r="M1825" s="34"/>
      <c r="N1825" s="34"/>
      <c r="O1825" s="34"/>
      <c r="P1825" s="34"/>
      <c r="Q1825" s="34"/>
      <c r="R1825" s="34"/>
      <c r="S1825" s="34"/>
      <c r="T1825" s="34"/>
      <c r="U1825" s="34"/>
      <c r="V1825" s="22"/>
      <c r="W1825" s="22"/>
      <c r="X1825" s="22"/>
      <c r="Y1825" s="22"/>
      <c r="Z1825" s="22"/>
      <c r="AA1825" s="22"/>
      <c r="AB1825" s="22"/>
      <c r="AC1825" s="22"/>
      <c r="AD1825" s="22"/>
      <c r="AE1825" s="35"/>
      <c r="AF1825" s="17"/>
      <c r="AG1825" s="31"/>
      <c r="AH1825" s="34"/>
      <c r="AI1825" s="17"/>
    </row>
    <row r="1826" spans="1:35">
      <c r="A1826" s="13"/>
      <c r="B1826" s="2"/>
      <c r="C1826" s="2"/>
      <c r="D1826" s="2"/>
      <c r="E1826" s="2"/>
      <c r="F1826" s="2"/>
      <c r="G1826" s="33"/>
      <c r="H1826" s="33"/>
      <c r="I1826" s="33"/>
      <c r="J1826" s="33"/>
      <c r="K1826" s="33"/>
      <c r="L1826" s="34"/>
      <c r="M1826" s="34"/>
      <c r="N1826" s="34"/>
      <c r="O1826" s="34"/>
      <c r="P1826" s="34"/>
      <c r="Q1826" s="34"/>
      <c r="R1826" s="34"/>
      <c r="S1826" s="34"/>
      <c r="T1826" s="34"/>
      <c r="U1826" s="34"/>
      <c r="V1826" s="22"/>
      <c r="W1826" s="22"/>
      <c r="X1826" s="22"/>
      <c r="Y1826" s="22"/>
      <c r="Z1826" s="22"/>
      <c r="AA1826" s="22"/>
      <c r="AB1826" s="22"/>
      <c r="AC1826" s="22"/>
      <c r="AD1826" s="22"/>
      <c r="AE1826" s="35"/>
      <c r="AF1826" s="17"/>
      <c r="AG1826" s="31"/>
      <c r="AH1826" s="34"/>
      <c r="AI1826" s="17"/>
    </row>
    <row r="1827" spans="1:35">
      <c r="A1827" s="13"/>
      <c r="B1827" s="2"/>
      <c r="C1827" s="2"/>
      <c r="D1827" s="2"/>
      <c r="E1827" s="2"/>
      <c r="F1827" s="2"/>
      <c r="G1827" s="33"/>
      <c r="H1827" s="33"/>
      <c r="I1827" s="33"/>
      <c r="J1827" s="33"/>
      <c r="K1827" s="33"/>
      <c r="L1827" s="34"/>
      <c r="M1827" s="34"/>
      <c r="N1827" s="34"/>
      <c r="O1827" s="34"/>
      <c r="P1827" s="34"/>
      <c r="Q1827" s="34"/>
      <c r="R1827" s="34"/>
      <c r="S1827" s="34"/>
      <c r="T1827" s="34"/>
      <c r="U1827" s="34"/>
      <c r="V1827" s="22"/>
      <c r="W1827" s="22"/>
      <c r="X1827" s="22"/>
      <c r="Y1827" s="22"/>
      <c r="Z1827" s="22"/>
      <c r="AA1827" s="22"/>
      <c r="AB1827" s="22"/>
      <c r="AC1827" s="22"/>
      <c r="AD1827" s="22"/>
      <c r="AE1827" s="35"/>
      <c r="AF1827" s="17"/>
      <c r="AG1827" s="31"/>
      <c r="AH1827" s="34"/>
      <c r="AI1827" s="17"/>
    </row>
    <row r="1828" spans="1:35">
      <c r="A1828" s="13"/>
      <c r="B1828" s="2"/>
      <c r="C1828" s="2"/>
      <c r="D1828" s="2"/>
      <c r="E1828" s="2"/>
      <c r="F1828" s="2"/>
      <c r="G1828" s="33"/>
      <c r="H1828" s="33"/>
      <c r="I1828" s="33"/>
      <c r="J1828" s="33"/>
      <c r="K1828" s="33"/>
      <c r="L1828" s="34"/>
      <c r="M1828" s="34"/>
      <c r="N1828" s="34"/>
      <c r="O1828" s="34"/>
      <c r="P1828" s="34"/>
      <c r="Q1828" s="34"/>
      <c r="R1828" s="34"/>
      <c r="S1828" s="34"/>
      <c r="T1828" s="34"/>
      <c r="U1828" s="34"/>
      <c r="V1828" s="22"/>
      <c r="W1828" s="22"/>
      <c r="X1828" s="22"/>
      <c r="Y1828" s="22"/>
      <c r="Z1828" s="22"/>
      <c r="AA1828" s="22"/>
      <c r="AB1828" s="22"/>
      <c r="AC1828" s="22"/>
      <c r="AD1828" s="22"/>
      <c r="AE1828" s="35"/>
      <c r="AF1828" s="17"/>
      <c r="AG1828" s="31"/>
      <c r="AH1828" s="34"/>
      <c r="AI1828" s="17"/>
    </row>
    <row r="1829" spans="1:35">
      <c r="A1829" s="13"/>
      <c r="B1829" s="2"/>
      <c r="C1829" s="2"/>
      <c r="D1829" s="2"/>
      <c r="E1829" s="2"/>
      <c r="F1829" s="2"/>
      <c r="G1829" s="33"/>
      <c r="H1829" s="33"/>
      <c r="I1829" s="33"/>
      <c r="J1829" s="33"/>
      <c r="K1829" s="33"/>
      <c r="L1829" s="34"/>
      <c r="M1829" s="34"/>
      <c r="N1829" s="34"/>
      <c r="O1829" s="34"/>
      <c r="P1829" s="34"/>
      <c r="Q1829" s="34"/>
      <c r="R1829" s="34"/>
      <c r="S1829" s="34"/>
      <c r="T1829" s="34"/>
      <c r="U1829" s="34"/>
      <c r="V1829" s="22"/>
      <c r="W1829" s="22"/>
      <c r="X1829" s="22"/>
      <c r="Y1829" s="22"/>
      <c r="Z1829" s="22"/>
      <c r="AA1829" s="22"/>
      <c r="AB1829" s="22"/>
      <c r="AC1829" s="22"/>
      <c r="AD1829" s="22"/>
      <c r="AE1829" s="35"/>
      <c r="AF1829" s="17"/>
      <c r="AG1829" s="31"/>
      <c r="AH1829" s="34"/>
      <c r="AI1829" s="17"/>
    </row>
    <row r="1830" spans="1:35">
      <c r="A1830" s="13"/>
      <c r="B1830" s="2"/>
      <c r="C1830" s="2"/>
      <c r="D1830" s="2"/>
      <c r="E1830" s="2"/>
      <c r="F1830" s="2"/>
      <c r="G1830" s="33"/>
      <c r="H1830" s="33"/>
      <c r="I1830" s="33"/>
      <c r="J1830" s="33"/>
      <c r="K1830" s="33"/>
      <c r="L1830" s="34"/>
      <c r="M1830" s="34"/>
      <c r="N1830" s="34"/>
      <c r="O1830" s="34"/>
      <c r="P1830" s="34"/>
      <c r="Q1830" s="34"/>
      <c r="R1830" s="34"/>
      <c r="S1830" s="34"/>
      <c r="T1830" s="34"/>
      <c r="U1830" s="34"/>
      <c r="V1830" s="22"/>
      <c r="W1830" s="22"/>
      <c r="X1830" s="22"/>
      <c r="Y1830" s="22"/>
      <c r="Z1830" s="22"/>
      <c r="AA1830" s="22"/>
      <c r="AB1830" s="22"/>
      <c r="AC1830" s="22"/>
      <c r="AD1830" s="22"/>
      <c r="AE1830" s="35"/>
      <c r="AF1830" s="17"/>
      <c r="AG1830" s="31"/>
      <c r="AH1830" s="34"/>
      <c r="AI1830" s="17"/>
    </row>
    <row r="1831" spans="1:35">
      <c r="A1831" s="13"/>
      <c r="B1831" s="2"/>
      <c r="C1831" s="2"/>
      <c r="D1831" s="2"/>
      <c r="E1831" s="2"/>
      <c r="F1831" s="2"/>
      <c r="G1831" s="33"/>
      <c r="H1831" s="33"/>
      <c r="I1831" s="33"/>
      <c r="J1831" s="33"/>
      <c r="K1831" s="33"/>
      <c r="L1831" s="34"/>
      <c r="M1831" s="34"/>
      <c r="N1831" s="34"/>
      <c r="O1831" s="34"/>
      <c r="P1831" s="34"/>
      <c r="Q1831" s="34"/>
      <c r="R1831" s="34"/>
      <c r="S1831" s="34"/>
      <c r="T1831" s="34"/>
      <c r="U1831" s="34"/>
      <c r="V1831" s="22"/>
      <c r="W1831" s="22"/>
      <c r="X1831" s="22"/>
      <c r="Y1831" s="22"/>
      <c r="Z1831" s="22"/>
      <c r="AA1831" s="22"/>
      <c r="AB1831" s="22"/>
      <c r="AC1831" s="22"/>
      <c r="AD1831" s="22"/>
      <c r="AE1831" s="35"/>
      <c r="AF1831" s="17"/>
      <c r="AG1831" s="31"/>
      <c r="AH1831" s="34"/>
      <c r="AI1831" s="17"/>
    </row>
    <row r="1832" spans="1:35">
      <c r="A1832" s="13"/>
      <c r="B1832" s="2"/>
      <c r="C1832" s="2"/>
      <c r="D1832" s="2"/>
      <c r="E1832" s="2"/>
      <c r="F1832" s="2"/>
      <c r="G1832" s="33"/>
      <c r="H1832" s="33"/>
      <c r="I1832" s="33"/>
      <c r="J1832" s="33"/>
      <c r="K1832" s="33"/>
      <c r="L1832" s="34"/>
      <c r="M1832" s="34"/>
      <c r="N1832" s="34"/>
      <c r="O1832" s="34"/>
      <c r="P1832" s="34"/>
      <c r="Q1832" s="34"/>
      <c r="R1832" s="34"/>
      <c r="S1832" s="34"/>
      <c r="T1832" s="34"/>
      <c r="U1832" s="34"/>
      <c r="V1832" s="22"/>
      <c r="W1832" s="22"/>
      <c r="X1832" s="22"/>
      <c r="Y1832" s="22"/>
      <c r="Z1832" s="22"/>
      <c r="AA1832" s="22"/>
      <c r="AB1832" s="22"/>
      <c r="AC1832" s="22"/>
      <c r="AD1832" s="22"/>
      <c r="AE1832" s="35"/>
      <c r="AF1832" s="17"/>
      <c r="AG1832" s="31"/>
      <c r="AH1832" s="34"/>
      <c r="AI1832" s="17"/>
    </row>
    <row r="1833" spans="1:35">
      <c r="A1833" s="13"/>
      <c r="B1833" s="2"/>
      <c r="C1833" s="2"/>
      <c r="D1833" s="2"/>
      <c r="E1833" s="2"/>
      <c r="F1833" s="2"/>
      <c r="G1833" s="33"/>
      <c r="H1833" s="33"/>
      <c r="I1833" s="33"/>
      <c r="J1833" s="33"/>
      <c r="K1833" s="33"/>
      <c r="L1833" s="34"/>
      <c r="M1833" s="34"/>
      <c r="N1833" s="34"/>
      <c r="O1833" s="34"/>
      <c r="P1833" s="34"/>
      <c r="Q1833" s="34"/>
      <c r="R1833" s="34"/>
      <c r="S1833" s="34"/>
      <c r="T1833" s="34"/>
      <c r="U1833" s="34"/>
      <c r="V1833" s="22"/>
      <c r="W1833" s="22"/>
      <c r="X1833" s="22"/>
      <c r="Y1833" s="22"/>
      <c r="Z1833" s="22"/>
      <c r="AA1833" s="22"/>
      <c r="AB1833" s="22"/>
      <c r="AC1833" s="22"/>
      <c r="AD1833" s="22"/>
      <c r="AE1833" s="35"/>
      <c r="AF1833" s="17"/>
      <c r="AG1833" s="31"/>
      <c r="AH1833" s="34"/>
      <c r="AI1833" s="17"/>
    </row>
    <row r="1834" spans="1:35">
      <c r="A1834" s="13"/>
      <c r="B1834" s="2"/>
      <c r="C1834" s="2"/>
      <c r="D1834" s="2"/>
      <c r="E1834" s="2"/>
      <c r="F1834" s="2"/>
      <c r="G1834" s="33"/>
      <c r="H1834" s="33"/>
      <c r="I1834" s="33"/>
      <c r="J1834" s="33"/>
      <c r="K1834" s="33"/>
      <c r="L1834" s="34"/>
      <c r="M1834" s="34"/>
      <c r="N1834" s="34"/>
      <c r="O1834" s="34"/>
      <c r="P1834" s="34"/>
      <c r="Q1834" s="34"/>
      <c r="R1834" s="34"/>
      <c r="S1834" s="34"/>
      <c r="T1834" s="34"/>
      <c r="U1834" s="34"/>
      <c r="V1834" s="22"/>
      <c r="W1834" s="22"/>
      <c r="X1834" s="22"/>
      <c r="Y1834" s="22"/>
      <c r="Z1834" s="22"/>
      <c r="AA1834" s="22"/>
      <c r="AB1834" s="22"/>
      <c r="AC1834" s="22"/>
      <c r="AD1834" s="22"/>
      <c r="AE1834" s="35"/>
      <c r="AF1834" s="17"/>
      <c r="AG1834" s="31"/>
      <c r="AH1834" s="34"/>
      <c r="AI1834" s="17"/>
    </row>
    <row r="1835" spans="1:35">
      <c r="A1835" s="13"/>
      <c r="B1835" s="2"/>
      <c r="C1835" s="2"/>
      <c r="D1835" s="2"/>
      <c r="E1835" s="2"/>
      <c r="F1835" s="2"/>
      <c r="G1835" s="33"/>
      <c r="H1835" s="33"/>
      <c r="I1835" s="33"/>
      <c r="J1835" s="33"/>
      <c r="K1835" s="33"/>
      <c r="L1835" s="34"/>
      <c r="M1835" s="34"/>
      <c r="N1835" s="34"/>
      <c r="O1835" s="34"/>
      <c r="P1835" s="34"/>
      <c r="Q1835" s="34"/>
      <c r="R1835" s="34"/>
      <c r="S1835" s="34"/>
      <c r="T1835" s="34"/>
      <c r="U1835" s="34"/>
      <c r="V1835" s="22"/>
      <c r="W1835" s="22"/>
      <c r="X1835" s="22"/>
      <c r="Y1835" s="22"/>
      <c r="Z1835" s="22"/>
      <c r="AA1835" s="22"/>
      <c r="AB1835" s="22"/>
      <c r="AC1835" s="22"/>
      <c r="AD1835" s="22"/>
      <c r="AE1835" s="35"/>
      <c r="AF1835" s="17"/>
      <c r="AG1835" s="31"/>
      <c r="AH1835" s="34"/>
      <c r="AI1835" s="17"/>
    </row>
    <row r="1836" spans="1:35">
      <c r="A1836" s="13"/>
      <c r="B1836" s="2"/>
      <c r="C1836" s="2"/>
      <c r="D1836" s="2"/>
      <c r="E1836" s="2"/>
      <c r="F1836" s="2"/>
      <c r="G1836" s="33"/>
      <c r="H1836" s="33"/>
      <c r="I1836" s="33"/>
      <c r="J1836" s="33"/>
      <c r="K1836" s="33"/>
      <c r="L1836" s="34"/>
      <c r="M1836" s="34"/>
      <c r="N1836" s="34"/>
      <c r="O1836" s="34"/>
      <c r="P1836" s="34"/>
      <c r="Q1836" s="34"/>
      <c r="R1836" s="34"/>
      <c r="S1836" s="34"/>
      <c r="T1836" s="34"/>
      <c r="U1836" s="34"/>
      <c r="V1836" s="22"/>
      <c r="W1836" s="22"/>
      <c r="X1836" s="22"/>
      <c r="Y1836" s="22"/>
      <c r="Z1836" s="22"/>
      <c r="AA1836" s="22"/>
      <c r="AB1836" s="22"/>
      <c r="AC1836" s="22"/>
      <c r="AD1836" s="22"/>
      <c r="AE1836" s="35"/>
      <c r="AF1836" s="17"/>
      <c r="AG1836" s="31"/>
      <c r="AH1836" s="34"/>
      <c r="AI1836" s="17"/>
    </row>
    <row r="1837" spans="1:35">
      <c r="A1837" s="13"/>
      <c r="B1837" s="2"/>
      <c r="C1837" s="2"/>
      <c r="D1837" s="2"/>
      <c r="E1837" s="2"/>
      <c r="F1837" s="2"/>
      <c r="G1837" s="33"/>
      <c r="H1837" s="33"/>
      <c r="I1837" s="33"/>
      <c r="J1837" s="33"/>
      <c r="K1837" s="33"/>
      <c r="L1837" s="34"/>
      <c r="M1837" s="34"/>
      <c r="N1837" s="34"/>
      <c r="O1837" s="34"/>
      <c r="P1837" s="34"/>
      <c r="Q1837" s="34"/>
      <c r="R1837" s="34"/>
      <c r="S1837" s="34"/>
      <c r="T1837" s="34"/>
      <c r="U1837" s="34"/>
      <c r="V1837" s="22"/>
      <c r="W1837" s="22"/>
      <c r="X1837" s="22"/>
      <c r="Y1837" s="22"/>
      <c r="Z1837" s="22"/>
      <c r="AA1837" s="22"/>
      <c r="AB1837" s="22"/>
      <c r="AC1837" s="22"/>
      <c r="AD1837" s="22"/>
      <c r="AE1837" s="35"/>
      <c r="AF1837" s="17"/>
      <c r="AG1837" s="31"/>
      <c r="AH1837" s="34"/>
      <c r="AI1837" s="17"/>
    </row>
    <row r="1838" spans="1:35">
      <c r="A1838" s="13"/>
      <c r="B1838" s="2"/>
      <c r="C1838" s="2"/>
      <c r="D1838" s="2"/>
      <c r="E1838" s="2"/>
      <c r="F1838" s="2"/>
      <c r="G1838" s="33"/>
      <c r="H1838" s="33"/>
      <c r="I1838" s="33"/>
      <c r="J1838" s="33"/>
      <c r="K1838" s="33"/>
      <c r="L1838" s="34"/>
      <c r="M1838" s="34"/>
      <c r="N1838" s="34"/>
      <c r="O1838" s="34"/>
      <c r="P1838" s="34"/>
      <c r="Q1838" s="34"/>
      <c r="R1838" s="34"/>
      <c r="S1838" s="34"/>
      <c r="T1838" s="34"/>
      <c r="U1838" s="34"/>
      <c r="V1838" s="22"/>
      <c r="W1838" s="22"/>
      <c r="X1838" s="22"/>
      <c r="Y1838" s="22"/>
      <c r="Z1838" s="22"/>
      <c r="AA1838" s="22"/>
      <c r="AB1838" s="22"/>
      <c r="AC1838" s="22"/>
      <c r="AD1838" s="22"/>
      <c r="AE1838" s="35"/>
      <c r="AF1838" s="17"/>
      <c r="AG1838" s="31"/>
      <c r="AH1838" s="34"/>
      <c r="AI1838" s="17"/>
    </row>
    <row r="1839" spans="1:35">
      <c r="A1839" s="13"/>
      <c r="B1839" s="2"/>
      <c r="C1839" s="2"/>
      <c r="D1839" s="2"/>
      <c r="E1839" s="2"/>
      <c r="F1839" s="2"/>
      <c r="G1839" s="33"/>
      <c r="H1839" s="33"/>
      <c r="I1839" s="33"/>
      <c r="J1839" s="33"/>
      <c r="K1839" s="33"/>
      <c r="L1839" s="34"/>
      <c r="M1839" s="34"/>
      <c r="N1839" s="34"/>
      <c r="O1839" s="34"/>
      <c r="P1839" s="34"/>
      <c r="Q1839" s="34"/>
      <c r="R1839" s="34"/>
      <c r="S1839" s="34"/>
      <c r="T1839" s="34"/>
      <c r="U1839" s="34"/>
      <c r="V1839" s="22"/>
      <c r="W1839" s="22"/>
      <c r="X1839" s="22"/>
      <c r="Y1839" s="22"/>
      <c r="Z1839" s="22"/>
      <c r="AA1839" s="22"/>
      <c r="AB1839" s="22"/>
      <c r="AC1839" s="22"/>
      <c r="AD1839" s="22"/>
      <c r="AE1839" s="35"/>
      <c r="AF1839" s="17"/>
      <c r="AG1839" s="31"/>
      <c r="AH1839" s="34"/>
      <c r="AI1839" s="17"/>
    </row>
    <row r="1840" spans="1:35">
      <c r="A1840" s="13"/>
      <c r="B1840" s="2"/>
      <c r="C1840" s="2"/>
      <c r="D1840" s="2"/>
      <c r="E1840" s="2"/>
      <c r="F1840" s="2"/>
      <c r="G1840" s="33"/>
      <c r="H1840" s="33"/>
      <c r="I1840" s="33"/>
      <c r="J1840" s="33"/>
      <c r="K1840" s="33"/>
      <c r="L1840" s="34"/>
      <c r="M1840" s="34"/>
      <c r="N1840" s="34"/>
      <c r="O1840" s="34"/>
      <c r="P1840" s="34"/>
      <c r="Q1840" s="34"/>
      <c r="R1840" s="34"/>
      <c r="S1840" s="34"/>
      <c r="T1840" s="34"/>
      <c r="U1840" s="34"/>
      <c r="V1840" s="22"/>
      <c r="W1840" s="22"/>
      <c r="X1840" s="22"/>
      <c r="Y1840" s="22"/>
      <c r="Z1840" s="22"/>
      <c r="AA1840" s="22"/>
      <c r="AB1840" s="22"/>
      <c r="AC1840" s="22"/>
      <c r="AD1840" s="22"/>
      <c r="AE1840" s="35"/>
      <c r="AF1840" s="17"/>
      <c r="AG1840" s="31"/>
      <c r="AH1840" s="34"/>
      <c r="AI1840" s="17"/>
    </row>
    <row r="1841" spans="1:35">
      <c r="A1841" s="13"/>
      <c r="B1841" s="2"/>
      <c r="C1841" s="2"/>
      <c r="D1841" s="2"/>
      <c r="E1841" s="2"/>
      <c r="F1841" s="2"/>
      <c r="G1841" s="33"/>
      <c r="H1841" s="33"/>
      <c r="I1841" s="33"/>
      <c r="J1841" s="33"/>
      <c r="K1841" s="33"/>
      <c r="L1841" s="34"/>
      <c r="M1841" s="34"/>
      <c r="N1841" s="34"/>
      <c r="O1841" s="34"/>
      <c r="P1841" s="34"/>
      <c r="Q1841" s="34"/>
      <c r="R1841" s="34"/>
      <c r="S1841" s="34"/>
      <c r="T1841" s="34"/>
      <c r="U1841" s="34"/>
      <c r="V1841" s="22"/>
      <c r="W1841" s="22"/>
      <c r="X1841" s="22"/>
      <c r="Y1841" s="22"/>
      <c r="Z1841" s="22"/>
      <c r="AA1841" s="22"/>
      <c r="AB1841" s="22"/>
      <c r="AC1841" s="22"/>
      <c r="AD1841" s="22"/>
      <c r="AE1841" s="35"/>
      <c r="AF1841" s="17"/>
      <c r="AG1841" s="31"/>
      <c r="AH1841" s="34"/>
      <c r="AI1841" s="17"/>
    </row>
    <row r="1842" spans="1:35">
      <c r="A1842" s="13"/>
      <c r="B1842" s="2"/>
      <c r="C1842" s="2"/>
      <c r="D1842" s="2"/>
      <c r="E1842" s="2"/>
      <c r="F1842" s="2"/>
      <c r="G1842" s="33"/>
      <c r="H1842" s="33"/>
      <c r="I1842" s="33"/>
      <c r="J1842" s="33"/>
      <c r="K1842" s="33"/>
      <c r="L1842" s="34"/>
      <c r="M1842" s="34"/>
      <c r="N1842" s="34"/>
      <c r="O1842" s="34"/>
      <c r="P1842" s="34"/>
      <c r="Q1842" s="34"/>
      <c r="R1842" s="34"/>
      <c r="S1842" s="34"/>
      <c r="T1842" s="34"/>
      <c r="U1842" s="34"/>
      <c r="V1842" s="22"/>
      <c r="W1842" s="22"/>
      <c r="X1842" s="22"/>
      <c r="Y1842" s="22"/>
      <c r="Z1842" s="22"/>
      <c r="AA1842" s="22"/>
      <c r="AB1842" s="22"/>
      <c r="AC1842" s="22"/>
      <c r="AD1842" s="22"/>
      <c r="AE1842" s="35"/>
      <c r="AF1842" s="17"/>
      <c r="AG1842" s="31"/>
      <c r="AH1842" s="34"/>
      <c r="AI1842" s="17"/>
    </row>
    <row r="1843" spans="1:35">
      <c r="A1843" s="13"/>
      <c r="B1843" s="2"/>
      <c r="C1843" s="2"/>
      <c r="D1843" s="2"/>
      <c r="E1843" s="2"/>
      <c r="F1843" s="2"/>
      <c r="G1843" s="33"/>
      <c r="H1843" s="33"/>
      <c r="I1843" s="33"/>
      <c r="J1843" s="33"/>
      <c r="K1843" s="33"/>
      <c r="L1843" s="34"/>
      <c r="M1843" s="34"/>
      <c r="N1843" s="34"/>
      <c r="O1843" s="34"/>
      <c r="P1843" s="34"/>
      <c r="Q1843" s="34"/>
      <c r="R1843" s="34"/>
      <c r="S1843" s="34"/>
      <c r="T1843" s="34"/>
      <c r="U1843" s="34"/>
      <c r="V1843" s="22"/>
      <c r="W1843" s="22"/>
      <c r="X1843" s="22"/>
      <c r="Y1843" s="22"/>
      <c r="Z1843" s="22"/>
      <c r="AA1843" s="22"/>
      <c r="AB1843" s="22"/>
      <c r="AC1843" s="22"/>
      <c r="AD1843" s="22"/>
      <c r="AE1843" s="35"/>
      <c r="AF1843" s="17"/>
      <c r="AG1843" s="31"/>
      <c r="AH1843" s="34"/>
      <c r="AI1843" s="17"/>
    </row>
    <row r="1844" spans="1:35">
      <c r="A1844" s="13"/>
      <c r="B1844" s="2"/>
      <c r="C1844" s="2"/>
      <c r="D1844" s="2"/>
      <c r="E1844" s="2"/>
      <c r="F1844" s="2"/>
      <c r="G1844" s="33"/>
      <c r="H1844" s="33"/>
      <c r="I1844" s="33"/>
      <c r="J1844" s="33"/>
      <c r="K1844" s="33"/>
      <c r="L1844" s="34"/>
      <c r="M1844" s="34"/>
      <c r="N1844" s="34"/>
      <c r="O1844" s="34"/>
      <c r="P1844" s="34"/>
      <c r="Q1844" s="34"/>
      <c r="R1844" s="34"/>
      <c r="S1844" s="34"/>
      <c r="T1844" s="34"/>
      <c r="U1844" s="34"/>
      <c r="V1844" s="22"/>
      <c r="W1844" s="22"/>
      <c r="X1844" s="22"/>
      <c r="Y1844" s="22"/>
      <c r="Z1844" s="22"/>
      <c r="AA1844" s="22"/>
      <c r="AB1844" s="22"/>
      <c r="AC1844" s="22"/>
      <c r="AD1844" s="22"/>
      <c r="AE1844" s="35"/>
      <c r="AF1844" s="17"/>
      <c r="AG1844" s="31"/>
      <c r="AH1844" s="34"/>
      <c r="AI1844" s="17"/>
    </row>
    <row r="1845" spans="1:35">
      <c r="A1845" s="13"/>
      <c r="B1845" s="2"/>
      <c r="C1845" s="2"/>
      <c r="D1845" s="2"/>
      <c r="E1845" s="2"/>
      <c r="F1845" s="2"/>
      <c r="G1845" s="33"/>
      <c r="H1845" s="33"/>
      <c r="I1845" s="33"/>
      <c r="J1845" s="33"/>
      <c r="K1845" s="33"/>
      <c r="L1845" s="34"/>
      <c r="M1845" s="34"/>
      <c r="N1845" s="34"/>
      <c r="O1845" s="34"/>
      <c r="P1845" s="34"/>
      <c r="Q1845" s="34"/>
      <c r="R1845" s="34"/>
      <c r="S1845" s="34"/>
      <c r="T1845" s="34"/>
      <c r="U1845" s="34"/>
      <c r="V1845" s="22"/>
      <c r="W1845" s="22"/>
      <c r="X1845" s="22"/>
      <c r="Y1845" s="22"/>
      <c r="Z1845" s="22"/>
      <c r="AA1845" s="22"/>
      <c r="AB1845" s="22"/>
      <c r="AC1845" s="22"/>
      <c r="AD1845" s="22"/>
      <c r="AE1845" s="35"/>
      <c r="AF1845" s="17"/>
      <c r="AG1845" s="31"/>
      <c r="AH1845" s="34"/>
      <c r="AI1845" s="17"/>
    </row>
    <row r="1846" spans="1:35">
      <c r="A1846" s="13"/>
      <c r="B1846" s="2"/>
      <c r="C1846" s="2"/>
      <c r="D1846" s="2"/>
      <c r="E1846" s="2"/>
      <c r="F1846" s="2"/>
      <c r="G1846" s="33"/>
      <c r="H1846" s="33"/>
      <c r="I1846" s="33"/>
      <c r="J1846" s="33"/>
      <c r="K1846" s="33"/>
      <c r="L1846" s="34"/>
      <c r="M1846" s="34"/>
      <c r="N1846" s="34"/>
      <c r="O1846" s="34"/>
      <c r="P1846" s="34"/>
      <c r="Q1846" s="34"/>
      <c r="R1846" s="34"/>
      <c r="S1846" s="34"/>
      <c r="T1846" s="34"/>
      <c r="U1846" s="34"/>
      <c r="V1846" s="22"/>
      <c r="W1846" s="22"/>
      <c r="X1846" s="22"/>
      <c r="Y1846" s="22"/>
      <c r="Z1846" s="22"/>
      <c r="AA1846" s="22"/>
      <c r="AB1846" s="22"/>
      <c r="AC1846" s="22"/>
      <c r="AD1846" s="22"/>
      <c r="AE1846" s="35"/>
      <c r="AF1846" s="17"/>
      <c r="AG1846" s="31"/>
      <c r="AH1846" s="34"/>
      <c r="AI1846" s="17"/>
    </row>
    <row r="1847" spans="1:35">
      <c r="A1847" s="13"/>
      <c r="B1847" s="2"/>
      <c r="C1847" s="2"/>
      <c r="D1847" s="2"/>
      <c r="E1847" s="2"/>
      <c r="F1847" s="2"/>
      <c r="G1847" s="33"/>
      <c r="H1847" s="33"/>
      <c r="I1847" s="33"/>
      <c r="J1847" s="33"/>
      <c r="K1847" s="33"/>
      <c r="L1847" s="34"/>
      <c r="M1847" s="34"/>
      <c r="N1847" s="34"/>
      <c r="O1847" s="34"/>
      <c r="P1847" s="34"/>
      <c r="Q1847" s="34"/>
      <c r="R1847" s="34"/>
      <c r="S1847" s="34"/>
      <c r="T1847" s="34"/>
      <c r="U1847" s="34"/>
      <c r="V1847" s="22"/>
      <c r="W1847" s="22"/>
      <c r="X1847" s="22"/>
      <c r="Y1847" s="22"/>
      <c r="Z1847" s="22"/>
      <c r="AA1847" s="22"/>
      <c r="AB1847" s="22"/>
      <c r="AC1847" s="22"/>
      <c r="AD1847" s="22"/>
      <c r="AE1847" s="35"/>
      <c r="AF1847" s="17"/>
      <c r="AG1847" s="31"/>
      <c r="AH1847" s="34"/>
      <c r="AI1847" s="17"/>
    </row>
    <row r="1848" spans="1:35">
      <c r="A1848" s="13"/>
      <c r="B1848" s="2"/>
      <c r="C1848" s="2"/>
      <c r="D1848" s="2"/>
      <c r="E1848" s="2"/>
      <c r="F1848" s="2"/>
      <c r="G1848" s="33"/>
      <c r="H1848" s="33"/>
      <c r="I1848" s="33"/>
      <c r="J1848" s="33"/>
      <c r="K1848" s="33"/>
      <c r="L1848" s="34"/>
      <c r="M1848" s="34"/>
      <c r="N1848" s="34"/>
      <c r="O1848" s="34"/>
      <c r="P1848" s="34"/>
      <c r="Q1848" s="34"/>
      <c r="R1848" s="34"/>
      <c r="S1848" s="34"/>
      <c r="T1848" s="34"/>
      <c r="U1848" s="34"/>
      <c r="V1848" s="22"/>
      <c r="W1848" s="22"/>
      <c r="X1848" s="22"/>
      <c r="Y1848" s="22"/>
      <c r="Z1848" s="22"/>
      <c r="AA1848" s="22"/>
      <c r="AB1848" s="22"/>
      <c r="AC1848" s="22"/>
      <c r="AD1848" s="22"/>
      <c r="AE1848" s="35"/>
      <c r="AF1848" s="17"/>
      <c r="AG1848" s="31"/>
      <c r="AH1848" s="34"/>
      <c r="AI1848" s="17"/>
    </row>
    <row r="1849" spans="1:35">
      <c r="A1849" s="13"/>
      <c r="B1849" s="2"/>
      <c r="C1849" s="2"/>
      <c r="D1849" s="2"/>
      <c r="E1849" s="2"/>
      <c r="F1849" s="2"/>
      <c r="G1849" s="33"/>
      <c r="H1849" s="33"/>
      <c r="I1849" s="33"/>
      <c r="J1849" s="33"/>
      <c r="K1849" s="33"/>
      <c r="L1849" s="34"/>
      <c r="M1849" s="34"/>
      <c r="N1849" s="34"/>
      <c r="O1849" s="34"/>
      <c r="P1849" s="34"/>
      <c r="Q1849" s="34"/>
      <c r="R1849" s="34"/>
      <c r="S1849" s="34"/>
      <c r="T1849" s="34"/>
      <c r="U1849" s="34"/>
      <c r="V1849" s="22"/>
      <c r="W1849" s="22"/>
      <c r="X1849" s="22"/>
      <c r="Y1849" s="22"/>
      <c r="Z1849" s="22"/>
      <c r="AA1849" s="22"/>
      <c r="AB1849" s="22"/>
      <c r="AC1849" s="22"/>
      <c r="AD1849" s="22"/>
      <c r="AE1849" s="35"/>
      <c r="AF1849" s="17"/>
      <c r="AG1849" s="31"/>
      <c r="AH1849" s="34"/>
      <c r="AI1849" s="17"/>
    </row>
    <row r="1850" spans="1:35">
      <c r="A1850" s="13"/>
      <c r="B1850" s="2"/>
      <c r="C1850" s="2"/>
      <c r="D1850" s="2"/>
      <c r="E1850" s="2"/>
      <c r="F1850" s="2"/>
      <c r="G1850" s="33"/>
      <c r="H1850" s="33"/>
      <c r="I1850" s="33"/>
      <c r="J1850" s="33"/>
      <c r="K1850" s="33"/>
      <c r="L1850" s="34"/>
      <c r="M1850" s="34"/>
      <c r="N1850" s="34"/>
      <c r="O1850" s="34"/>
      <c r="P1850" s="34"/>
      <c r="Q1850" s="34"/>
      <c r="R1850" s="34"/>
      <c r="S1850" s="34"/>
      <c r="T1850" s="34"/>
      <c r="U1850" s="34"/>
      <c r="V1850" s="22"/>
      <c r="W1850" s="22"/>
      <c r="X1850" s="22"/>
      <c r="Y1850" s="22"/>
      <c r="Z1850" s="22"/>
      <c r="AA1850" s="22"/>
      <c r="AB1850" s="22"/>
      <c r="AC1850" s="22"/>
      <c r="AD1850" s="22"/>
      <c r="AE1850" s="35"/>
      <c r="AF1850" s="17"/>
      <c r="AG1850" s="31"/>
      <c r="AH1850" s="34"/>
      <c r="AI1850" s="17"/>
    </row>
    <row r="1851" spans="1:35">
      <c r="A1851" s="13"/>
      <c r="B1851" s="2"/>
      <c r="C1851" s="2"/>
      <c r="D1851" s="2"/>
      <c r="E1851" s="2"/>
      <c r="F1851" s="2"/>
      <c r="G1851" s="33"/>
      <c r="H1851" s="33"/>
      <c r="I1851" s="33"/>
      <c r="J1851" s="33"/>
      <c r="K1851" s="33"/>
      <c r="L1851" s="34"/>
      <c r="M1851" s="34"/>
      <c r="N1851" s="34"/>
      <c r="O1851" s="34"/>
      <c r="P1851" s="34"/>
      <c r="Q1851" s="34"/>
      <c r="R1851" s="34"/>
      <c r="S1851" s="34"/>
      <c r="T1851" s="34"/>
      <c r="U1851" s="34"/>
      <c r="V1851" s="22"/>
      <c r="W1851" s="22"/>
      <c r="X1851" s="22"/>
      <c r="Y1851" s="22"/>
      <c r="Z1851" s="22"/>
      <c r="AA1851" s="22"/>
      <c r="AB1851" s="22"/>
      <c r="AC1851" s="22"/>
      <c r="AD1851" s="22"/>
      <c r="AE1851" s="35"/>
      <c r="AF1851" s="17"/>
      <c r="AG1851" s="31"/>
      <c r="AH1851" s="34"/>
      <c r="AI1851" s="17"/>
    </row>
    <row r="1852" spans="1:35">
      <c r="A1852" s="13"/>
      <c r="B1852" s="2"/>
      <c r="C1852" s="2"/>
      <c r="D1852" s="2"/>
      <c r="E1852" s="2"/>
      <c r="F1852" s="2"/>
      <c r="G1852" s="33"/>
      <c r="H1852" s="33"/>
      <c r="I1852" s="33"/>
      <c r="J1852" s="33"/>
      <c r="K1852" s="33"/>
      <c r="L1852" s="34"/>
      <c r="M1852" s="34"/>
      <c r="N1852" s="34"/>
      <c r="O1852" s="34"/>
      <c r="P1852" s="34"/>
      <c r="Q1852" s="34"/>
      <c r="R1852" s="34"/>
      <c r="S1852" s="34"/>
      <c r="T1852" s="34"/>
      <c r="U1852" s="34"/>
      <c r="V1852" s="22"/>
      <c r="W1852" s="22"/>
      <c r="X1852" s="22"/>
      <c r="Y1852" s="22"/>
      <c r="Z1852" s="22"/>
      <c r="AA1852" s="22"/>
      <c r="AB1852" s="22"/>
      <c r="AC1852" s="22"/>
      <c r="AD1852" s="22"/>
      <c r="AE1852" s="35"/>
      <c r="AF1852" s="17"/>
      <c r="AG1852" s="31"/>
      <c r="AH1852" s="34"/>
      <c r="AI1852" s="17"/>
    </row>
    <row r="1853" spans="1:35">
      <c r="A1853" s="13"/>
      <c r="B1853" s="2"/>
      <c r="C1853" s="2"/>
      <c r="D1853" s="2"/>
      <c r="E1853" s="2"/>
      <c r="F1853" s="2"/>
      <c r="G1853" s="33"/>
      <c r="H1853" s="33"/>
      <c r="I1853" s="33"/>
      <c r="J1853" s="33"/>
      <c r="K1853" s="33"/>
      <c r="L1853" s="34"/>
      <c r="M1853" s="34"/>
      <c r="N1853" s="34"/>
      <c r="O1853" s="34"/>
      <c r="P1853" s="34"/>
      <c r="Q1853" s="34"/>
      <c r="R1853" s="34"/>
      <c r="S1853" s="34"/>
      <c r="T1853" s="34"/>
      <c r="U1853" s="34"/>
      <c r="V1853" s="22"/>
      <c r="W1853" s="22"/>
      <c r="X1853" s="22"/>
      <c r="Y1853" s="22"/>
      <c r="Z1853" s="22"/>
      <c r="AA1853" s="22"/>
      <c r="AB1853" s="22"/>
      <c r="AC1853" s="22"/>
      <c r="AD1853" s="22"/>
      <c r="AE1853" s="35"/>
      <c r="AF1853" s="17"/>
      <c r="AG1853" s="31"/>
      <c r="AH1853" s="34"/>
      <c r="AI1853" s="17"/>
    </row>
    <row r="1854" spans="1:35">
      <c r="A1854" s="13"/>
      <c r="B1854" s="2"/>
      <c r="C1854" s="2"/>
      <c r="D1854" s="2"/>
      <c r="E1854" s="2"/>
      <c r="F1854" s="2"/>
      <c r="G1854" s="33"/>
      <c r="H1854" s="33"/>
      <c r="I1854" s="33"/>
      <c r="J1854" s="33"/>
      <c r="K1854" s="33"/>
      <c r="L1854" s="34"/>
      <c r="M1854" s="34"/>
      <c r="N1854" s="34"/>
      <c r="O1854" s="34"/>
      <c r="P1854" s="34"/>
      <c r="Q1854" s="34"/>
      <c r="R1854" s="34"/>
      <c r="S1854" s="34"/>
      <c r="T1854" s="34"/>
      <c r="U1854" s="34"/>
      <c r="V1854" s="22"/>
      <c r="W1854" s="22"/>
      <c r="X1854" s="22"/>
      <c r="Y1854" s="22"/>
      <c r="Z1854" s="22"/>
      <c r="AA1854" s="22"/>
      <c r="AB1854" s="22"/>
      <c r="AC1854" s="22"/>
      <c r="AD1854" s="22"/>
      <c r="AE1854" s="35"/>
      <c r="AF1854" s="17"/>
      <c r="AG1854" s="31"/>
      <c r="AH1854" s="34"/>
      <c r="AI1854" s="17"/>
    </row>
    <row r="1855" spans="1:35">
      <c r="A1855" s="13"/>
      <c r="B1855" s="2"/>
      <c r="C1855" s="2"/>
      <c r="D1855" s="2"/>
      <c r="E1855" s="2"/>
      <c r="F1855" s="2"/>
      <c r="G1855" s="33"/>
      <c r="H1855" s="33"/>
      <c r="I1855" s="33"/>
      <c r="J1855" s="33"/>
      <c r="K1855" s="33"/>
      <c r="L1855" s="34"/>
      <c r="M1855" s="34"/>
      <c r="N1855" s="34"/>
      <c r="O1855" s="34"/>
      <c r="P1855" s="34"/>
      <c r="Q1855" s="34"/>
      <c r="R1855" s="34"/>
      <c r="S1855" s="34"/>
      <c r="T1855" s="34"/>
      <c r="U1855" s="34"/>
      <c r="V1855" s="22"/>
      <c r="W1855" s="22"/>
      <c r="X1855" s="22"/>
      <c r="Y1855" s="22"/>
      <c r="Z1855" s="22"/>
      <c r="AA1855" s="22"/>
      <c r="AB1855" s="22"/>
      <c r="AC1855" s="22"/>
      <c r="AD1855" s="22"/>
      <c r="AE1855" s="35"/>
      <c r="AF1855" s="17"/>
      <c r="AG1855" s="31"/>
      <c r="AH1855" s="34"/>
      <c r="AI1855" s="17"/>
    </row>
    <row r="1856" spans="1:35">
      <c r="A1856" s="13"/>
      <c r="B1856" s="2"/>
      <c r="C1856" s="2"/>
      <c r="D1856" s="2"/>
      <c r="E1856" s="2"/>
      <c r="F1856" s="2"/>
      <c r="G1856" s="33"/>
      <c r="H1856" s="33"/>
      <c r="I1856" s="33"/>
      <c r="J1856" s="33"/>
      <c r="K1856" s="33"/>
      <c r="L1856" s="34"/>
      <c r="M1856" s="34"/>
      <c r="N1856" s="34"/>
      <c r="O1856" s="34"/>
      <c r="P1856" s="34"/>
      <c r="Q1856" s="34"/>
      <c r="R1856" s="34"/>
      <c r="S1856" s="34"/>
      <c r="T1856" s="34"/>
      <c r="U1856" s="34"/>
      <c r="V1856" s="22"/>
      <c r="W1856" s="22"/>
      <c r="X1856" s="22"/>
      <c r="Y1856" s="22"/>
      <c r="Z1856" s="22"/>
      <c r="AA1856" s="22"/>
      <c r="AB1856" s="22"/>
      <c r="AC1856" s="22"/>
      <c r="AD1856" s="22"/>
      <c r="AE1856" s="35"/>
      <c r="AF1856" s="17"/>
      <c r="AG1856" s="31"/>
      <c r="AH1856" s="34"/>
      <c r="AI1856" s="17"/>
    </row>
    <row r="1857" spans="1:35">
      <c r="A1857" s="13"/>
      <c r="B1857" s="2"/>
      <c r="C1857" s="2"/>
      <c r="D1857" s="2"/>
      <c r="E1857" s="2"/>
      <c r="F1857" s="2"/>
      <c r="G1857" s="33"/>
      <c r="H1857" s="33"/>
      <c r="I1857" s="33"/>
      <c r="J1857" s="33"/>
      <c r="K1857" s="33"/>
      <c r="L1857" s="34"/>
      <c r="M1857" s="34"/>
      <c r="N1857" s="34"/>
      <c r="O1857" s="34"/>
      <c r="P1857" s="34"/>
      <c r="Q1857" s="34"/>
      <c r="R1857" s="34"/>
      <c r="S1857" s="34"/>
      <c r="T1857" s="34"/>
      <c r="U1857" s="34"/>
      <c r="V1857" s="22"/>
      <c r="W1857" s="22"/>
      <c r="X1857" s="22"/>
      <c r="Y1857" s="22"/>
      <c r="Z1857" s="22"/>
      <c r="AA1857" s="22"/>
      <c r="AB1857" s="22"/>
      <c r="AC1857" s="22"/>
      <c r="AD1857" s="22"/>
      <c r="AE1857" s="35"/>
      <c r="AF1857" s="17"/>
      <c r="AG1857" s="31"/>
      <c r="AH1857" s="34"/>
      <c r="AI1857" s="17"/>
    </row>
    <row r="1858" spans="1:35">
      <c r="A1858" s="13"/>
      <c r="B1858" s="2"/>
      <c r="C1858" s="2"/>
      <c r="D1858" s="2"/>
      <c r="E1858" s="2"/>
      <c r="F1858" s="2"/>
      <c r="G1858" s="33"/>
      <c r="H1858" s="33"/>
      <c r="I1858" s="33"/>
      <c r="J1858" s="33"/>
      <c r="K1858" s="33"/>
      <c r="L1858" s="34"/>
      <c r="M1858" s="34"/>
      <c r="N1858" s="34"/>
      <c r="O1858" s="34"/>
      <c r="P1858" s="34"/>
      <c r="Q1858" s="34"/>
      <c r="R1858" s="34"/>
      <c r="S1858" s="34"/>
      <c r="T1858" s="34"/>
      <c r="U1858" s="34"/>
      <c r="V1858" s="22"/>
      <c r="W1858" s="22"/>
      <c r="X1858" s="22"/>
      <c r="Y1858" s="22"/>
      <c r="Z1858" s="22"/>
      <c r="AA1858" s="22"/>
      <c r="AB1858" s="22"/>
      <c r="AC1858" s="22"/>
      <c r="AD1858" s="22"/>
      <c r="AE1858" s="35"/>
      <c r="AF1858" s="17"/>
      <c r="AG1858" s="31"/>
      <c r="AH1858" s="34"/>
      <c r="AI1858" s="17"/>
    </row>
    <row r="1859" spans="1:35">
      <c r="A1859" s="13"/>
      <c r="B1859" s="2"/>
      <c r="C1859" s="2"/>
      <c r="D1859" s="2"/>
      <c r="E1859" s="2"/>
      <c r="F1859" s="2"/>
      <c r="G1859" s="33"/>
      <c r="H1859" s="33"/>
      <c r="I1859" s="33"/>
      <c r="J1859" s="33"/>
      <c r="K1859" s="33"/>
      <c r="L1859" s="34"/>
      <c r="M1859" s="34"/>
      <c r="N1859" s="34"/>
      <c r="O1859" s="34"/>
      <c r="P1859" s="34"/>
      <c r="Q1859" s="34"/>
      <c r="R1859" s="34"/>
      <c r="S1859" s="34"/>
      <c r="T1859" s="34"/>
      <c r="U1859" s="34"/>
      <c r="V1859" s="22"/>
      <c r="W1859" s="22"/>
      <c r="X1859" s="22"/>
      <c r="Y1859" s="22"/>
      <c r="Z1859" s="22"/>
      <c r="AA1859" s="22"/>
      <c r="AB1859" s="22"/>
      <c r="AC1859" s="22"/>
      <c r="AD1859" s="22"/>
      <c r="AE1859" s="35"/>
      <c r="AF1859" s="17"/>
      <c r="AG1859" s="31"/>
      <c r="AH1859" s="34"/>
      <c r="AI1859" s="17"/>
    </row>
    <row r="1860" spans="1:35">
      <c r="A1860" s="13"/>
      <c r="B1860" s="2"/>
      <c r="C1860" s="2"/>
      <c r="D1860" s="2"/>
      <c r="E1860" s="2"/>
      <c r="F1860" s="2"/>
      <c r="G1860" s="33"/>
      <c r="H1860" s="33"/>
      <c r="I1860" s="33"/>
      <c r="J1860" s="33"/>
      <c r="K1860" s="33"/>
      <c r="L1860" s="34"/>
      <c r="M1860" s="34"/>
      <c r="N1860" s="34"/>
      <c r="O1860" s="34"/>
      <c r="P1860" s="34"/>
      <c r="Q1860" s="34"/>
      <c r="R1860" s="34"/>
      <c r="S1860" s="34"/>
      <c r="T1860" s="34"/>
      <c r="U1860" s="34"/>
      <c r="V1860" s="22"/>
      <c r="W1860" s="22"/>
      <c r="X1860" s="22"/>
      <c r="Y1860" s="22"/>
      <c r="Z1860" s="22"/>
      <c r="AA1860" s="22"/>
      <c r="AB1860" s="22"/>
      <c r="AC1860" s="22"/>
      <c r="AD1860" s="22"/>
      <c r="AE1860" s="35"/>
      <c r="AF1860" s="17"/>
      <c r="AG1860" s="31"/>
      <c r="AH1860" s="34"/>
      <c r="AI1860" s="17"/>
    </row>
    <row r="1861" spans="1:35">
      <c r="A1861" s="13"/>
      <c r="B1861" s="2"/>
      <c r="C1861" s="2"/>
      <c r="D1861" s="2"/>
      <c r="E1861" s="2"/>
      <c r="F1861" s="2"/>
      <c r="G1861" s="33"/>
      <c r="H1861" s="33"/>
      <c r="I1861" s="33"/>
      <c r="J1861" s="33"/>
      <c r="K1861" s="33"/>
      <c r="L1861" s="34"/>
      <c r="M1861" s="34"/>
      <c r="N1861" s="34"/>
      <c r="O1861" s="34"/>
      <c r="P1861" s="34"/>
      <c r="Q1861" s="34"/>
      <c r="R1861" s="34"/>
      <c r="S1861" s="34"/>
      <c r="T1861" s="34"/>
      <c r="U1861" s="34"/>
      <c r="V1861" s="22"/>
      <c r="W1861" s="22"/>
      <c r="X1861" s="22"/>
      <c r="Y1861" s="22"/>
      <c r="Z1861" s="22"/>
      <c r="AA1861" s="22"/>
      <c r="AB1861" s="22"/>
      <c r="AC1861" s="22"/>
      <c r="AD1861" s="22"/>
      <c r="AE1861" s="35"/>
      <c r="AF1861" s="17"/>
      <c r="AG1861" s="31"/>
      <c r="AH1861" s="34"/>
      <c r="AI1861" s="17"/>
    </row>
    <row r="1862" spans="1:35">
      <c r="A1862" s="13"/>
      <c r="B1862" s="2"/>
      <c r="C1862" s="2"/>
      <c r="D1862" s="2"/>
      <c r="E1862" s="2"/>
      <c r="F1862" s="2"/>
      <c r="G1862" s="33"/>
      <c r="H1862" s="33"/>
      <c r="I1862" s="33"/>
      <c r="J1862" s="33"/>
      <c r="K1862" s="33"/>
      <c r="L1862" s="34"/>
      <c r="M1862" s="34"/>
      <c r="N1862" s="34"/>
      <c r="O1862" s="34"/>
      <c r="P1862" s="34"/>
      <c r="Q1862" s="34"/>
      <c r="R1862" s="34"/>
      <c r="S1862" s="34"/>
      <c r="T1862" s="34"/>
      <c r="U1862" s="34"/>
      <c r="V1862" s="22"/>
      <c r="W1862" s="22"/>
      <c r="X1862" s="22"/>
      <c r="Y1862" s="22"/>
      <c r="Z1862" s="22"/>
      <c r="AA1862" s="22"/>
      <c r="AB1862" s="22"/>
      <c r="AC1862" s="22"/>
      <c r="AD1862" s="22"/>
      <c r="AE1862" s="35"/>
      <c r="AF1862" s="17"/>
      <c r="AG1862" s="31"/>
      <c r="AH1862" s="34"/>
      <c r="AI1862" s="17"/>
    </row>
    <row r="1863" spans="1:35">
      <c r="A1863" s="13"/>
      <c r="B1863" s="2"/>
      <c r="C1863" s="2"/>
      <c r="D1863" s="2"/>
      <c r="E1863" s="2"/>
      <c r="F1863" s="2"/>
      <c r="G1863" s="33"/>
      <c r="H1863" s="33"/>
      <c r="I1863" s="33"/>
      <c r="J1863" s="33"/>
      <c r="K1863" s="33"/>
      <c r="L1863" s="34"/>
      <c r="M1863" s="34"/>
      <c r="N1863" s="34"/>
      <c r="O1863" s="34"/>
      <c r="P1863" s="34"/>
      <c r="Q1863" s="34"/>
      <c r="R1863" s="34"/>
      <c r="S1863" s="34"/>
      <c r="T1863" s="34"/>
      <c r="U1863" s="34"/>
      <c r="V1863" s="22"/>
      <c r="W1863" s="22"/>
      <c r="X1863" s="22"/>
      <c r="Y1863" s="22"/>
      <c r="Z1863" s="22"/>
      <c r="AA1863" s="22"/>
      <c r="AB1863" s="22"/>
      <c r="AC1863" s="22"/>
      <c r="AD1863" s="22"/>
      <c r="AE1863" s="35"/>
      <c r="AF1863" s="17"/>
      <c r="AG1863" s="31"/>
      <c r="AH1863" s="34"/>
      <c r="AI1863" s="17"/>
    </row>
    <row r="1864" spans="1:35">
      <c r="A1864" s="13"/>
      <c r="B1864" s="2"/>
      <c r="C1864" s="2"/>
      <c r="D1864" s="2"/>
      <c r="E1864" s="2"/>
      <c r="F1864" s="2"/>
      <c r="G1864" s="33"/>
      <c r="H1864" s="33"/>
      <c r="I1864" s="33"/>
      <c r="J1864" s="33"/>
      <c r="K1864" s="33"/>
      <c r="L1864" s="34"/>
      <c r="M1864" s="34"/>
      <c r="N1864" s="34"/>
      <c r="O1864" s="34"/>
      <c r="P1864" s="34"/>
      <c r="Q1864" s="34"/>
      <c r="R1864" s="34"/>
      <c r="S1864" s="34"/>
      <c r="T1864" s="34"/>
      <c r="U1864" s="34"/>
      <c r="V1864" s="22"/>
      <c r="W1864" s="22"/>
      <c r="X1864" s="22"/>
      <c r="Y1864" s="22"/>
      <c r="Z1864" s="22"/>
      <c r="AA1864" s="22"/>
      <c r="AB1864" s="22"/>
      <c r="AC1864" s="22"/>
      <c r="AD1864" s="22"/>
      <c r="AE1864" s="35"/>
      <c r="AF1864" s="17"/>
      <c r="AG1864" s="31"/>
      <c r="AH1864" s="34"/>
      <c r="AI1864" s="17"/>
    </row>
    <row r="1865" spans="1:35">
      <c r="A1865" s="13"/>
      <c r="B1865" s="2"/>
      <c r="C1865" s="2"/>
      <c r="D1865" s="2"/>
      <c r="E1865" s="2"/>
      <c r="F1865" s="2"/>
      <c r="G1865" s="33"/>
      <c r="H1865" s="33"/>
      <c r="I1865" s="33"/>
      <c r="J1865" s="33"/>
      <c r="K1865" s="33"/>
      <c r="L1865" s="34"/>
      <c r="M1865" s="34"/>
      <c r="N1865" s="34"/>
      <c r="O1865" s="34"/>
      <c r="P1865" s="34"/>
      <c r="Q1865" s="34"/>
      <c r="R1865" s="34"/>
      <c r="S1865" s="34"/>
      <c r="T1865" s="34"/>
      <c r="U1865" s="34"/>
      <c r="V1865" s="22"/>
      <c r="W1865" s="22"/>
      <c r="X1865" s="22"/>
      <c r="Y1865" s="22"/>
      <c r="Z1865" s="22"/>
      <c r="AA1865" s="22"/>
      <c r="AB1865" s="22"/>
      <c r="AC1865" s="22"/>
      <c r="AD1865" s="22"/>
      <c r="AE1865" s="35"/>
      <c r="AF1865" s="17"/>
      <c r="AG1865" s="31"/>
      <c r="AH1865" s="34"/>
      <c r="AI1865" s="17"/>
    </row>
    <row r="1866" spans="1:35">
      <c r="A1866" s="13"/>
      <c r="B1866" s="2"/>
      <c r="C1866" s="2"/>
      <c r="D1866" s="2"/>
      <c r="E1866" s="2"/>
      <c r="F1866" s="2"/>
      <c r="G1866" s="33"/>
      <c r="H1866" s="33"/>
      <c r="I1866" s="33"/>
      <c r="J1866" s="33"/>
      <c r="K1866" s="33"/>
      <c r="L1866" s="34"/>
      <c r="M1866" s="34"/>
      <c r="N1866" s="34"/>
      <c r="O1866" s="34"/>
      <c r="P1866" s="34"/>
      <c r="Q1866" s="34"/>
      <c r="R1866" s="34"/>
      <c r="S1866" s="34"/>
      <c r="T1866" s="34"/>
      <c r="U1866" s="34"/>
      <c r="V1866" s="22"/>
      <c r="W1866" s="22"/>
      <c r="X1866" s="22"/>
      <c r="Y1866" s="22"/>
      <c r="Z1866" s="22"/>
      <c r="AA1866" s="22"/>
      <c r="AB1866" s="22"/>
      <c r="AC1866" s="22"/>
      <c r="AD1866" s="22"/>
      <c r="AE1866" s="35"/>
      <c r="AF1866" s="17"/>
      <c r="AG1866" s="31"/>
      <c r="AH1866" s="34"/>
      <c r="AI1866" s="17"/>
    </row>
    <row r="1867" spans="1:35">
      <c r="A1867" s="13"/>
      <c r="B1867" s="2"/>
      <c r="C1867" s="2"/>
      <c r="D1867" s="2"/>
      <c r="E1867" s="2"/>
      <c r="F1867" s="2"/>
      <c r="G1867" s="33"/>
      <c r="H1867" s="33"/>
      <c r="I1867" s="33"/>
      <c r="J1867" s="33"/>
      <c r="K1867" s="33"/>
      <c r="L1867" s="34"/>
      <c r="M1867" s="34"/>
      <c r="N1867" s="34"/>
      <c r="O1867" s="34"/>
      <c r="P1867" s="34"/>
      <c r="Q1867" s="34"/>
      <c r="R1867" s="34"/>
      <c r="S1867" s="34"/>
      <c r="T1867" s="34"/>
      <c r="U1867" s="34"/>
      <c r="V1867" s="22"/>
      <c r="W1867" s="22"/>
      <c r="X1867" s="22"/>
      <c r="Y1867" s="22"/>
      <c r="Z1867" s="22"/>
      <c r="AA1867" s="22"/>
      <c r="AB1867" s="22"/>
      <c r="AC1867" s="22"/>
      <c r="AD1867" s="22"/>
      <c r="AE1867" s="35"/>
      <c r="AF1867" s="17"/>
      <c r="AG1867" s="31"/>
      <c r="AH1867" s="34"/>
      <c r="AI1867" s="17"/>
    </row>
    <row r="1868" spans="1:35">
      <c r="A1868" s="13"/>
      <c r="B1868" s="2"/>
      <c r="C1868" s="2"/>
      <c r="D1868" s="2"/>
      <c r="E1868" s="2"/>
      <c r="F1868" s="2"/>
      <c r="G1868" s="33"/>
      <c r="H1868" s="33"/>
      <c r="I1868" s="33"/>
      <c r="J1868" s="33"/>
      <c r="K1868" s="33"/>
      <c r="L1868" s="34"/>
      <c r="M1868" s="34"/>
      <c r="N1868" s="34"/>
      <c r="O1868" s="34"/>
      <c r="P1868" s="34"/>
      <c r="Q1868" s="34"/>
      <c r="R1868" s="34"/>
      <c r="S1868" s="34"/>
      <c r="T1868" s="34"/>
      <c r="U1868" s="34"/>
      <c r="V1868" s="22"/>
      <c r="W1868" s="22"/>
      <c r="X1868" s="22"/>
      <c r="Y1868" s="22"/>
      <c r="Z1868" s="22"/>
      <c r="AA1868" s="22"/>
      <c r="AB1868" s="22"/>
      <c r="AC1868" s="22"/>
      <c r="AD1868" s="22"/>
      <c r="AE1868" s="35"/>
      <c r="AF1868" s="17"/>
      <c r="AG1868" s="31"/>
      <c r="AH1868" s="34"/>
      <c r="AI1868" s="17"/>
    </row>
    <row r="1869" spans="1:35">
      <c r="A1869" s="13"/>
      <c r="B1869" s="2"/>
      <c r="C1869" s="2"/>
      <c r="D1869" s="2"/>
      <c r="E1869" s="2"/>
      <c r="F1869" s="2"/>
      <c r="G1869" s="33"/>
      <c r="H1869" s="33"/>
      <c r="I1869" s="33"/>
      <c r="J1869" s="33"/>
      <c r="K1869" s="33"/>
      <c r="L1869" s="34"/>
      <c r="M1869" s="34"/>
      <c r="N1869" s="34"/>
      <c r="O1869" s="34"/>
      <c r="P1869" s="34"/>
      <c r="Q1869" s="34"/>
      <c r="R1869" s="34"/>
      <c r="S1869" s="34"/>
      <c r="T1869" s="34"/>
      <c r="U1869" s="34"/>
      <c r="V1869" s="22"/>
      <c r="W1869" s="22"/>
      <c r="X1869" s="22"/>
      <c r="Y1869" s="22"/>
      <c r="Z1869" s="22"/>
      <c r="AA1869" s="22"/>
      <c r="AB1869" s="22"/>
      <c r="AC1869" s="22"/>
      <c r="AD1869" s="22"/>
      <c r="AE1869" s="35"/>
      <c r="AF1869" s="17"/>
      <c r="AG1869" s="31"/>
      <c r="AH1869" s="34"/>
      <c r="AI1869" s="17"/>
    </row>
    <row r="1870" spans="1:35">
      <c r="A1870" s="13"/>
      <c r="B1870" s="2"/>
      <c r="C1870" s="2"/>
      <c r="D1870" s="2"/>
      <c r="E1870" s="2"/>
      <c r="F1870" s="2"/>
      <c r="G1870" s="33"/>
      <c r="H1870" s="33"/>
      <c r="I1870" s="33"/>
      <c r="J1870" s="33"/>
      <c r="K1870" s="33"/>
      <c r="L1870" s="34"/>
      <c r="M1870" s="34"/>
      <c r="N1870" s="34"/>
      <c r="O1870" s="34"/>
      <c r="P1870" s="34"/>
      <c r="Q1870" s="34"/>
      <c r="R1870" s="34"/>
      <c r="S1870" s="34"/>
      <c r="T1870" s="34"/>
      <c r="U1870" s="34"/>
      <c r="V1870" s="22"/>
      <c r="W1870" s="22"/>
      <c r="X1870" s="22"/>
      <c r="Y1870" s="22"/>
      <c r="Z1870" s="22"/>
      <c r="AA1870" s="22"/>
      <c r="AB1870" s="22"/>
      <c r="AC1870" s="22"/>
      <c r="AD1870" s="22"/>
      <c r="AE1870" s="35"/>
      <c r="AF1870" s="17"/>
      <c r="AG1870" s="31"/>
      <c r="AH1870" s="34"/>
      <c r="AI1870" s="17"/>
    </row>
    <row r="1871" spans="1:35">
      <c r="A1871" s="13"/>
      <c r="B1871" s="2"/>
      <c r="C1871" s="2"/>
      <c r="D1871" s="2"/>
      <c r="E1871" s="2"/>
      <c r="F1871" s="2"/>
      <c r="G1871" s="33"/>
      <c r="H1871" s="33"/>
      <c r="I1871" s="33"/>
      <c r="J1871" s="33"/>
      <c r="K1871" s="33"/>
      <c r="L1871" s="34"/>
      <c r="M1871" s="34"/>
      <c r="N1871" s="34"/>
      <c r="O1871" s="34"/>
      <c r="P1871" s="34"/>
      <c r="Q1871" s="34"/>
      <c r="R1871" s="34"/>
      <c r="S1871" s="34"/>
      <c r="T1871" s="34"/>
      <c r="U1871" s="34"/>
      <c r="V1871" s="22"/>
      <c r="W1871" s="22"/>
      <c r="X1871" s="22"/>
      <c r="Y1871" s="22"/>
      <c r="Z1871" s="22"/>
      <c r="AA1871" s="22"/>
      <c r="AB1871" s="22"/>
      <c r="AC1871" s="22"/>
      <c r="AD1871" s="22"/>
      <c r="AE1871" s="35"/>
      <c r="AF1871" s="17"/>
      <c r="AG1871" s="31"/>
      <c r="AH1871" s="34"/>
      <c r="AI1871" s="17"/>
    </row>
    <row r="1872" spans="1:35">
      <c r="A1872" s="13"/>
      <c r="B1872" s="2"/>
      <c r="C1872" s="2"/>
      <c r="D1872" s="2"/>
      <c r="E1872" s="2"/>
      <c r="F1872" s="2"/>
      <c r="G1872" s="33"/>
      <c r="H1872" s="33"/>
      <c r="I1872" s="33"/>
      <c r="J1872" s="33"/>
      <c r="K1872" s="33"/>
      <c r="L1872" s="34"/>
      <c r="M1872" s="34"/>
      <c r="N1872" s="34"/>
      <c r="O1872" s="34"/>
      <c r="P1872" s="34"/>
      <c r="Q1872" s="34"/>
      <c r="R1872" s="34"/>
      <c r="S1872" s="34"/>
      <c r="T1872" s="34"/>
      <c r="U1872" s="34"/>
      <c r="V1872" s="22"/>
      <c r="W1872" s="22"/>
      <c r="X1872" s="22"/>
      <c r="Y1872" s="22"/>
      <c r="Z1872" s="22"/>
      <c r="AA1872" s="22"/>
      <c r="AB1872" s="22"/>
      <c r="AC1872" s="22"/>
      <c r="AD1872" s="22"/>
      <c r="AE1872" s="35"/>
      <c r="AF1872" s="17"/>
      <c r="AG1872" s="31"/>
      <c r="AH1872" s="34"/>
      <c r="AI1872" s="17"/>
    </row>
    <row r="1873" spans="1:35">
      <c r="A1873" s="13"/>
      <c r="B1873" s="2"/>
      <c r="C1873" s="2"/>
      <c r="D1873" s="2"/>
      <c r="E1873" s="2"/>
      <c r="F1873" s="2"/>
      <c r="G1873" s="33"/>
      <c r="H1873" s="33"/>
      <c r="I1873" s="33"/>
      <c r="J1873" s="33"/>
      <c r="K1873" s="33"/>
      <c r="L1873" s="34"/>
      <c r="M1873" s="34"/>
      <c r="N1873" s="34"/>
      <c r="O1873" s="34"/>
      <c r="P1873" s="34"/>
      <c r="Q1873" s="34"/>
      <c r="R1873" s="34"/>
      <c r="S1873" s="34"/>
      <c r="T1873" s="34"/>
      <c r="U1873" s="34"/>
      <c r="V1873" s="22"/>
      <c r="W1873" s="22"/>
      <c r="X1873" s="22"/>
      <c r="Y1873" s="22"/>
      <c r="Z1873" s="22"/>
      <c r="AA1873" s="22"/>
      <c r="AB1873" s="22"/>
      <c r="AC1873" s="22"/>
      <c r="AD1873" s="22"/>
      <c r="AE1873" s="35"/>
      <c r="AF1873" s="17"/>
      <c r="AG1873" s="31"/>
      <c r="AH1873" s="34"/>
      <c r="AI1873" s="17"/>
    </row>
    <row r="1874" spans="1:35">
      <c r="A1874" s="13"/>
      <c r="B1874" s="2"/>
      <c r="C1874" s="2"/>
      <c r="D1874" s="2"/>
      <c r="E1874" s="2"/>
      <c r="F1874" s="2"/>
      <c r="G1874" s="33"/>
      <c r="H1874" s="33"/>
      <c r="I1874" s="33"/>
      <c r="J1874" s="33"/>
      <c r="K1874" s="33"/>
      <c r="L1874" s="34"/>
      <c r="M1874" s="34"/>
      <c r="N1874" s="34"/>
      <c r="O1874" s="34"/>
      <c r="P1874" s="34"/>
      <c r="Q1874" s="34"/>
      <c r="R1874" s="34"/>
      <c r="S1874" s="34"/>
      <c r="T1874" s="34"/>
      <c r="U1874" s="34"/>
      <c r="V1874" s="22"/>
      <c r="W1874" s="22"/>
      <c r="X1874" s="22"/>
      <c r="Y1874" s="22"/>
      <c r="Z1874" s="22"/>
      <c r="AA1874" s="22"/>
      <c r="AB1874" s="22"/>
      <c r="AC1874" s="22"/>
      <c r="AD1874" s="22"/>
      <c r="AE1874" s="35"/>
      <c r="AF1874" s="17"/>
      <c r="AG1874" s="31"/>
      <c r="AH1874" s="34"/>
      <c r="AI1874" s="17"/>
    </row>
    <row r="1875" spans="1:35">
      <c r="A1875" s="13"/>
      <c r="B1875" s="2"/>
      <c r="C1875" s="2"/>
      <c r="D1875" s="2"/>
      <c r="E1875" s="2"/>
      <c r="F1875" s="2"/>
      <c r="G1875" s="33"/>
      <c r="H1875" s="33"/>
      <c r="I1875" s="33"/>
      <c r="J1875" s="33"/>
      <c r="K1875" s="33"/>
      <c r="L1875" s="34"/>
      <c r="M1875" s="34"/>
      <c r="N1875" s="34"/>
      <c r="O1875" s="34"/>
      <c r="P1875" s="34"/>
      <c r="Q1875" s="34"/>
      <c r="R1875" s="34"/>
      <c r="S1875" s="34"/>
      <c r="T1875" s="34"/>
      <c r="U1875" s="34"/>
      <c r="V1875" s="22"/>
      <c r="W1875" s="22"/>
      <c r="X1875" s="22"/>
      <c r="Y1875" s="22"/>
      <c r="Z1875" s="22"/>
      <c r="AA1875" s="22"/>
      <c r="AB1875" s="22"/>
      <c r="AC1875" s="22"/>
      <c r="AD1875" s="22"/>
      <c r="AE1875" s="35"/>
      <c r="AF1875" s="17"/>
      <c r="AG1875" s="31"/>
      <c r="AH1875" s="34"/>
      <c r="AI1875" s="17"/>
    </row>
    <row r="1876" spans="1:35">
      <c r="A1876" s="13"/>
      <c r="B1876" s="2"/>
      <c r="C1876" s="2"/>
      <c r="D1876" s="2"/>
      <c r="E1876" s="2"/>
      <c r="F1876" s="2"/>
      <c r="G1876" s="33"/>
      <c r="H1876" s="33"/>
      <c r="I1876" s="33"/>
      <c r="J1876" s="33"/>
      <c r="K1876" s="33"/>
      <c r="L1876" s="34"/>
      <c r="M1876" s="34"/>
      <c r="N1876" s="34"/>
      <c r="O1876" s="34"/>
      <c r="P1876" s="34"/>
      <c r="Q1876" s="34"/>
      <c r="R1876" s="34"/>
      <c r="S1876" s="34"/>
      <c r="T1876" s="34"/>
      <c r="U1876" s="34"/>
      <c r="V1876" s="22"/>
      <c r="W1876" s="22"/>
      <c r="X1876" s="22"/>
      <c r="Y1876" s="22"/>
      <c r="Z1876" s="22"/>
      <c r="AA1876" s="22"/>
      <c r="AB1876" s="22"/>
      <c r="AC1876" s="22"/>
      <c r="AD1876" s="22"/>
      <c r="AE1876" s="35"/>
      <c r="AF1876" s="17"/>
      <c r="AG1876" s="31"/>
      <c r="AH1876" s="34"/>
      <c r="AI1876" s="17"/>
    </row>
    <row r="1877" spans="1:35">
      <c r="A1877" s="13"/>
      <c r="B1877" s="2"/>
      <c r="C1877" s="2"/>
      <c r="D1877" s="2"/>
      <c r="E1877" s="2"/>
      <c r="F1877" s="2"/>
      <c r="G1877" s="33"/>
      <c r="H1877" s="33"/>
      <c r="I1877" s="33"/>
      <c r="J1877" s="33"/>
      <c r="K1877" s="33"/>
      <c r="L1877" s="34"/>
      <c r="M1877" s="34"/>
      <c r="N1877" s="34"/>
      <c r="O1877" s="34"/>
      <c r="P1877" s="34"/>
      <c r="Q1877" s="34"/>
      <c r="R1877" s="34"/>
      <c r="S1877" s="34"/>
      <c r="T1877" s="34"/>
      <c r="U1877" s="34"/>
      <c r="V1877" s="22"/>
      <c r="W1877" s="22"/>
      <c r="X1877" s="22"/>
      <c r="Y1877" s="22"/>
      <c r="Z1877" s="22"/>
      <c r="AA1877" s="22"/>
      <c r="AB1877" s="22"/>
      <c r="AC1877" s="22"/>
      <c r="AD1877" s="22"/>
      <c r="AE1877" s="35"/>
      <c r="AF1877" s="17"/>
      <c r="AG1877" s="31"/>
      <c r="AH1877" s="34"/>
      <c r="AI1877" s="17"/>
    </row>
    <row r="1878" spans="1:35">
      <c r="A1878" s="13"/>
      <c r="B1878" s="2"/>
      <c r="C1878" s="2"/>
      <c r="D1878" s="2"/>
      <c r="E1878" s="2"/>
      <c r="F1878" s="2"/>
      <c r="G1878" s="33"/>
      <c r="H1878" s="33"/>
      <c r="I1878" s="33"/>
      <c r="J1878" s="33"/>
      <c r="K1878" s="33"/>
      <c r="L1878" s="34"/>
      <c r="M1878" s="34"/>
      <c r="N1878" s="34"/>
      <c r="O1878" s="34"/>
      <c r="P1878" s="34"/>
      <c r="Q1878" s="34"/>
      <c r="R1878" s="34"/>
      <c r="S1878" s="34"/>
      <c r="T1878" s="34"/>
      <c r="U1878" s="34"/>
      <c r="V1878" s="22"/>
      <c r="W1878" s="22"/>
      <c r="X1878" s="22"/>
      <c r="Y1878" s="22"/>
      <c r="Z1878" s="22"/>
      <c r="AA1878" s="22"/>
      <c r="AB1878" s="22"/>
      <c r="AC1878" s="22"/>
      <c r="AD1878" s="22"/>
      <c r="AE1878" s="35"/>
      <c r="AF1878" s="17"/>
      <c r="AG1878" s="31"/>
      <c r="AH1878" s="34"/>
      <c r="AI1878" s="17"/>
    </row>
    <row r="1879" spans="1:35">
      <c r="A1879" s="13"/>
      <c r="B1879" s="2"/>
      <c r="C1879" s="2"/>
      <c r="D1879" s="2"/>
      <c r="E1879" s="2"/>
      <c r="F1879" s="2"/>
      <c r="G1879" s="33"/>
      <c r="H1879" s="33"/>
      <c r="I1879" s="33"/>
      <c r="J1879" s="33"/>
      <c r="K1879" s="33"/>
      <c r="L1879" s="34"/>
      <c r="M1879" s="34"/>
      <c r="N1879" s="34"/>
      <c r="O1879" s="34"/>
      <c r="P1879" s="34"/>
      <c r="Q1879" s="34"/>
      <c r="R1879" s="34"/>
      <c r="S1879" s="34"/>
      <c r="T1879" s="34"/>
      <c r="U1879" s="34"/>
      <c r="V1879" s="22"/>
      <c r="W1879" s="22"/>
      <c r="X1879" s="22"/>
      <c r="Y1879" s="22"/>
      <c r="Z1879" s="22"/>
      <c r="AA1879" s="22"/>
      <c r="AB1879" s="22"/>
      <c r="AC1879" s="22"/>
      <c r="AD1879" s="22"/>
      <c r="AE1879" s="35"/>
      <c r="AF1879" s="17"/>
      <c r="AG1879" s="31"/>
      <c r="AH1879" s="34"/>
      <c r="AI1879" s="17"/>
    </row>
    <row r="1880" spans="1:35">
      <c r="A1880" s="13"/>
      <c r="B1880" s="2"/>
      <c r="C1880" s="2"/>
      <c r="D1880" s="2"/>
      <c r="E1880" s="2"/>
      <c r="F1880" s="2"/>
      <c r="G1880" s="33"/>
      <c r="H1880" s="33"/>
      <c r="I1880" s="33"/>
      <c r="J1880" s="33"/>
      <c r="K1880" s="33"/>
      <c r="L1880" s="34"/>
      <c r="M1880" s="34"/>
      <c r="N1880" s="34"/>
      <c r="O1880" s="34"/>
      <c r="P1880" s="34"/>
      <c r="Q1880" s="34"/>
      <c r="R1880" s="34"/>
      <c r="S1880" s="34"/>
      <c r="T1880" s="34"/>
      <c r="U1880" s="34"/>
      <c r="V1880" s="22"/>
      <c r="W1880" s="22"/>
      <c r="X1880" s="22"/>
      <c r="Y1880" s="22"/>
      <c r="Z1880" s="22"/>
      <c r="AA1880" s="22"/>
      <c r="AB1880" s="22"/>
      <c r="AC1880" s="22"/>
      <c r="AD1880" s="22"/>
      <c r="AE1880" s="35"/>
      <c r="AF1880" s="17"/>
      <c r="AG1880" s="31"/>
      <c r="AH1880" s="34"/>
      <c r="AI1880" s="17"/>
    </row>
    <row r="1881" spans="1:35">
      <c r="A1881" s="13"/>
      <c r="B1881" s="2"/>
      <c r="C1881" s="2"/>
      <c r="D1881" s="2"/>
      <c r="E1881" s="2"/>
      <c r="F1881" s="2"/>
      <c r="G1881" s="33"/>
      <c r="H1881" s="33"/>
      <c r="I1881" s="33"/>
      <c r="J1881" s="33"/>
      <c r="K1881" s="33"/>
      <c r="L1881" s="34"/>
      <c r="M1881" s="34"/>
      <c r="N1881" s="34"/>
      <c r="O1881" s="34"/>
      <c r="P1881" s="34"/>
      <c r="Q1881" s="34"/>
      <c r="R1881" s="34"/>
      <c r="S1881" s="34"/>
      <c r="T1881" s="34"/>
      <c r="U1881" s="34"/>
      <c r="V1881" s="22"/>
      <c r="W1881" s="22"/>
      <c r="X1881" s="22"/>
      <c r="Y1881" s="22"/>
      <c r="Z1881" s="22"/>
      <c r="AA1881" s="22"/>
      <c r="AB1881" s="22"/>
      <c r="AC1881" s="22"/>
      <c r="AD1881" s="22"/>
      <c r="AE1881" s="35"/>
      <c r="AF1881" s="17"/>
      <c r="AG1881" s="31"/>
      <c r="AH1881" s="34"/>
      <c r="AI1881" s="17"/>
    </row>
    <row r="1882" spans="1:35">
      <c r="A1882" s="13"/>
      <c r="B1882" s="2"/>
      <c r="C1882" s="2"/>
      <c r="D1882" s="2"/>
      <c r="E1882" s="2"/>
      <c r="F1882" s="2"/>
      <c r="G1882" s="33"/>
      <c r="H1882" s="33"/>
      <c r="I1882" s="33"/>
      <c r="J1882" s="33"/>
      <c r="K1882" s="33"/>
      <c r="L1882" s="34"/>
      <c r="M1882" s="34"/>
      <c r="N1882" s="34"/>
      <c r="O1882" s="34"/>
      <c r="P1882" s="34"/>
      <c r="Q1882" s="34"/>
      <c r="R1882" s="34"/>
      <c r="S1882" s="34"/>
      <c r="T1882" s="34"/>
      <c r="U1882" s="34"/>
      <c r="V1882" s="22"/>
      <c r="W1882" s="22"/>
      <c r="X1882" s="22"/>
      <c r="Y1882" s="22"/>
      <c r="Z1882" s="22"/>
      <c r="AA1882" s="22"/>
      <c r="AB1882" s="22"/>
      <c r="AC1882" s="22"/>
      <c r="AD1882" s="22"/>
      <c r="AE1882" s="35"/>
      <c r="AF1882" s="17"/>
      <c r="AG1882" s="31"/>
      <c r="AH1882" s="34"/>
      <c r="AI1882" s="17"/>
    </row>
    <row r="1883" spans="1:35">
      <c r="A1883" s="13"/>
      <c r="B1883" s="2"/>
      <c r="C1883" s="2"/>
      <c r="D1883" s="2"/>
      <c r="E1883" s="2"/>
      <c r="F1883" s="2"/>
      <c r="G1883" s="33"/>
      <c r="H1883" s="33"/>
      <c r="I1883" s="33"/>
      <c r="J1883" s="33"/>
      <c r="K1883" s="33"/>
      <c r="L1883" s="34"/>
      <c r="M1883" s="34"/>
      <c r="N1883" s="34"/>
      <c r="O1883" s="34"/>
      <c r="P1883" s="34"/>
      <c r="Q1883" s="34"/>
      <c r="R1883" s="34"/>
      <c r="S1883" s="34"/>
      <c r="T1883" s="34"/>
      <c r="U1883" s="34"/>
      <c r="V1883" s="22"/>
      <c r="W1883" s="22"/>
      <c r="X1883" s="22"/>
      <c r="Y1883" s="22"/>
      <c r="Z1883" s="22"/>
      <c r="AA1883" s="22"/>
      <c r="AB1883" s="22"/>
      <c r="AC1883" s="22"/>
      <c r="AD1883" s="22"/>
      <c r="AE1883" s="35"/>
      <c r="AF1883" s="17"/>
      <c r="AG1883" s="31"/>
      <c r="AH1883" s="34"/>
      <c r="AI1883" s="17"/>
    </row>
    <row r="1884" spans="1:35">
      <c r="A1884" s="13"/>
      <c r="B1884" s="2"/>
      <c r="C1884" s="2"/>
      <c r="D1884" s="2"/>
      <c r="E1884" s="2"/>
      <c r="F1884" s="2"/>
      <c r="G1884" s="33"/>
      <c r="H1884" s="33"/>
      <c r="I1884" s="33"/>
      <c r="J1884" s="33"/>
      <c r="K1884" s="33"/>
      <c r="L1884" s="34"/>
      <c r="M1884" s="34"/>
      <c r="N1884" s="34"/>
      <c r="O1884" s="34"/>
      <c r="P1884" s="34"/>
      <c r="Q1884" s="34"/>
      <c r="R1884" s="34"/>
      <c r="S1884" s="34"/>
      <c r="T1884" s="34"/>
      <c r="U1884" s="34"/>
      <c r="V1884" s="22"/>
      <c r="W1884" s="22"/>
      <c r="X1884" s="22"/>
      <c r="Y1884" s="22"/>
      <c r="Z1884" s="22"/>
      <c r="AA1884" s="22"/>
      <c r="AB1884" s="22"/>
      <c r="AC1884" s="22"/>
      <c r="AD1884" s="22"/>
      <c r="AE1884" s="35"/>
      <c r="AF1884" s="17"/>
      <c r="AG1884" s="31"/>
      <c r="AH1884" s="34"/>
      <c r="AI1884" s="17"/>
    </row>
    <row r="1885" spans="1:35">
      <c r="A1885" s="13"/>
      <c r="B1885" s="2"/>
      <c r="C1885" s="2"/>
      <c r="D1885" s="2"/>
      <c r="E1885" s="2"/>
      <c r="F1885" s="2"/>
      <c r="G1885" s="33"/>
      <c r="H1885" s="33"/>
      <c r="I1885" s="33"/>
      <c r="J1885" s="33"/>
      <c r="K1885" s="33"/>
      <c r="L1885" s="34"/>
      <c r="M1885" s="34"/>
      <c r="N1885" s="34"/>
      <c r="O1885" s="34"/>
      <c r="P1885" s="34"/>
      <c r="Q1885" s="34"/>
      <c r="R1885" s="34"/>
      <c r="S1885" s="34"/>
      <c r="T1885" s="34"/>
      <c r="U1885" s="34"/>
      <c r="V1885" s="22"/>
      <c r="W1885" s="22"/>
      <c r="X1885" s="22"/>
      <c r="Y1885" s="22"/>
      <c r="Z1885" s="22"/>
      <c r="AA1885" s="22"/>
      <c r="AB1885" s="22"/>
      <c r="AC1885" s="22"/>
      <c r="AD1885" s="22"/>
      <c r="AE1885" s="35"/>
      <c r="AF1885" s="17"/>
      <c r="AG1885" s="31"/>
      <c r="AH1885" s="34"/>
      <c r="AI1885" s="17"/>
    </row>
    <row r="1886" spans="1:35">
      <c r="A1886" s="13"/>
      <c r="B1886" s="2"/>
      <c r="C1886" s="2"/>
      <c r="D1886" s="2"/>
      <c r="E1886" s="2"/>
      <c r="F1886" s="2"/>
      <c r="G1886" s="33"/>
      <c r="H1886" s="33"/>
      <c r="I1886" s="33"/>
      <c r="J1886" s="33"/>
      <c r="K1886" s="33"/>
      <c r="L1886" s="34"/>
      <c r="M1886" s="34"/>
      <c r="N1886" s="34"/>
      <c r="O1886" s="34"/>
      <c r="P1886" s="34"/>
      <c r="Q1886" s="34"/>
      <c r="R1886" s="34"/>
      <c r="S1886" s="34"/>
      <c r="T1886" s="34"/>
      <c r="U1886" s="34"/>
      <c r="V1886" s="22"/>
      <c r="W1886" s="22"/>
      <c r="X1886" s="22"/>
      <c r="Y1886" s="22"/>
      <c r="Z1886" s="22"/>
      <c r="AA1886" s="22"/>
      <c r="AB1886" s="22"/>
      <c r="AC1886" s="22"/>
      <c r="AD1886" s="22"/>
      <c r="AE1886" s="35"/>
      <c r="AF1886" s="17"/>
      <c r="AG1886" s="31"/>
      <c r="AH1886" s="34"/>
      <c r="AI1886" s="17"/>
    </row>
    <row r="1887" spans="1:35">
      <c r="A1887" s="13"/>
      <c r="B1887" s="2"/>
      <c r="C1887" s="2"/>
      <c r="D1887" s="2"/>
      <c r="E1887" s="2"/>
      <c r="F1887" s="2"/>
      <c r="G1887" s="33"/>
      <c r="H1887" s="33"/>
      <c r="I1887" s="33"/>
      <c r="J1887" s="33"/>
      <c r="K1887" s="33"/>
      <c r="L1887" s="34"/>
      <c r="M1887" s="34"/>
      <c r="N1887" s="34"/>
      <c r="O1887" s="34"/>
      <c r="P1887" s="34"/>
      <c r="Q1887" s="34"/>
      <c r="R1887" s="34"/>
      <c r="S1887" s="34"/>
      <c r="T1887" s="34"/>
      <c r="U1887" s="34"/>
      <c r="V1887" s="22"/>
      <c r="W1887" s="22"/>
      <c r="X1887" s="22"/>
      <c r="Y1887" s="22"/>
      <c r="Z1887" s="22"/>
      <c r="AA1887" s="22"/>
      <c r="AB1887" s="22"/>
      <c r="AC1887" s="22"/>
      <c r="AD1887" s="22"/>
      <c r="AE1887" s="35"/>
      <c r="AF1887" s="17"/>
      <c r="AG1887" s="31"/>
      <c r="AH1887" s="34"/>
      <c r="AI1887" s="17"/>
    </row>
    <row r="1888" spans="1:35">
      <c r="A1888" s="13"/>
      <c r="B1888" s="2"/>
      <c r="C1888" s="2"/>
      <c r="D1888" s="2"/>
      <c r="E1888" s="2"/>
      <c r="F1888" s="2"/>
      <c r="G1888" s="33"/>
      <c r="H1888" s="33"/>
      <c r="I1888" s="33"/>
      <c r="J1888" s="33"/>
      <c r="K1888" s="33"/>
      <c r="L1888" s="34"/>
      <c r="M1888" s="34"/>
      <c r="N1888" s="34"/>
      <c r="O1888" s="34"/>
      <c r="P1888" s="34"/>
      <c r="Q1888" s="34"/>
      <c r="R1888" s="34"/>
      <c r="S1888" s="34"/>
      <c r="T1888" s="34"/>
      <c r="U1888" s="34"/>
      <c r="V1888" s="22"/>
      <c r="W1888" s="22"/>
      <c r="X1888" s="22"/>
      <c r="Y1888" s="22"/>
      <c r="Z1888" s="22"/>
      <c r="AA1888" s="22"/>
      <c r="AB1888" s="22"/>
      <c r="AC1888" s="22"/>
      <c r="AD1888" s="22"/>
      <c r="AE1888" s="35"/>
      <c r="AF1888" s="17"/>
      <c r="AG1888" s="31"/>
      <c r="AH1888" s="34"/>
      <c r="AI1888" s="17"/>
    </row>
    <row r="1889" spans="1:35">
      <c r="A1889" s="13"/>
      <c r="B1889" s="2"/>
      <c r="C1889" s="2"/>
      <c r="D1889" s="2"/>
      <c r="E1889" s="2"/>
      <c r="F1889" s="2"/>
      <c r="G1889" s="33"/>
      <c r="H1889" s="33"/>
      <c r="I1889" s="33"/>
      <c r="J1889" s="33"/>
      <c r="K1889" s="33"/>
      <c r="L1889" s="34"/>
      <c r="M1889" s="34"/>
      <c r="N1889" s="34"/>
      <c r="O1889" s="34"/>
      <c r="P1889" s="34"/>
      <c r="Q1889" s="34"/>
      <c r="R1889" s="34"/>
      <c r="S1889" s="34"/>
      <c r="T1889" s="34"/>
      <c r="U1889" s="34"/>
      <c r="V1889" s="22"/>
      <c r="W1889" s="22"/>
      <c r="X1889" s="22"/>
      <c r="Y1889" s="22"/>
      <c r="Z1889" s="22"/>
      <c r="AA1889" s="22"/>
      <c r="AB1889" s="22"/>
      <c r="AC1889" s="22"/>
      <c r="AD1889" s="22"/>
      <c r="AE1889" s="35"/>
      <c r="AF1889" s="17"/>
      <c r="AG1889" s="31"/>
      <c r="AH1889" s="34"/>
      <c r="AI1889" s="17"/>
    </row>
    <row r="1890" spans="1:35">
      <c r="A1890" s="13"/>
      <c r="B1890" s="2"/>
      <c r="C1890" s="2"/>
      <c r="D1890" s="2"/>
      <c r="E1890" s="2"/>
      <c r="F1890" s="2"/>
      <c r="G1890" s="33"/>
      <c r="H1890" s="33"/>
      <c r="I1890" s="33"/>
      <c r="J1890" s="33"/>
      <c r="K1890" s="33"/>
      <c r="L1890" s="34"/>
      <c r="M1890" s="34"/>
      <c r="N1890" s="34"/>
      <c r="O1890" s="34"/>
      <c r="P1890" s="34"/>
      <c r="Q1890" s="34"/>
      <c r="R1890" s="34"/>
      <c r="S1890" s="34"/>
      <c r="T1890" s="34"/>
      <c r="U1890" s="34"/>
      <c r="V1890" s="22"/>
      <c r="W1890" s="22"/>
      <c r="X1890" s="22"/>
      <c r="Y1890" s="22"/>
      <c r="Z1890" s="22"/>
      <c r="AA1890" s="22"/>
      <c r="AB1890" s="22"/>
      <c r="AC1890" s="22"/>
      <c r="AD1890" s="22"/>
      <c r="AE1890" s="35"/>
      <c r="AF1890" s="17"/>
      <c r="AG1890" s="31"/>
      <c r="AH1890" s="34"/>
      <c r="AI1890" s="17"/>
    </row>
    <row r="1891" spans="1:35">
      <c r="A1891" s="13"/>
      <c r="B1891" s="2"/>
      <c r="C1891" s="2"/>
      <c r="D1891" s="2"/>
      <c r="E1891" s="2"/>
      <c r="F1891" s="2"/>
      <c r="G1891" s="33"/>
      <c r="H1891" s="33"/>
      <c r="I1891" s="33"/>
      <c r="J1891" s="33"/>
      <c r="K1891" s="33"/>
      <c r="L1891" s="34"/>
      <c r="M1891" s="34"/>
      <c r="N1891" s="34"/>
      <c r="O1891" s="34"/>
      <c r="P1891" s="34"/>
      <c r="Q1891" s="34"/>
      <c r="R1891" s="34"/>
      <c r="S1891" s="34"/>
      <c r="T1891" s="34"/>
      <c r="U1891" s="34"/>
      <c r="V1891" s="22"/>
      <c r="W1891" s="22"/>
      <c r="X1891" s="22"/>
      <c r="Y1891" s="22"/>
      <c r="Z1891" s="22"/>
      <c r="AA1891" s="22"/>
      <c r="AB1891" s="22"/>
      <c r="AC1891" s="22"/>
      <c r="AD1891" s="22"/>
      <c r="AE1891" s="35"/>
      <c r="AF1891" s="17"/>
      <c r="AG1891" s="31"/>
      <c r="AH1891" s="34"/>
      <c r="AI1891" s="17"/>
    </row>
    <row r="1892" spans="1:35">
      <c r="A1892" s="13"/>
      <c r="B1892" s="2"/>
      <c r="C1892" s="2"/>
      <c r="D1892" s="2"/>
      <c r="E1892" s="2"/>
      <c r="F1892" s="2"/>
      <c r="G1892" s="33"/>
      <c r="H1892" s="33"/>
      <c r="I1892" s="33"/>
      <c r="J1892" s="33"/>
      <c r="K1892" s="33"/>
      <c r="L1892" s="34"/>
      <c r="M1892" s="34"/>
      <c r="N1892" s="34"/>
      <c r="O1892" s="34"/>
      <c r="P1892" s="34"/>
      <c r="Q1892" s="34"/>
      <c r="R1892" s="34"/>
      <c r="S1892" s="34"/>
      <c r="T1892" s="34"/>
      <c r="U1892" s="34"/>
      <c r="V1892" s="22"/>
      <c r="W1892" s="22"/>
      <c r="X1892" s="22"/>
      <c r="Y1892" s="22"/>
      <c r="Z1892" s="22"/>
      <c r="AA1892" s="22"/>
      <c r="AB1892" s="22"/>
      <c r="AC1892" s="22"/>
      <c r="AD1892" s="22"/>
      <c r="AE1892" s="35"/>
      <c r="AF1892" s="17"/>
      <c r="AG1892" s="31"/>
      <c r="AH1892" s="34"/>
      <c r="AI1892" s="17"/>
    </row>
    <row r="1893" spans="1:35">
      <c r="A1893" s="13"/>
      <c r="B1893" s="2"/>
      <c r="C1893" s="2"/>
      <c r="D1893" s="2"/>
      <c r="E1893" s="2"/>
      <c r="F1893" s="2"/>
      <c r="G1893" s="33"/>
      <c r="H1893" s="33"/>
      <c r="I1893" s="33"/>
      <c r="J1893" s="33"/>
      <c r="K1893" s="33"/>
      <c r="L1893" s="34"/>
      <c r="M1893" s="34"/>
      <c r="N1893" s="34"/>
      <c r="O1893" s="34"/>
      <c r="P1893" s="34"/>
      <c r="Q1893" s="34"/>
      <c r="R1893" s="34"/>
      <c r="S1893" s="34"/>
      <c r="T1893" s="34"/>
      <c r="U1893" s="34"/>
      <c r="V1893" s="22"/>
      <c r="W1893" s="22"/>
      <c r="X1893" s="22"/>
      <c r="Y1893" s="22"/>
      <c r="Z1893" s="22"/>
      <c r="AA1893" s="22"/>
      <c r="AB1893" s="22"/>
      <c r="AC1893" s="22"/>
      <c r="AD1893" s="22"/>
      <c r="AE1893" s="35"/>
      <c r="AF1893" s="17"/>
      <c r="AG1893" s="31"/>
      <c r="AH1893" s="34"/>
      <c r="AI1893" s="17"/>
    </row>
    <row r="1894" spans="1:35">
      <c r="A1894" s="13"/>
      <c r="B1894" s="2"/>
      <c r="C1894" s="2"/>
      <c r="D1894" s="2"/>
      <c r="E1894" s="2"/>
      <c r="F1894" s="2"/>
      <c r="G1894" s="33"/>
      <c r="H1894" s="33"/>
      <c r="I1894" s="33"/>
      <c r="J1894" s="33"/>
      <c r="K1894" s="33"/>
      <c r="L1894" s="34"/>
      <c r="M1894" s="34"/>
      <c r="N1894" s="34"/>
      <c r="O1894" s="34"/>
      <c r="P1894" s="34"/>
      <c r="Q1894" s="34"/>
      <c r="R1894" s="34"/>
      <c r="S1894" s="34"/>
      <c r="T1894" s="34"/>
      <c r="U1894" s="34"/>
      <c r="V1894" s="22"/>
      <c r="W1894" s="22"/>
      <c r="X1894" s="22"/>
      <c r="Y1894" s="22"/>
      <c r="Z1894" s="22"/>
      <c r="AA1894" s="22"/>
      <c r="AB1894" s="22"/>
      <c r="AC1894" s="22"/>
      <c r="AD1894" s="22"/>
      <c r="AE1894" s="35"/>
      <c r="AF1894" s="17"/>
      <c r="AG1894" s="31"/>
      <c r="AH1894" s="34"/>
      <c r="AI1894" s="17"/>
    </row>
    <row r="1895" spans="1:35">
      <c r="A1895" s="13"/>
      <c r="B1895" s="2"/>
      <c r="C1895" s="2"/>
      <c r="D1895" s="2"/>
      <c r="E1895" s="2"/>
      <c r="F1895" s="2"/>
      <c r="G1895" s="33"/>
      <c r="H1895" s="33"/>
      <c r="I1895" s="33"/>
      <c r="J1895" s="33"/>
      <c r="K1895" s="33"/>
      <c r="L1895" s="34"/>
      <c r="M1895" s="34"/>
      <c r="N1895" s="34"/>
      <c r="O1895" s="34"/>
      <c r="P1895" s="34"/>
      <c r="Q1895" s="34"/>
      <c r="R1895" s="34"/>
      <c r="S1895" s="34"/>
      <c r="T1895" s="34"/>
      <c r="U1895" s="34"/>
      <c r="V1895" s="22"/>
      <c r="W1895" s="22"/>
      <c r="X1895" s="22"/>
      <c r="Y1895" s="22"/>
      <c r="Z1895" s="22"/>
      <c r="AA1895" s="22"/>
      <c r="AB1895" s="22"/>
      <c r="AC1895" s="22"/>
      <c r="AD1895" s="22"/>
      <c r="AE1895" s="35"/>
      <c r="AF1895" s="17"/>
      <c r="AG1895" s="31"/>
      <c r="AH1895" s="34"/>
      <c r="AI1895" s="17"/>
    </row>
    <row r="1896" spans="1:35">
      <c r="A1896" s="13"/>
      <c r="B1896" s="2"/>
      <c r="C1896" s="2"/>
      <c r="D1896" s="2"/>
      <c r="E1896" s="2"/>
      <c r="F1896" s="2"/>
      <c r="G1896" s="33"/>
      <c r="H1896" s="33"/>
      <c r="I1896" s="33"/>
      <c r="J1896" s="33"/>
      <c r="K1896" s="33"/>
      <c r="L1896" s="34"/>
      <c r="M1896" s="34"/>
      <c r="N1896" s="34"/>
      <c r="O1896" s="34"/>
      <c r="P1896" s="34"/>
      <c r="Q1896" s="34"/>
      <c r="R1896" s="34"/>
      <c r="S1896" s="34"/>
      <c r="T1896" s="34"/>
      <c r="U1896" s="34"/>
      <c r="V1896" s="22"/>
      <c r="W1896" s="22"/>
      <c r="X1896" s="22"/>
      <c r="Y1896" s="22"/>
      <c r="Z1896" s="22"/>
      <c r="AA1896" s="22"/>
      <c r="AB1896" s="22"/>
      <c r="AC1896" s="22"/>
      <c r="AD1896" s="22"/>
      <c r="AE1896" s="35"/>
      <c r="AF1896" s="17"/>
      <c r="AG1896" s="31"/>
      <c r="AH1896" s="34"/>
      <c r="AI1896" s="17"/>
    </row>
    <row r="1897" spans="1:35">
      <c r="A1897" s="13"/>
      <c r="B1897" s="2"/>
      <c r="C1897" s="2"/>
      <c r="D1897" s="2"/>
      <c r="E1897" s="2"/>
      <c r="F1897" s="2"/>
      <c r="G1897" s="33"/>
      <c r="H1897" s="33"/>
      <c r="I1897" s="33"/>
      <c r="J1897" s="33"/>
      <c r="K1897" s="33"/>
      <c r="L1897" s="34"/>
      <c r="M1897" s="34"/>
      <c r="N1897" s="34"/>
      <c r="O1897" s="34"/>
      <c r="P1897" s="34"/>
      <c r="Q1897" s="34"/>
      <c r="R1897" s="34"/>
      <c r="S1897" s="34"/>
      <c r="T1897" s="34"/>
      <c r="U1897" s="34"/>
      <c r="V1897" s="22"/>
      <c r="W1897" s="22"/>
      <c r="X1897" s="22"/>
      <c r="Y1897" s="22"/>
      <c r="Z1897" s="22"/>
      <c r="AA1897" s="22"/>
      <c r="AB1897" s="22"/>
      <c r="AC1897" s="22"/>
      <c r="AD1897" s="22"/>
      <c r="AE1897" s="35"/>
      <c r="AF1897" s="17"/>
      <c r="AG1897" s="31"/>
      <c r="AH1897" s="34"/>
      <c r="AI1897" s="17"/>
    </row>
    <row r="1898" spans="1:35">
      <c r="A1898" s="13"/>
      <c r="B1898" s="2"/>
      <c r="C1898" s="2"/>
      <c r="D1898" s="2"/>
      <c r="E1898" s="2"/>
      <c r="F1898" s="2"/>
      <c r="G1898" s="33"/>
      <c r="H1898" s="33"/>
      <c r="I1898" s="33"/>
      <c r="J1898" s="33"/>
      <c r="K1898" s="33"/>
      <c r="L1898" s="34"/>
      <c r="M1898" s="34"/>
      <c r="N1898" s="34"/>
      <c r="O1898" s="34"/>
      <c r="P1898" s="34"/>
      <c r="Q1898" s="34"/>
      <c r="R1898" s="34"/>
      <c r="S1898" s="34"/>
      <c r="T1898" s="34"/>
      <c r="U1898" s="34"/>
      <c r="V1898" s="22"/>
      <c r="W1898" s="22"/>
      <c r="X1898" s="22"/>
      <c r="Y1898" s="22"/>
      <c r="Z1898" s="22"/>
      <c r="AA1898" s="22"/>
      <c r="AB1898" s="22"/>
      <c r="AC1898" s="22"/>
      <c r="AD1898" s="22"/>
      <c r="AE1898" s="35"/>
      <c r="AF1898" s="17"/>
      <c r="AG1898" s="31"/>
      <c r="AH1898" s="34"/>
      <c r="AI1898" s="17"/>
    </row>
    <row r="1899" spans="1:35">
      <c r="A1899" s="13"/>
      <c r="B1899" s="2"/>
      <c r="C1899" s="2"/>
      <c r="D1899" s="2"/>
      <c r="E1899" s="2"/>
      <c r="F1899" s="2"/>
      <c r="G1899" s="33"/>
      <c r="H1899" s="33"/>
      <c r="I1899" s="33"/>
      <c r="J1899" s="33"/>
      <c r="K1899" s="33"/>
      <c r="L1899" s="34"/>
      <c r="M1899" s="34"/>
      <c r="N1899" s="34"/>
      <c r="O1899" s="34"/>
      <c r="P1899" s="34"/>
      <c r="Q1899" s="34"/>
      <c r="R1899" s="34"/>
      <c r="S1899" s="34"/>
      <c r="T1899" s="34"/>
      <c r="U1899" s="34"/>
      <c r="V1899" s="22"/>
      <c r="W1899" s="22"/>
      <c r="X1899" s="22"/>
      <c r="Y1899" s="22"/>
      <c r="Z1899" s="22"/>
      <c r="AA1899" s="22"/>
      <c r="AB1899" s="22"/>
      <c r="AC1899" s="22"/>
      <c r="AD1899" s="22"/>
      <c r="AE1899" s="35"/>
      <c r="AF1899" s="17"/>
      <c r="AG1899" s="31"/>
      <c r="AH1899" s="34"/>
      <c r="AI1899" s="17"/>
    </row>
    <row r="1900" spans="1:35">
      <c r="A1900" s="13"/>
      <c r="B1900" s="2"/>
      <c r="C1900" s="2"/>
      <c r="D1900" s="2"/>
      <c r="E1900" s="2"/>
      <c r="F1900" s="2"/>
      <c r="G1900" s="33"/>
      <c r="H1900" s="33"/>
      <c r="I1900" s="33"/>
      <c r="J1900" s="33"/>
      <c r="K1900" s="33"/>
      <c r="L1900" s="34"/>
      <c r="M1900" s="34"/>
      <c r="N1900" s="34"/>
      <c r="O1900" s="34"/>
      <c r="P1900" s="34"/>
      <c r="Q1900" s="34"/>
      <c r="R1900" s="34"/>
      <c r="S1900" s="34"/>
      <c r="T1900" s="34"/>
      <c r="U1900" s="34"/>
      <c r="V1900" s="22"/>
      <c r="W1900" s="22"/>
      <c r="X1900" s="22"/>
      <c r="Y1900" s="22"/>
      <c r="Z1900" s="22"/>
      <c r="AA1900" s="22"/>
      <c r="AB1900" s="22"/>
      <c r="AC1900" s="22"/>
      <c r="AD1900" s="22"/>
      <c r="AE1900" s="35"/>
      <c r="AF1900" s="17"/>
      <c r="AG1900" s="31"/>
      <c r="AH1900" s="34"/>
      <c r="AI1900" s="17"/>
    </row>
    <row r="1901" spans="1:35">
      <c r="A1901" s="13"/>
      <c r="B1901" s="2"/>
      <c r="C1901" s="2"/>
      <c r="D1901" s="2"/>
      <c r="E1901" s="2"/>
      <c r="F1901" s="2"/>
      <c r="G1901" s="33"/>
      <c r="H1901" s="33"/>
      <c r="I1901" s="33"/>
      <c r="J1901" s="33"/>
      <c r="K1901" s="33"/>
      <c r="L1901" s="34"/>
      <c r="M1901" s="34"/>
      <c r="N1901" s="34"/>
      <c r="O1901" s="34"/>
      <c r="P1901" s="34"/>
      <c r="Q1901" s="34"/>
      <c r="R1901" s="34"/>
      <c r="S1901" s="34"/>
      <c r="T1901" s="34"/>
      <c r="U1901" s="34"/>
      <c r="V1901" s="22"/>
      <c r="W1901" s="22"/>
      <c r="X1901" s="22"/>
      <c r="Y1901" s="22"/>
      <c r="Z1901" s="22"/>
      <c r="AA1901" s="22"/>
      <c r="AB1901" s="22"/>
      <c r="AC1901" s="22"/>
      <c r="AD1901" s="22"/>
      <c r="AE1901" s="35"/>
      <c r="AF1901" s="17"/>
      <c r="AG1901" s="31"/>
      <c r="AH1901" s="34"/>
      <c r="AI1901" s="17"/>
    </row>
    <row r="1902" spans="1:35">
      <c r="A1902" s="13"/>
      <c r="B1902" s="2"/>
      <c r="C1902" s="2"/>
      <c r="D1902" s="2"/>
      <c r="E1902" s="2"/>
      <c r="F1902" s="2"/>
      <c r="G1902" s="33"/>
      <c r="H1902" s="33"/>
      <c r="I1902" s="33"/>
      <c r="J1902" s="33"/>
      <c r="K1902" s="33"/>
      <c r="L1902" s="34"/>
      <c r="M1902" s="34"/>
      <c r="N1902" s="34"/>
      <c r="O1902" s="34"/>
      <c r="P1902" s="34"/>
      <c r="Q1902" s="34"/>
      <c r="R1902" s="34"/>
      <c r="S1902" s="34"/>
      <c r="T1902" s="34"/>
      <c r="U1902" s="34"/>
      <c r="V1902" s="22"/>
      <c r="W1902" s="22"/>
      <c r="X1902" s="22"/>
      <c r="Y1902" s="22"/>
      <c r="Z1902" s="22"/>
      <c r="AA1902" s="22"/>
      <c r="AB1902" s="22"/>
      <c r="AC1902" s="22"/>
      <c r="AD1902" s="22"/>
      <c r="AE1902" s="35"/>
      <c r="AF1902" s="17"/>
      <c r="AG1902" s="31"/>
      <c r="AH1902" s="34"/>
      <c r="AI1902" s="17"/>
    </row>
    <row r="1903" spans="1:35">
      <c r="A1903" s="13"/>
      <c r="B1903" s="2"/>
      <c r="C1903" s="2"/>
      <c r="D1903" s="2"/>
      <c r="E1903" s="2"/>
      <c r="F1903" s="2"/>
      <c r="G1903" s="33"/>
      <c r="H1903" s="33"/>
      <c r="I1903" s="33"/>
      <c r="J1903" s="33"/>
      <c r="K1903" s="33"/>
      <c r="L1903" s="34"/>
      <c r="M1903" s="34"/>
      <c r="N1903" s="34"/>
      <c r="O1903" s="34"/>
      <c r="P1903" s="34"/>
      <c r="Q1903" s="34"/>
      <c r="R1903" s="34"/>
      <c r="S1903" s="34"/>
      <c r="T1903" s="34"/>
      <c r="U1903" s="34"/>
      <c r="V1903" s="22"/>
      <c r="W1903" s="22"/>
      <c r="X1903" s="22"/>
      <c r="Y1903" s="22"/>
      <c r="Z1903" s="22"/>
      <c r="AA1903" s="22"/>
      <c r="AB1903" s="22"/>
      <c r="AC1903" s="22"/>
      <c r="AD1903" s="22"/>
      <c r="AE1903" s="35"/>
      <c r="AF1903" s="17"/>
      <c r="AG1903" s="31"/>
      <c r="AH1903" s="34"/>
      <c r="AI1903" s="17"/>
    </row>
    <row r="1904" spans="1:35">
      <c r="A1904" s="13"/>
      <c r="B1904" s="2"/>
      <c r="C1904" s="2"/>
      <c r="D1904" s="2"/>
      <c r="E1904" s="2"/>
      <c r="F1904" s="2"/>
      <c r="G1904" s="33"/>
      <c r="H1904" s="33"/>
      <c r="I1904" s="33"/>
      <c r="J1904" s="33"/>
      <c r="K1904" s="33"/>
      <c r="L1904" s="34"/>
      <c r="M1904" s="34"/>
      <c r="N1904" s="34"/>
      <c r="O1904" s="34"/>
      <c r="P1904" s="34"/>
      <c r="Q1904" s="34"/>
      <c r="R1904" s="34"/>
      <c r="S1904" s="34"/>
      <c r="T1904" s="34"/>
      <c r="U1904" s="34"/>
      <c r="V1904" s="22"/>
      <c r="W1904" s="22"/>
      <c r="X1904" s="22"/>
      <c r="Y1904" s="22"/>
      <c r="Z1904" s="22"/>
      <c r="AA1904" s="22"/>
      <c r="AB1904" s="22"/>
      <c r="AC1904" s="22"/>
      <c r="AD1904" s="22"/>
      <c r="AE1904" s="35"/>
      <c r="AF1904" s="17"/>
      <c r="AG1904" s="31"/>
      <c r="AH1904" s="34"/>
      <c r="AI1904" s="17"/>
    </row>
    <row r="1905" spans="1:35">
      <c r="A1905" s="13"/>
      <c r="B1905" s="2"/>
      <c r="C1905" s="2"/>
      <c r="D1905" s="2"/>
      <c r="E1905" s="2"/>
      <c r="F1905" s="2"/>
      <c r="G1905" s="33"/>
      <c r="H1905" s="33"/>
      <c r="I1905" s="33"/>
      <c r="J1905" s="33"/>
      <c r="K1905" s="33"/>
      <c r="L1905" s="34"/>
      <c r="M1905" s="34"/>
      <c r="N1905" s="34"/>
      <c r="O1905" s="34"/>
      <c r="P1905" s="34"/>
      <c r="Q1905" s="34"/>
      <c r="R1905" s="34"/>
      <c r="S1905" s="34"/>
      <c r="T1905" s="34"/>
      <c r="U1905" s="34"/>
      <c r="V1905" s="22"/>
      <c r="W1905" s="22"/>
      <c r="X1905" s="22"/>
      <c r="Y1905" s="22"/>
      <c r="Z1905" s="22"/>
      <c r="AA1905" s="22"/>
      <c r="AB1905" s="22"/>
      <c r="AC1905" s="22"/>
      <c r="AD1905" s="22"/>
      <c r="AE1905" s="35"/>
      <c r="AF1905" s="17"/>
      <c r="AG1905" s="31"/>
      <c r="AH1905" s="34"/>
      <c r="AI1905" s="17"/>
    </row>
    <row r="1906" spans="1:35">
      <c r="A1906" s="13"/>
      <c r="B1906" s="2"/>
      <c r="C1906" s="2"/>
      <c r="D1906" s="2"/>
      <c r="E1906" s="2"/>
      <c r="F1906" s="2"/>
      <c r="G1906" s="33"/>
      <c r="H1906" s="33"/>
      <c r="I1906" s="33"/>
      <c r="J1906" s="33"/>
      <c r="K1906" s="33"/>
      <c r="L1906" s="34"/>
      <c r="M1906" s="34"/>
      <c r="N1906" s="34"/>
      <c r="O1906" s="34"/>
      <c r="P1906" s="34"/>
      <c r="Q1906" s="34"/>
      <c r="R1906" s="34"/>
      <c r="S1906" s="34"/>
      <c r="T1906" s="34"/>
      <c r="U1906" s="34"/>
      <c r="V1906" s="22"/>
      <c r="W1906" s="22"/>
      <c r="X1906" s="22"/>
      <c r="Y1906" s="22"/>
      <c r="Z1906" s="22"/>
      <c r="AA1906" s="22"/>
      <c r="AB1906" s="22"/>
      <c r="AC1906" s="22"/>
      <c r="AD1906" s="22"/>
      <c r="AE1906" s="35"/>
      <c r="AF1906" s="17"/>
      <c r="AG1906" s="31"/>
      <c r="AH1906" s="34"/>
      <c r="AI1906" s="17"/>
    </row>
    <row r="1907" spans="1:35">
      <c r="A1907" s="13"/>
      <c r="B1907" s="2"/>
      <c r="C1907" s="2"/>
      <c r="D1907" s="2"/>
      <c r="E1907" s="2"/>
      <c r="F1907" s="2"/>
      <c r="G1907" s="33"/>
      <c r="H1907" s="33"/>
      <c r="I1907" s="33"/>
      <c r="J1907" s="33"/>
      <c r="K1907" s="33"/>
      <c r="L1907" s="34"/>
      <c r="M1907" s="34"/>
      <c r="N1907" s="34"/>
      <c r="O1907" s="34"/>
      <c r="P1907" s="34"/>
      <c r="Q1907" s="34"/>
      <c r="R1907" s="34"/>
      <c r="S1907" s="34"/>
      <c r="T1907" s="34"/>
      <c r="U1907" s="34"/>
      <c r="V1907" s="22"/>
      <c r="W1907" s="22"/>
      <c r="X1907" s="22"/>
      <c r="Y1907" s="22"/>
      <c r="Z1907" s="22"/>
      <c r="AA1907" s="22"/>
      <c r="AB1907" s="22"/>
      <c r="AC1907" s="22"/>
      <c r="AD1907" s="22"/>
      <c r="AE1907" s="35"/>
      <c r="AF1907" s="17"/>
      <c r="AG1907" s="31"/>
      <c r="AH1907" s="34"/>
      <c r="AI1907" s="17"/>
    </row>
    <row r="1908" spans="1:35">
      <c r="A1908" s="13"/>
      <c r="B1908" s="2"/>
      <c r="C1908" s="2"/>
      <c r="D1908" s="2"/>
      <c r="E1908" s="2"/>
      <c r="F1908" s="2"/>
      <c r="G1908" s="33"/>
      <c r="H1908" s="33"/>
      <c r="I1908" s="33"/>
      <c r="J1908" s="33"/>
      <c r="K1908" s="33"/>
      <c r="L1908" s="34"/>
      <c r="M1908" s="34"/>
      <c r="N1908" s="34"/>
      <c r="O1908" s="34"/>
      <c r="P1908" s="34"/>
      <c r="Q1908" s="34"/>
      <c r="R1908" s="34"/>
      <c r="S1908" s="34"/>
      <c r="T1908" s="34"/>
      <c r="U1908" s="34"/>
      <c r="V1908" s="22"/>
      <c r="W1908" s="22"/>
      <c r="X1908" s="22"/>
      <c r="Y1908" s="22"/>
      <c r="Z1908" s="22"/>
      <c r="AA1908" s="22"/>
      <c r="AB1908" s="22"/>
      <c r="AC1908" s="22"/>
      <c r="AD1908" s="22"/>
      <c r="AE1908" s="35"/>
      <c r="AF1908" s="17"/>
      <c r="AG1908" s="31"/>
      <c r="AH1908" s="34"/>
      <c r="AI1908" s="17"/>
    </row>
    <row r="1909" spans="1:35">
      <c r="A1909" s="13"/>
      <c r="B1909" s="2"/>
      <c r="C1909" s="2"/>
      <c r="D1909" s="2"/>
      <c r="E1909" s="2"/>
      <c r="F1909" s="2"/>
      <c r="G1909" s="39"/>
      <c r="H1909" s="39"/>
      <c r="I1909" s="39"/>
      <c r="J1909" s="39"/>
      <c r="K1909" s="39"/>
      <c r="L1909" s="38"/>
      <c r="M1909" s="38"/>
      <c r="N1909" s="38"/>
      <c r="O1909" s="38"/>
      <c r="P1909" s="22"/>
      <c r="Q1909" s="22"/>
      <c r="R1909" s="22"/>
      <c r="S1909" s="22"/>
      <c r="T1909" s="22"/>
      <c r="U1909" s="22"/>
      <c r="V1909" s="22"/>
      <c r="W1909" s="22"/>
      <c r="X1909" s="22"/>
      <c r="Y1909" s="22"/>
      <c r="Z1909" s="22"/>
      <c r="AA1909" s="35"/>
      <c r="AB1909" s="17"/>
      <c r="AC1909" s="17"/>
      <c r="AD1909" s="17"/>
      <c r="AE1909" s="17"/>
      <c r="AF1909" s="17"/>
      <c r="AG1909" s="17"/>
      <c r="AH1909" s="17"/>
      <c r="AI1909" s="17"/>
    </row>
    <row r="1910" spans="1:35">
      <c r="A1910" s="13"/>
      <c r="B1910" s="2"/>
      <c r="C1910" s="2"/>
      <c r="D1910" s="2"/>
      <c r="E1910" s="2"/>
      <c r="F1910" s="2"/>
      <c r="G1910" s="39"/>
      <c r="H1910" s="39"/>
      <c r="I1910" s="39"/>
      <c r="J1910" s="39"/>
      <c r="K1910" s="39"/>
      <c r="L1910" s="38"/>
      <c r="M1910" s="38"/>
      <c r="N1910" s="38"/>
      <c r="O1910" s="38"/>
      <c r="P1910" s="22"/>
      <c r="Q1910" s="22"/>
      <c r="R1910" s="22"/>
      <c r="S1910" s="22"/>
      <c r="T1910" s="22"/>
      <c r="U1910" s="22"/>
      <c r="V1910" s="22"/>
      <c r="W1910" s="22"/>
      <c r="X1910" s="22"/>
      <c r="Y1910" s="22"/>
      <c r="Z1910" s="22"/>
      <c r="AA1910" s="35"/>
      <c r="AB1910" s="17"/>
      <c r="AC1910" s="17"/>
      <c r="AD1910" s="17"/>
      <c r="AE1910" s="17"/>
      <c r="AF1910" s="17"/>
      <c r="AG1910" s="17"/>
      <c r="AH1910" s="17"/>
      <c r="AI1910" s="17"/>
    </row>
    <row r="1911" spans="1:35">
      <c r="A1911" s="13"/>
      <c r="B1911" s="2"/>
      <c r="C1911" s="2"/>
      <c r="D1911" s="2"/>
      <c r="E1911" s="2"/>
      <c r="F1911" s="2"/>
      <c r="G1911" s="39"/>
      <c r="H1911" s="39"/>
      <c r="I1911" s="39"/>
      <c r="J1911" s="39"/>
      <c r="K1911" s="39"/>
      <c r="L1911" s="38"/>
      <c r="M1911" s="38"/>
      <c r="N1911" s="38"/>
      <c r="O1911" s="38"/>
      <c r="P1911" s="22"/>
      <c r="Q1911" s="22"/>
      <c r="R1911" s="22"/>
      <c r="S1911" s="22"/>
      <c r="T1911" s="22"/>
      <c r="U1911" s="22"/>
      <c r="V1911" s="22"/>
      <c r="W1911" s="22"/>
      <c r="X1911" s="22"/>
      <c r="Y1911" s="22"/>
      <c r="Z1911" s="22"/>
      <c r="AA1911" s="35"/>
      <c r="AB1911" s="17"/>
      <c r="AC1911" s="17"/>
      <c r="AD1911" s="17"/>
      <c r="AE1911" s="17"/>
      <c r="AF1911" s="17"/>
      <c r="AG1911" s="17"/>
      <c r="AH1911" s="17"/>
      <c r="AI1911" s="17"/>
    </row>
    <row r="1912" spans="1:35">
      <c r="A1912" s="13"/>
      <c r="B1912" s="2"/>
      <c r="C1912" s="2"/>
      <c r="D1912" s="2"/>
      <c r="E1912" s="2"/>
      <c r="F1912" s="2"/>
      <c r="G1912" s="39"/>
      <c r="H1912" s="39"/>
      <c r="I1912" s="39"/>
      <c r="J1912" s="39"/>
      <c r="K1912" s="39"/>
      <c r="L1912" s="38"/>
      <c r="M1912" s="38"/>
      <c r="N1912" s="38"/>
      <c r="O1912" s="38"/>
      <c r="P1912" s="22"/>
      <c r="Q1912" s="22"/>
      <c r="R1912" s="22"/>
      <c r="S1912" s="22"/>
      <c r="T1912" s="22"/>
      <c r="U1912" s="22"/>
      <c r="V1912" s="22"/>
      <c r="W1912" s="22"/>
      <c r="X1912" s="22"/>
      <c r="Y1912" s="22"/>
      <c r="Z1912" s="22"/>
      <c r="AA1912" s="35"/>
      <c r="AB1912" s="17"/>
      <c r="AC1912" s="17"/>
      <c r="AD1912" s="17"/>
      <c r="AE1912" s="17"/>
      <c r="AF1912" s="17"/>
      <c r="AG1912" s="17"/>
      <c r="AH1912" s="17"/>
      <c r="AI1912" s="17"/>
    </row>
    <row r="1913" spans="1:35">
      <c r="A1913" s="13"/>
      <c r="B1913" s="2"/>
      <c r="C1913" s="2"/>
      <c r="D1913" s="2"/>
      <c r="E1913" s="2"/>
      <c r="F1913" s="2"/>
      <c r="G1913" s="39"/>
      <c r="H1913" s="39"/>
      <c r="I1913" s="39"/>
      <c r="J1913" s="39"/>
      <c r="K1913" s="39"/>
      <c r="L1913" s="38"/>
      <c r="M1913" s="38"/>
      <c r="N1913" s="38"/>
      <c r="O1913" s="38"/>
      <c r="P1913" s="22"/>
      <c r="Q1913" s="22"/>
      <c r="R1913" s="22"/>
      <c r="S1913" s="22"/>
      <c r="T1913" s="22"/>
      <c r="U1913" s="22"/>
      <c r="V1913" s="22"/>
      <c r="W1913" s="22"/>
      <c r="X1913" s="22"/>
      <c r="Y1913" s="22"/>
      <c r="Z1913" s="22"/>
      <c r="AA1913" s="35"/>
      <c r="AB1913" s="17"/>
      <c r="AC1913" s="17"/>
      <c r="AD1913" s="17"/>
      <c r="AE1913" s="17"/>
      <c r="AF1913" s="17"/>
      <c r="AG1913" s="17"/>
      <c r="AH1913" s="17"/>
      <c r="AI1913" s="17"/>
    </row>
    <row r="1914" spans="1:35">
      <c r="A1914" s="13"/>
      <c r="B1914" s="2"/>
      <c r="C1914" s="2"/>
      <c r="D1914" s="2"/>
      <c r="E1914" s="2"/>
      <c r="F1914" s="2"/>
      <c r="G1914" s="39"/>
      <c r="H1914" s="39"/>
      <c r="I1914" s="39"/>
      <c r="J1914" s="39"/>
      <c r="K1914" s="39"/>
      <c r="L1914" s="38"/>
      <c r="M1914" s="38"/>
      <c r="N1914" s="38"/>
      <c r="O1914" s="38"/>
      <c r="P1914" s="22"/>
      <c r="Q1914" s="22"/>
      <c r="R1914" s="22"/>
      <c r="S1914" s="22"/>
      <c r="T1914" s="22"/>
      <c r="U1914" s="22"/>
      <c r="V1914" s="22"/>
      <c r="W1914" s="22"/>
      <c r="X1914" s="22"/>
      <c r="Y1914" s="22"/>
      <c r="Z1914" s="22"/>
      <c r="AA1914" s="35"/>
      <c r="AB1914" s="17"/>
      <c r="AC1914" s="17"/>
      <c r="AD1914" s="17"/>
      <c r="AE1914" s="17"/>
      <c r="AF1914" s="17"/>
      <c r="AG1914" s="17"/>
      <c r="AH1914" s="17"/>
      <c r="AI1914" s="17"/>
    </row>
    <row r="1915" spans="1:35">
      <c r="A1915" s="13"/>
      <c r="B1915" s="2"/>
      <c r="C1915" s="2"/>
      <c r="D1915" s="2"/>
      <c r="E1915" s="2"/>
      <c r="F1915" s="2"/>
      <c r="G1915" s="39"/>
      <c r="H1915" s="39"/>
      <c r="I1915" s="39"/>
      <c r="J1915" s="39"/>
      <c r="K1915" s="39"/>
      <c r="L1915" s="38"/>
      <c r="M1915" s="38"/>
      <c r="N1915" s="38"/>
      <c r="O1915" s="38"/>
      <c r="P1915" s="22"/>
      <c r="Q1915" s="22"/>
      <c r="R1915" s="22"/>
      <c r="S1915" s="22"/>
      <c r="T1915" s="22"/>
      <c r="U1915" s="22"/>
      <c r="V1915" s="22"/>
      <c r="W1915" s="22"/>
      <c r="X1915" s="22"/>
      <c r="Y1915" s="22"/>
      <c r="Z1915" s="22"/>
      <c r="AA1915" s="35"/>
      <c r="AB1915" s="17"/>
      <c r="AC1915" s="17"/>
      <c r="AD1915" s="17"/>
      <c r="AE1915" s="17"/>
      <c r="AF1915" s="17"/>
      <c r="AG1915" s="17"/>
      <c r="AH1915" s="17"/>
      <c r="AI1915" s="17"/>
    </row>
    <row r="1916" spans="1:35">
      <c r="A1916" s="13"/>
      <c r="B1916" s="2"/>
      <c r="C1916" s="2"/>
      <c r="D1916" s="2"/>
      <c r="E1916" s="2"/>
      <c r="F1916" s="2"/>
      <c r="G1916" s="39"/>
      <c r="H1916" s="39"/>
      <c r="I1916" s="39"/>
      <c r="J1916" s="39"/>
      <c r="K1916" s="39"/>
      <c r="L1916" s="38"/>
      <c r="M1916" s="38"/>
      <c r="N1916" s="38"/>
      <c r="O1916" s="38"/>
      <c r="P1916" s="22"/>
      <c r="Q1916" s="22"/>
      <c r="R1916" s="22"/>
      <c r="S1916" s="22"/>
      <c r="T1916" s="22"/>
      <c r="U1916" s="22"/>
      <c r="V1916" s="22"/>
      <c r="W1916" s="22"/>
      <c r="X1916" s="22"/>
      <c r="Y1916" s="22"/>
      <c r="Z1916" s="22"/>
      <c r="AA1916" s="35"/>
      <c r="AB1916" s="17"/>
      <c r="AC1916" s="17"/>
      <c r="AD1916" s="17"/>
      <c r="AE1916" s="17"/>
      <c r="AF1916" s="17"/>
      <c r="AG1916" s="17"/>
      <c r="AH1916" s="17"/>
      <c r="AI1916" s="17"/>
    </row>
    <row r="1917" spans="1:35">
      <c r="A1917" s="13"/>
      <c r="B1917" s="2"/>
      <c r="C1917" s="2"/>
      <c r="D1917" s="2"/>
      <c r="E1917" s="2"/>
      <c r="F1917" s="2"/>
      <c r="G1917" s="39"/>
      <c r="H1917" s="39"/>
      <c r="I1917" s="39"/>
      <c r="J1917" s="39"/>
      <c r="K1917" s="39"/>
      <c r="L1917" s="38"/>
      <c r="M1917" s="38"/>
      <c r="N1917" s="38"/>
      <c r="O1917" s="38"/>
      <c r="P1917" s="22"/>
      <c r="Q1917" s="22"/>
      <c r="R1917" s="22"/>
      <c r="S1917" s="22"/>
      <c r="T1917" s="22"/>
      <c r="U1917" s="22"/>
      <c r="V1917" s="22"/>
      <c r="W1917" s="22"/>
      <c r="X1917" s="22"/>
      <c r="Y1917" s="22"/>
      <c r="Z1917" s="22"/>
      <c r="AA1917" s="35"/>
      <c r="AB1917" s="17"/>
      <c r="AC1917" s="17"/>
      <c r="AD1917" s="17"/>
      <c r="AE1917" s="17"/>
      <c r="AF1917" s="17"/>
      <c r="AG1917" s="17"/>
      <c r="AH1917" s="17"/>
      <c r="AI1917" s="17"/>
    </row>
    <row r="1918" spans="1:35">
      <c r="A1918" s="13"/>
      <c r="B1918" s="2"/>
      <c r="C1918" s="2"/>
      <c r="D1918" s="2"/>
      <c r="E1918" s="2"/>
      <c r="F1918" s="2"/>
      <c r="G1918" s="39"/>
      <c r="H1918" s="39"/>
      <c r="I1918" s="39"/>
      <c r="J1918" s="39"/>
      <c r="K1918" s="39"/>
      <c r="L1918" s="38"/>
      <c r="M1918" s="38"/>
      <c r="N1918" s="38"/>
      <c r="O1918" s="38"/>
      <c r="P1918" s="22"/>
      <c r="Q1918" s="22"/>
      <c r="R1918" s="22"/>
      <c r="S1918" s="22"/>
      <c r="T1918" s="22"/>
      <c r="U1918" s="22"/>
      <c r="V1918" s="22"/>
      <c r="W1918" s="22"/>
      <c r="X1918" s="22"/>
      <c r="Y1918" s="22"/>
      <c r="Z1918" s="22"/>
      <c r="AA1918" s="35"/>
      <c r="AB1918" s="17"/>
      <c r="AC1918" s="17"/>
      <c r="AD1918" s="17"/>
      <c r="AE1918" s="17"/>
      <c r="AF1918" s="17"/>
      <c r="AG1918" s="17"/>
      <c r="AH1918" s="17"/>
      <c r="AI1918" s="17"/>
    </row>
    <row r="1919" spans="1:35">
      <c r="A1919" s="13"/>
      <c r="B1919" s="2"/>
      <c r="C1919" s="2"/>
      <c r="D1919" s="2"/>
      <c r="E1919" s="2"/>
      <c r="F1919" s="2"/>
      <c r="G1919" s="39"/>
      <c r="H1919" s="39"/>
      <c r="I1919" s="39"/>
      <c r="J1919" s="39"/>
      <c r="K1919" s="39"/>
      <c r="L1919" s="38"/>
      <c r="M1919" s="38"/>
      <c r="N1919" s="38"/>
      <c r="O1919" s="38"/>
      <c r="P1919" s="22"/>
      <c r="Q1919" s="22"/>
      <c r="R1919" s="22"/>
      <c r="S1919" s="22"/>
      <c r="T1919" s="22"/>
      <c r="U1919" s="22"/>
      <c r="V1919" s="22"/>
      <c r="W1919" s="22"/>
      <c r="X1919" s="22"/>
      <c r="Y1919" s="22"/>
      <c r="Z1919" s="22"/>
      <c r="AA1919" s="35"/>
      <c r="AB1919" s="17"/>
      <c r="AC1919" s="17"/>
      <c r="AD1919" s="17"/>
      <c r="AE1919" s="17"/>
      <c r="AF1919" s="17"/>
      <c r="AG1919" s="17"/>
      <c r="AH1919" s="17"/>
      <c r="AI1919" s="17"/>
    </row>
    <row r="1920" spans="1:35">
      <c r="A1920" s="13"/>
      <c r="B1920" s="2"/>
      <c r="C1920" s="2"/>
      <c r="D1920" s="2"/>
      <c r="E1920" s="2"/>
      <c r="F1920" s="2"/>
      <c r="G1920" s="39"/>
      <c r="H1920" s="39"/>
      <c r="I1920" s="39"/>
      <c r="J1920" s="39"/>
      <c r="K1920" s="39"/>
      <c r="L1920" s="38"/>
      <c r="M1920" s="38"/>
      <c r="N1920" s="38"/>
      <c r="O1920" s="38"/>
      <c r="P1920" s="22"/>
      <c r="Q1920" s="22"/>
      <c r="R1920" s="22"/>
      <c r="S1920" s="22"/>
      <c r="T1920" s="22"/>
      <c r="U1920" s="22"/>
      <c r="V1920" s="22"/>
      <c r="W1920" s="22"/>
      <c r="X1920" s="22"/>
      <c r="Y1920" s="22"/>
      <c r="Z1920" s="22"/>
      <c r="AA1920" s="35"/>
      <c r="AB1920" s="17"/>
      <c r="AC1920" s="17"/>
      <c r="AD1920" s="17"/>
      <c r="AE1920" s="17"/>
      <c r="AF1920" s="17"/>
      <c r="AG1920" s="17"/>
      <c r="AH1920" s="17"/>
      <c r="AI1920" s="17"/>
    </row>
    <row r="1921" spans="1:35">
      <c r="A1921" s="13"/>
      <c r="B1921" s="2"/>
      <c r="C1921" s="2"/>
      <c r="D1921" s="2"/>
      <c r="E1921" s="2"/>
      <c r="F1921" s="2"/>
      <c r="G1921" s="39"/>
      <c r="H1921" s="39"/>
      <c r="I1921" s="39"/>
      <c r="J1921" s="39"/>
      <c r="K1921" s="39"/>
      <c r="L1921" s="38"/>
      <c r="M1921" s="38"/>
      <c r="N1921" s="38"/>
      <c r="O1921" s="38"/>
      <c r="P1921" s="22"/>
      <c r="Q1921" s="22"/>
      <c r="R1921" s="22"/>
      <c r="S1921" s="22"/>
      <c r="T1921" s="22"/>
      <c r="U1921" s="22"/>
      <c r="V1921" s="22"/>
      <c r="W1921" s="22"/>
      <c r="X1921" s="22"/>
      <c r="Y1921" s="22"/>
      <c r="Z1921" s="22"/>
      <c r="AA1921" s="35"/>
      <c r="AB1921" s="17"/>
      <c r="AC1921" s="17"/>
      <c r="AD1921" s="17"/>
      <c r="AE1921" s="17"/>
      <c r="AF1921" s="17"/>
      <c r="AG1921" s="17"/>
      <c r="AH1921" s="17"/>
      <c r="AI1921" s="17"/>
    </row>
    <row r="1922" spans="1:35">
      <c r="A1922" s="13"/>
      <c r="B1922" s="2"/>
      <c r="C1922" s="2"/>
      <c r="D1922" s="2"/>
      <c r="E1922" s="2"/>
      <c r="F1922" s="2"/>
      <c r="G1922" s="39"/>
      <c r="H1922" s="39"/>
      <c r="I1922" s="39"/>
      <c r="J1922" s="39"/>
      <c r="K1922" s="39"/>
      <c r="L1922" s="38"/>
      <c r="M1922" s="38"/>
      <c r="N1922" s="38"/>
      <c r="O1922" s="38"/>
      <c r="P1922" s="22"/>
      <c r="Q1922" s="22"/>
      <c r="R1922" s="22"/>
      <c r="S1922" s="22"/>
      <c r="T1922" s="22"/>
      <c r="U1922" s="22"/>
      <c r="V1922" s="22"/>
      <c r="W1922" s="22"/>
      <c r="X1922" s="22"/>
      <c r="Y1922" s="22"/>
      <c r="Z1922" s="22"/>
      <c r="AA1922" s="35"/>
      <c r="AB1922" s="17"/>
      <c r="AC1922" s="17"/>
      <c r="AD1922" s="17"/>
      <c r="AE1922" s="17"/>
      <c r="AF1922" s="17"/>
      <c r="AG1922" s="17"/>
      <c r="AH1922" s="17"/>
      <c r="AI1922" s="17"/>
    </row>
    <row r="1923" spans="1:35">
      <c r="A1923" s="13"/>
      <c r="B1923" s="2"/>
      <c r="C1923" s="2"/>
      <c r="D1923" s="2"/>
      <c r="E1923" s="2"/>
      <c r="F1923" s="2"/>
      <c r="G1923" s="39"/>
      <c r="H1923" s="39"/>
      <c r="I1923" s="39"/>
      <c r="J1923" s="39"/>
      <c r="K1923" s="39"/>
      <c r="L1923" s="38"/>
      <c r="M1923" s="38"/>
      <c r="N1923" s="38"/>
      <c r="O1923" s="38"/>
      <c r="P1923" s="22"/>
      <c r="Q1923" s="22"/>
      <c r="R1923" s="22"/>
      <c r="S1923" s="22"/>
      <c r="T1923" s="22"/>
      <c r="U1923" s="22"/>
      <c r="V1923" s="22"/>
      <c r="W1923" s="22"/>
      <c r="X1923" s="22"/>
      <c r="Y1923" s="22"/>
      <c r="Z1923" s="22"/>
      <c r="AA1923" s="35"/>
      <c r="AB1923" s="17"/>
      <c r="AC1923" s="17"/>
      <c r="AD1923" s="17"/>
      <c r="AE1923" s="17"/>
      <c r="AF1923" s="17"/>
      <c r="AG1923" s="17"/>
      <c r="AH1923" s="17"/>
      <c r="AI1923" s="17"/>
    </row>
    <row r="1924" spans="1:35">
      <c r="A1924" s="13"/>
      <c r="B1924" s="2"/>
      <c r="C1924" s="2"/>
      <c r="D1924" s="2"/>
      <c r="E1924" s="2"/>
      <c r="F1924" s="2"/>
      <c r="G1924" s="39"/>
      <c r="H1924" s="39"/>
      <c r="I1924" s="39"/>
      <c r="J1924" s="39"/>
      <c r="K1924" s="39"/>
      <c r="L1924" s="38"/>
      <c r="M1924" s="38"/>
      <c r="N1924" s="38"/>
      <c r="O1924" s="38"/>
      <c r="P1924" s="22"/>
      <c r="Q1924" s="22"/>
      <c r="R1924" s="22"/>
      <c r="S1924" s="22"/>
      <c r="T1924" s="22"/>
      <c r="U1924" s="22"/>
      <c r="V1924" s="22"/>
      <c r="W1924" s="22"/>
      <c r="X1924" s="22"/>
      <c r="Y1924" s="22"/>
      <c r="Z1924" s="22"/>
      <c r="AA1924" s="35"/>
      <c r="AB1924" s="17"/>
      <c r="AC1924" s="17"/>
      <c r="AD1924" s="17"/>
      <c r="AE1924" s="17"/>
      <c r="AF1924" s="17"/>
      <c r="AG1924" s="17"/>
      <c r="AH1924" s="17"/>
      <c r="AI1924" s="17"/>
    </row>
    <row r="1925" spans="1:35">
      <c r="A1925" s="13"/>
      <c r="B1925" s="2"/>
      <c r="C1925" s="2"/>
      <c r="D1925" s="2"/>
      <c r="E1925" s="2"/>
      <c r="F1925" s="2"/>
      <c r="G1925" s="39"/>
      <c r="H1925" s="39"/>
      <c r="I1925" s="39"/>
      <c r="J1925" s="39"/>
      <c r="K1925" s="39"/>
      <c r="L1925" s="38"/>
      <c r="M1925" s="38"/>
      <c r="N1925" s="38"/>
      <c r="O1925" s="38"/>
      <c r="P1925" s="22"/>
      <c r="Q1925" s="22"/>
      <c r="R1925" s="22"/>
      <c r="S1925" s="22"/>
      <c r="T1925" s="22"/>
      <c r="U1925" s="22"/>
      <c r="V1925" s="22"/>
      <c r="W1925" s="22"/>
      <c r="X1925" s="22"/>
      <c r="Y1925" s="22"/>
      <c r="Z1925" s="22"/>
      <c r="AA1925" s="35"/>
      <c r="AB1925" s="17"/>
      <c r="AC1925" s="17"/>
      <c r="AD1925" s="17"/>
      <c r="AE1925" s="17"/>
      <c r="AF1925" s="17"/>
      <c r="AG1925" s="17"/>
      <c r="AH1925" s="17"/>
      <c r="AI1925" s="17"/>
    </row>
    <row r="1926" spans="1:35">
      <c r="A1926" s="13"/>
      <c r="B1926" s="2"/>
      <c r="C1926" s="2"/>
      <c r="D1926" s="2"/>
      <c r="E1926" s="2"/>
      <c r="F1926" s="2"/>
      <c r="G1926" s="39"/>
      <c r="H1926" s="39"/>
      <c r="I1926" s="39"/>
      <c r="J1926" s="39"/>
      <c r="K1926" s="39"/>
      <c r="L1926" s="38"/>
      <c r="M1926" s="38"/>
      <c r="N1926" s="38"/>
      <c r="O1926" s="38"/>
      <c r="P1926" s="22"/>
      <c r="Q1926" s="22"/>
      <c r="R1926" s="22"/>
      <c r="S1926" s="22"/>
      <c r="T1926" s="22"/>
      <c r="U1926" s="22"/>
      <c r="V1926" s="22"/>
      <c r="W1926" s="22"/>
      <c r="X1926" s="22"/>
      <c r="Y1926" s="22"/>
      <c r="Z1926" s="22"/>
      <c r="AA1926" s="35"/>
      <c r="AB1926" s="17"/>
      <c r="AC1926" s="17"/>
      <c r="AD1926" s="17"/>
      <c r="AE1926" s="17"/>
      <c r="AF1926" s="17"/>
      <c r="AG1926" s="17"/>
      <c r="AH1926" s="17"/>
      <c r="AI1926" s="17"/>
    </row>
    <row r="1927" spans="1:35">
      <c r="A1927" s="13"/>
      <c r="B1927" s="2"/>
      <c r="C1927" s="2"/>
      <c r="D1927" s="2"/>
      <c r="E1927" s="2"/>
      <c r="F1927" s="2"/>
      <c r="G1927" s="39"/>
      <c r="H1927" s="39"/>
      <c r="I1927" s="39"/>
      <c r="J1927" s="39"/>
      <c r="K1927" s="39"/>
      <c r="L1927" s="38"/>
      <c r="M1927" s="38"/>
      <c r="N1927" s="38"/>
      <c r="O1927" s="38"/>
      <c r="P1927" s="22"/>
      <c r="Q1927" s="22"/>
      <c r="R1927" s="22"/>
      <c r="S1927" s="22"/>
      <c r="T1927" s="22"/>
      <c r="U1927" s="22"/>
      <c r="V1927" s="22"/>
      <c r="W1927" s="22"/>
      <c r="X1927" s="22"/>
      <c r="Y1927" s="22"/>
      <c r="Z1927" s="22"/>
      <c r="AA1927" s="35"/>
      <c r="AB1927" s="17"/>
      <c r="AC1927" s="17"/>
      <c r="AD1927" s="17"/>
      <c r="AE1927" s="17"/>
      <c r="AF1927" s="17"/>
      <c r="AG1927" s="17"/>
      <c r="AH1927" s="17"/>
      <c r="AI1927" s="17"/>
    </row>
    <row r="1928" spans="1:35">
      <c r="A1928" s="13"/>
      <c r="B1928" s="2"/>
      <c r="C1928" s="2"/>
      <c r="D1928" s="2"/>
      <c r="E1928" s="2"/>
      <c r="F1928" s="2"/>
      <c r="G1928" s="39"/>
      <c r="H1928" s="39"/>
      <c r="I1928" s="39"/>
      <c r="J1928" s="39"/>
      <c r="K1928" s="39"/>
      <c r="L1928" s="38"/>
      <c r="M1928" s="38"/>
      <c r="N1928" s="38"/>
      <c r="O1928" s="38"/>
      <c r="P1928" s="22"/>
      <c r="Q1928" s="22"/>
      <c r="R1928" s="22"/>
      <c r="S1928" s="22"/>
      <c r="T1928" s="22"/>
      <c r="U1928" s="22"/>
      <c r="V1928" s="22"/>
      <c r="W1928" s="22"/>
      <c r="X1928" s="22"/>
      <c r="Y1928" s="22"/>
      <c r="Z1928" s="22"/>
      <c r="AA1928" s="35"/>
      <c r="AB1928" s="17"/>
      <c r="AC1928" s="17"/>
      <c r="AD1928" s="17"/>
      <c r="AE1928" s="17"/>
      <c r="AF1928" s="17"/>
      <c r="AG1928" s="17"/>
      <c r="AH1928" s="17"/>
      <c r="AI1928" s="17"/>
    </row>
    <row r="1929" spans="1:35">
      <c r="A1929" s="13"/>
      <c r="B1929" s="2"/>
      <c r="C1929" s="2"/>
      <c r="D1929" s="2"/>
      <c r="E1929" s="2"/>
      <c r="F1929" s="2"/>
      <c r="G1929" s="39"/>
      <c r="H1929" s="39"/>
      <c r="I1929" s="39"/>
      <c r="J1929" s="39"/>
      <c r="K1929" s="39"/>
      <c r="L1929" s="38"/>
      <c r="M1929" s="38"/>
      <c r="N1929" s="38"/>
      <c r="O1929" s="38"/>
      <c r="P1929" s="22"/>
      <c r="Q1929" s="22"/>
      <c r="R1929" s="22"/>
      <c r="S1929" s="22"/>
      <c r="T1929" s="22"/>
      <c r="U1929" s="22"/>
      <c r="V1929" s="22"/>
      <c r="W1929" s="22"/>
      <c r="X1929" s="22"/>
      <c r="Y1929" s="22"/>
      <c r="Z1929" s="22"/>
      <c r="AA1929" s="35"/>
      <c r="AB1929" s="17"/>
      <c r="AC1929" s="17"/>
      <c r="AD1929" s="17"/>
      <c r="AE1929" s="17"/>
      <c r="AF1929" s="17"/>
      <c r="AG1929" s="17"/>
      <c r="AH1929" s="17"/>
      <c r="AI1929" s="17"/>
    </row>
    <row r="1930" spans="1:35">
      <c r="A1930" s="13"/>
      <c r="B1930" s="2"/>
      <c r="C1930" s="2"/>
      <c r="D1930" s="2"/>
      <c r="E1930" s="2"/>
      <c r="F1930" s="2"/>
      <c r="G1930" s="39"/>
      <c r="H1930" s="39"/>
      <c r="I1930" s="39"/>
      <c r="J1930" s="39"/>
      <c r="K1930" s="39"/>
      <c r="L1930" s="38"/>
      <c r="M1930" s="38"/>
      <c r="N1930" s="38"/>
      <c r="O1930" s="38"/>
      <c r="P1930" s="22"/>
      <c r="Q1930" s="22"/>
      <c r="R1930" s="22"/>
      <c r="S1930" s="22"/>
      <c r="T1930" s="22"/>
      <c r="U1930" s="22"/>
      <c r="V1930" s="22"/>
      <c r="W1930" s="22"/>
      <c r="X1930" s="22"/>
      <c r="Y1930" s="22"/>
      <c r="Z1930" s="22"/>
      <c r="AA1930" s="35"/>
      <c r="AB1930" s="17"/>
      <c r="AC1930" s="17"/>
      <c r="AD1930" s="17"/>
      <c r="AE1930" s="17"/>
      <c r="AF1930" s="17"/>
      <c r="AG1930" s="17"/>
      <c r="AH1930" s="17"/>
      <c r="AI1930" s="17"/>
    </row>
    <row r="1931" spans="1:35">
      <c r="A1931" s="13"/>
      <c r="B1931" s="2"/>
      <c r="C1931" s="2"/>
      <c r="D1931" s="2"/>
      <c r="E1931" s="2"/>
      <c r="F1931" s="2"/>
      <c r="G1931" s="39"/>
      <c r="H1931" s="39"/>
      <c r="I1931" s="39"/>
      <c r="J1931" s="39"/>
      <c r="K1931" s="39"/>
      <c r="L1931" s="38"/>
      <c r="M1931" s="38"/>
      <c r="N1931" s="38"/>
      <c r="O1931" s="38"/>
      <c r="P1931" s="22"/>
      <c r="Q1931" s="22"/>
      <c r="R1931" s="22"/>
      <c r="S1931" s="22"/>
      <c r="T1931" s="22"/>
      <c r="U1931" s="22"/>
      <c r="V1931" s="22"/>
      <c r="W1931" s="22"/>
      <c r="X1931" s="22"/>
      <c r="Y1931" s="22"/>
      <c r="Z1931" s="22"/>
      <c r="AA1931" s="35"/>
      <c r="AB1931" s="17"/>
      <c r="AC1931" s="17"/>
      <c r="AD1931" s="17"/>
      <c r="AE1931" s="17"/>
      <c r="AF1931" s="17"/>
      <c r="AG1931" s="17"/>
      <c r="AH1931" s="17"/>
      <c r="AI1931" s="17"/>
    </row>
    <row r="1932" spans="1:35">
      <c r="A1932" s="13"/>
      <c r="B1932" s="2"/>
      <c r="C1932" s="2"/>
      <c r="D1932" s="2"/>
      <c r="E1932" s="2"/>
      <c r="F1932" s="2"/>
      <c r="G1932" s="39"/>
      <c r="H1932" s="39"/>
      <c r="I1932" s="39"/>
      <c r="J1932" s="39"/>
      <c r="K1932" s="39"/>
      <c r="L1932" s="38"/>
      <c r="M1932" s="38"/>
      <c r="N1932" s="38"/>
      <c r="O1932" s="38"/>
      <c r="P1932" s="22"/>
      <c r="Q1932" s="22"/>
      <c r="R1932" s="22"/>
      <c r="S1932" s="22"/>
      <c r="T1932" s="22"/>
      <c r="U1932" s="22"/>
      <c r="V1932" s="22"/>
      <c r="W1932" s="22"/>
      <c r="X1932" s="22"/>
      <c r="Y1932" s="22"/>
      <c r="Z1932" s="22"/>
      <c r="AA1932" s="35"/>
      <c r="AB1932" s="17"/>
      <c r="AC1932" s="17"/>
      <c r="AD1932" s="17"/>
      <c r="AE1932" s="17"/>
      <c r="AF1932" s="17"/>
      <c r="AG1932" s="17"/>
      <c r="AH1932" s="17"/>
      <c r="AI1932" s="17"/>
    </row>
    <row r="1933" spans="1:35">
      <c r="A1933" s="13"/>
      <c r="B1933" s="2"/>
      <c r="C1933" s="2"/>
      <c r="D1933" s="2"/>
      <c r="E1933" s="2"/>
      <c r="F1933" s="2"/>
      <c r="G1933" s="39"/>
      <c r="H1933" s="39"/>
      <c r="I1933" s="39"/>
      <c r="J1933" s="39"/>
      <c r="K1933" s="39"/>
      <c r="L1933" s="38"/>
      <c r="M1933" s="38"/>
      <c r="N1933" s="38"/>
      <c r="O1933" s="38"/>
      <c r="P1933" s="22"/>
      <c r="Q1933" s="22"/>
      <c r="R1933" s="22"/>
      <c r="S1933" s="22"/>
      <c r="T1933" s="22"/>
      <c r="U1933" s="22"/>
      <c r="V1933" s="22"/>
      <c r="W1933" s="22"/>
      <c r="X1933" s="22"/>
      <c r="Y1933" s="22"/>
      <c r="Z1933" s="22"/>
      <c r="AA1933" s="35"/>
      <c r="AB1933" s="17"/>
      <c r="AC1933" s="17"/>
      <c r="AD1933" s="17"/>
      <c r="AE1933" s="17"/>
      <c r="AF1933" s="17"/>
      <c r="AG1933" s="17"/>
      <c r="AH1933" s="17"/>
      <c r="AI1933" s="17"/>
    </row>
    <row r="1934" spans="1:35">
      <c r="A1934" s="13"/>
      <c r="B1934" s="2"/>
      <c r="C1934" s="2"/>
      <c r="D1934" s="2"/>
      <c r="E1934" s="2"/>
      <c r="F1934" s="2"/>
      <c r="G1934" s="39"/>
      <c r="H1934" s="39"/>
      <c r="I1934" s="39"/>
      <c r="J1934" s="39"/>
      <c r="K1934" s="39"/>
      <c r="L1934" s="38"/>
      <c r="M1934" s="38"/>
      <c r="N1934" s="38"/>
      <c r="O1934" s="38"/>
      <c r="P1934" s="22"/>
      <c r="Q1934" s="22"/>
      <c r="R1934" s="22"/>
      <c r="S1934" s="22"/>
      <c r="T1934" s="22"/>
      <c r="U1934" s="22"/>
      <c r="V1934" s="22"/>
      <c r="W1934" s="22"/>
      <c r="X1934" s="22"/>
      <c r="Y1934" s="22"/>
      <c r="Z1934" s="22"/>
      <c r="AA1934" s="35"/>
      <c r="AB1934" s="17"/>
      <c r="AC1934" s="17"/>
      <c r="AD1934" s="17"/>
      <c r="AE1934" s="17"/>
      <c r="AF1934" s="17"/>
      <c r="AG1934" s="17"/>
      <c r="AH1934" s="17"/>
      <c r="AI1934" s="17"/>
    </row>
    <row r="1935" spans="1:35">
      <c r="A1935" s="13"/>
      <c r="B1935" s="2"/>
      <c r="C1935" s="2"/>
      <c r="D1935" s="2"/>
      <c r="E1935" s="2"/>
      <c r="F1935" s="2"/>
      <c r="G1935" s="39"/>
      <c r="H1935" s="39"/>
      <c r="I1935" s="39"/>
      <c r="J1935" s="39"/>
      <c r="K1935" s="39"/>
      <c r="L1935" s="38"/>
      <c r="M1935" s="38"/>
      <c r="N1935" s="38"/>
      <c r="O1935" s="38"/>
      <c r="P1935" s="22"/>
      <c r="Q1935" s="22"/>
      <c r="R1935" s="22"/>
      <c r="S1935" s="22"/>
      <c r="T1935" s="22"/>
      <c r="U1935" s="22"/>
      <c r="V1935" s="22"/>
      <c r="W1935" s="22"/>
      <c r="X1935" s="22"/>
      <c r="Y1935" s="22"/>
      <c r="Z1935" s="22"/>
      <c r="AA1935" s="35"/>
      <c r="AB1935" s="17"/>
      <c r="AC1935" s="17"/>
      <c r="AD1935" s="17"/>
      <c r="AE1935" s="17"/>
      <c r="AF1935" s="17"/>
      <c r="AG1935" s="17"/>
      <c r="AH1935" s="17"/>
      <c r="AI1935" s="17"/>
    </row>
    <row r="1936" spans="1:35">
      <c r="A1936" s="13"/>
      <c r="B1936" s="2"/>
      <c r="C1936" s="2"/>
      <c r="D1936" s="2"/>
      <c r="E1936" s="2"/>
      <c r="F1936" s="2"/>
      <c r="G1936" s="39"/>
      <c r="H1936" s="39"/>
      <c r="I1936" s="39"/>
      <c r="J1936" s="39"/>
      <c r="K1936" s="39"/>
      <c r="L1936" s="38"/>
      <c r="M1936" s="38"/>
      <c r="N1936" s="38"/>
      <c r="O1936" s="38"/>
      <c r="P1936" s="22"/>
      <c r="Q1936" s="22"/>
      <c r="R1936" s="22"/>
      <c r="S1936" s="22"/>
      <c r="T1936" s="22"/>
      <c r="U1936" s="22"/>
      <c r="V1936" s="22"/>
      <c r="W1936" s="22"/>
      <c r="X1936" s="22"/>
      <c r="Y1936" s="22"/>
      <c r="Z1936" s="22"/>
      <c r="AA1936" s="35"/>
      <c r="AB1936" s="17"/>
      <c r="AC1936" s="17"/>
      <c r="AD1936" s="17"/>
      <c r="AE1936" s="17"/>
      <c r="AF1936" s="17"/>
      <c r="AG1936" s="17"/>
      <c r="AH1936" s="17"/>
      <c r="AI1936" s="17"/>
    </row>
    <row r="1937" spans="1:35">
      <c r="A1937" s="13"/>
      <c r="B1937" s="2"/>
      <c r="C1937" s="2"/>
      <c r="D1937" s="2"/>
      <c r="E1937" s="2"/>
      <c r="F1937" s="2"/>
      <c r="G1937" s="39"/>
      <c r="H1937" s="39"/>
      <c r="I1937" s="39"/>
      <c r="J1937" s="39"/>
      <c r="K1937" s="39"/>
      <c r="L1937" s="38"/>
      <c r="M1937" s="38"/>
      <c r="N1937" s="38"/>
      <c r="O1937" s="38"/>
      <c r="P1937" s="22"/>
      <c r="Q1937" s="22"/>
      <c r="R1937" s="22"/>
      <c r="S1937" s="22"/>
      <c r="T1937" s="22"/>
      <c r="U1937" s="22"/>
      <c r="V1937" s="22"/>
      <c r="W1937" s="22"/>
      <c r="X1937" s="22"/>
      <c r="Y1937" s="22"/>
      <c r="Z1937" s="22"/>
      <c r="AA1937" s="35"/>
      <c r="AB1937" s="17"/>
      <c r="AC1937" s="17"/>
      <c r="AD1937" s="17"/>
      <c r="AE1937" s="17"/>
      <c r="AF1937" s="17"/>
      <c r="AG1937" s="17"/>
      <c r="AH1937" s="17"/>
      <c r="AI1937" s="17"/>
    </row>
    <row r="1938" spans="1:35">
      <c r="A1938" s="13"/>
      <c r="B1938" s="2"/>
      <c r="C1938" s="2"/>
      <c r="D1938" s="2"/>
      <c r="E1938" s="2"/>
      <c r="F1938" s="2"/>
      <c r="G1938" s="39"/>
      <c r="H1938" s="39"/>
      <c r="I1938" s="39"/>
      <c r="J1938" s="39"/>
      <c r="K1938" s="39"/>
      <c r="L1938" s="38"/>
      <c r="M1938" s="38"/>
      <c r="N1938" s="38"/>
      <c r="O1938" s="38"/>
      <c r="P1938" s="22"/>
      <c r="Q1938" s="22"/>
      <c r="R1938" s="22"/>
      <c r="S1938" s="22"/>
      <c r="T1938" s="22"/>
      <c r="U1938" s="22"/>
      <c r="V1938" s="22"/>
      <c r="W1938" s="22"/>
      <c r="X1938" s="22"/>
      <c r="Y1938" s="22"/>
      <c r="Z1938" s="22"/>
      <c r="AA1938" s="35"/>
      <c r="AB1938" s="17"/>
      <c r="AC1938" s="17"/>
      <c r="AD1938" s="17"/>
      <c r="AE1938" s="17"/>
      <c r="AF1938" s="17"/>
      <c r="AG1938" s="17"/>
      <c r="AH1938" s="17"/>
      <c r="AI1938" s="17"/>
    </row>
    <row r="1939" spans="1:35">
      <c r="A1939" s="13"/>
      <c r="B1939" s="2"/>
      <c r="C1939" s="2"/>
      <c r="D1939" s="2"/>
      <c r="E1939" s="2"/>
      <c r="F1939" s="2"/>
      <c r="G1939" s="39"/>
      <c r="H1939" s="39"/>
      <c r="I1939" s="39"/>
      <c r="J1939" s="39"/>
      <c r="K1939" s="39"/>
      <c r="L1939" s="38"/>
      <c r="M1939" s="38"/>
      <c r="N1939" s="38"/>
      <c r="O1939" s="38"/>
      <c r="P1939" s="22"/>
      <c r="Q1939" s="22"/>
      <c r="R1939" s="22"/>
      <c r="S1939" s="22"/>
      <c r="T1939" s="22"/>
      <c r="U1939" s="22"/>
      <c r="V1939" s="22"/>
      <c r="W1939" s="22"/>
      <c r="X1939" s="22"/>
      <c r="Y1939" s="22"/>
      <c r="Z1939" s="22"/>
      <c r="AA1939" s="35"/>
      <c r="AB1939" s="17"/>
      <c r="AC1939" s="17"/>
      <c r="AD1939" s="17"/>
      <c r="AE1939" s="17"/>
      <c r="AF1939" s="17"/>
      <c r="AG1939" s="17"/>
      <c r="AH1939" s="17"/>
      <c r="AI1939" s="17"/>
    </row>
    <row r="1940" spans="1:35">
      <c r="A1940" s="13"/>
      <c r="B1940" s="2"/>
      <c r="C1940" s="2"/>
      <c r="D1940" s="2"/>
      <c r="E1940" s="2"/>
      <c r="F1940" s="2"/>
      <c r="G1940" s="39"/>
      <c r="H1940" s="39"/>
      <c r="I1940" s="39"/>
      <c r="J1940" s="39"/>
      <c r="K1940" s="39"/>
      <c r="L1940" s="38"/>
      <c r="M1940" s="38"/>
      <c r="N1940" s="38"/>
      <c r="O1940" s="38"/>
      <c r="P1940" s="22"/>
      <c r="Q1940" s="22"/>
      <c r="R1940" s="22"/>
      <c r="S1940" s="22"/>
      <c r="T1940" s="22"/>
      <c r="U1940" s="22"/>
      <c r="V1940" s="22"/>
      <c r="W1940" s="22"/>
      <c r="X1940" s="22"/>
      <c r="Y1940" s="22"/>
      <c r="Z1940" s="22"/>
      <c r="AA1940" s="35"/>
      <c r="AB1940" s="17"/>
      <c r="AC1940" s="17"/>
      <c r="AD1940" s="17"/>
      <c r="AE1940" s="17"/>
      <c r="AF1940" s="17"/>
      <c r="AG1940" s="17"/>
      <c r="AH1940" s="17"/>
      <c r="AI1940" s="17"/>
    </row>
    <row r="1941" spans="1:35">
      <c r="A1941" s="13"/>
      <c r="B1941" s="2"/>
      <c r="C1941" s="2"/>
      <c r="D1941" s="2"/>
      <c r="E1941" s="2"/>
      <c r="F1941" s="2"/>
      <c r="G1941" s="39"/>
      <c r="H1941" s="39"/>
      <c r="I1941" s="39"/>
      <c r="J1941" s="39"/>
      <c r="K1941" s="39"/>
      <c r="L1941" s="38"/>
      <c r="M1941" s="38"/>
      <c r="N1941" s="38"/>
      <c r="O1941" s="38"/>
      <c r="P1941" s="22"/>
      <c r="Q1941" s="22"/>
      <c r="R1941" s="22"/>
      <c r="S1941" s="22"/>
      <c r="T1941" s="22"/>
      <c r="U1941" s="22"/>
      <c r="V1941" s="22"/>
      <c r="W1941" s="22"/>
      <c r="X1941" s="22"/>
      <c r="Y1941" s="22"/>
      <c r="Z1941" s="22"/>
      <c r="AA1941" s="35"/>
      <c r="AB1941" s="17"/>
      <c r="AC1941" s="17"/>
      <c r="AD1941" s="17"/>
      <c r="AE1941" s="17"/>
      <c r="AF1941" s="17"/>
      <c r="AG1941" s="17"/>
      <c r="AH1941" s="17"/>
      <c r="AI1941" s="17"/>
    </row>
    <row r="1942" spans="1:35">
      <c r="A1942" s="13"/>
      <c r="B1942" s="2"/>
      <c r="C1942" s="2"/>
      <c r="D1942" s="2"/>
      <c r="E1942" s="2"/>
      <c r="F1942" s="2"/>
      <c r="G1942" s="39"/>
      <c r="H1942" s="39"/>
      <c r="I1942" s="39"/>
      <c r="J1942" s="39"/>
      <c r="K1942" s="39"/>
      <c r="L1942" s="38"/>
      <c r="M1942" s="38"/>
      <c r="N1942" s="38"/>
      <c r="O1942" s="38"/>
      <c r="P1942" s="22"/>
      <c r="Q1942" s="22"/>
      <c r="R1942" s="22"/>
      <c r="S1942" s="22"/>
      <c r="T1942" s="22"/>
      <c r="U1942" s="22"/>
      <c r="V1942" s="22"/>
      <c r="W1942" s="22"/>
      <c r="X1942" s="22"/>
      <c r="Y1942" s="22"/>
      <c r="Z1942" s="22"/>
      <c r="AA1942" s="35"/>
      <c r="AB1942" s="17"/>
      <c r="AC1942" s="17"/>
      <c r="AD1942" s="17"/>
      <c r="AE1942" s="17"/>
      <c r="AF1942" s="17"/>
      <c r="AG1942" s="17"/>
      <c r="AH1942" s="17"/>
      <c r="AI1942" s="17"/>
    </row>
    <row r="1943" spans="1:35">
      <c r="A1943" s="13"/>
      <c r="B1943" s="2"/>
      <c r="C1943" s="2"/>
      <c r="D1943" s="2"/>
      <c r="E1943" s="2"/>
      <c r="F1943" s="2"/>
      <c r="G1943" s="39"/>
      <c r="H1943" s="39"/>
      <c r="I1943" s="39"/>
      <c r="J1943" s="39"/>
      <c r="K1943" s="39"/>
      <c r="L1943" s="38"/>
      <c r="M1943" s="38"/>
      <c r="N1943" s="38"/>
      <c r="O1943" s="38"/>
      <c r="P1943" s="22"/>
      <c r="Q1943" s="22"/>
      <c r="R1943" s="22"/>
      <c r="S1943" s="22"/>
      <c r="T1943" s="22"/>
      <c r="U1943" s="22"/>
      <c r="V1943" s="22"/>
      <c r="W1943" s="22"/>
      <c r="X1943" s="22"/>
      <c r="Y1943" s="22"/>
      <c r="Z1943" s="22"/>
      <c r="AA1943" s="35"/>
      <c r="AB1943" s="17"/>
      <c r="AC1943" s="17"/>
      <c r="AD1943" s="17"/>
      <c r="AE1943" s="17"/>
      <c r="AF1943" s="17"/>
      <c r="AG1943" s="17"/>
      <c r="AH1943" s="17"/>
      <c r="AI1943" s="17"/>
    </row>
    <row r="1944" spans="1:35">
      <c r="A1944" s="13"/>
      <c r="B1944" s="2"/>
      <c r="C1944" s="2"/>
      <c r="D1944" s="2"/>
      <c r="E1944" s="2"/>
      <c r="F1944" s="2"/>
      <c r="G1944" s="39"/>
      <c r="H1944" s="39"/>
      <c r="I1944" s="39"/>
      <c r="J1944" s="39"/>
      <c r="K1944" s="39"/>
      <c r="L1944" s="38"/>
      <c r="M1944" s="38"/>
      <c r="N1944" s="38"/>
      <c r="O1944" s="38"/>
      <c r="P1944" s="22"/>
      <c r="Q1944" s="22"/>
      <c r="R1944" s="22"/>
      <c r="S1944" s="22"/>
      <c r="T1944" s="22"/>
      <c r="U1944" s="22"/>
      <c r="V1944" s="22"/>
      <c r="W1944" s="22"/>
      <c r="X1944" s="22"/>
      <c r="Y1944" s="22"/>
      <c r="Z1944" s="22"/>
      <c r="AA1944" s="35"/>
      <c r="AB1944" s="17"/>
      <c r="AC1944" s="17"/>
      <c r="AD1944" s="17"/>
      <c r="AE1944" s="17"/>
      <c r="AF1944" s="17"/>
      <c r="AG1944" s="17"/>
      <c r="AH1944" s="17"/>
      <c r="AI1944" s="17"/>
    </row>
    <row r="1945" spans="1:35">
      <c r="A1945" s="13"/>
      <c r="B1945" s="2"/>
      <c r="C1945" s="2"/>
      <c r="D1945" s="2"/>
      <c r="E1945" s="2"/>
      <c r="F1945" s="2"/>
      <c r="G1945" s="39"/>
      <c r="H1945" s="39"/>
      <c r="I1945" s="39"/>
      <c r="J1945" s="39"/>
      <c r="K1945" s="39"/>
      <c r="L1945" s="38"/>
      <c r="M1945" s="38"/>
      <c r="N1945" s="38"/>
      <c r="O1945" s="38"/>
      <c r="P1945" s="22"/>
      <c r="Q1945" s="22"/>
      <c r="R1945" s="22"/>
      <c r="S1945" s="22"/>
      <c r="T1945" s="22"/>
      <c r="U1945" s="22"/>
      <c r="V1945" s="22"/>
      <c r="W1945" s="22"/>
      <c r="X1945" s="22"/>
      <c r="Y1945" s="22"/>
      <c r="Z1945" s="22"/>
      <c r="AA1945" s="35"/>
      <c r="AB1945" s="17"/>
      <c r="AC1945" s="17"/>
      <c r="AD1945" s="17"/>
      <c r="AE1945" s="17"/>
      <c r="AF1945" s="17"/>
      <c r="AG1945" s="17"/>
      <c r="AH1945" s="17"/>
      <c r="AI1945" s="17"/>
    </row>
    <row r="1946" spans="1:35">
      <c r="A1946" s="13"/>
      <c r="B1946" s="2"/>
      <c r="C1946" s="2"/>
      <c r="D1946" s="2"/>
      <c r="E1946" s="2"/>
      <c r="F1946" s="2"/>
      <c r="G1946" s="39"/>
      <c r="H1946" s="39"/>
      <c r="I1946" s="39"/>
      <c r="J1946" s="39"/>
      <c r="K1946" s="39"/>
      <c r="L1946" s="38"/>
      <c r="M1946" s="38"/>
      <c r="N1946" s="38"/>
      <c r="O1946" s="38"/>
      <c r="P1946" s="22"/>
      <c r="Q1946" s="22"/>
      <c r="R1946" s="22"/>
      <c r="S1946" s="22"/>
      <c r="T1946" s="22"/>
      <c r="U1946" s="22"/>
      <c r="V1946" s="22"/>
      <c r="W1946" s="22"/>
      <c r="X1946" s="22"/>
      <c r="Y1946" s="22"/>
      <c r="Z1946" s="22"/>
      <c r="AA1946" s="35"/>
      <c r="AB1946" s="17"/>
      <c r="AC1946" s="17"/>
      <c r="AD1946" s="17"/>
      <c r="AE1946" s="17"/>
      <c r="AF1946" s="17"/>
      <c r="AG1946" s="17"/>
      <c r="AH1946" s="17"/>
      <c r="AI1946" s="17"/>
    </row>
    <row r="1947" spans="1:35">
      <c r="A1947" s="13"/>
      <c r="B1947" s="2"/>
      <c r="C1947" s="2"/>
      <c r="D1947" s="2"/>
      <c r="E1947" s="2"/>
      <c r="F1947" s="2"/>
      <c r="G1947" s="39"/>
      <c r="H1947" s="39"/>
      <c r="I1947" s="39"/>
      <c r="J1947" s="39"/>
      <c r="K1947" s="39"/>
      <c r="L1947" s="38"/>
      <c r="M1947" s="38"/>
      <c r="N1947" s="38"/>
      <c r="O1947" s="38"/>
      <c r="P1947" s="22"/>
      <c r="Q1947" s="22"/>
      <c r="R1947" s="22"/>
      <c r="S1947" s="22"/>
      <c r="T1947" s="22"/>
      <c r="U1947" s="22"/>
      <c r="V1947" s="22"/>
      <c r="W1947" s="22"/>
      <c r="X1947" s="22"/>
      <c r="Y1947" s="22"/>
      <c r="Z1947" s="22"/>
      <c r="AA1947" s="35"/>
      <c r="AB1947" s="17"/>
      <c r="AC1947" s="17"/>
      <c r="AD1947" s="17"/>
      <c r="AE1947" s="17"/>
      <c r="AF1947" s="17"/>
      <c r="AG1947" s="17"/>
      <c r="AH1947" s="17"/>
      <c r="AI1947" s="17"/>
    </row>
    <row r="1948" spans="1:35">
      <c r="A1948" s="13"/>
      <c r="B1948" s="2"/>
      <c r="C1948" s="2"/>
      <c r="D1948" s="2"/>
      <c r="E1948" s="2"/>
      <c r="F1948" s="2"/>
      <c r="G1948" s="39"/>
      <c r="H1948" s="39"/>
      <c r="I1948" s="39"/>
      <c r="J1948" s="39"/>
      <c r="K1948" s="39"/>
      <c r="L1948" s="38"/>
      <c r="M1948" s="38"/>
      <c r="N1948" s="38"/>
      <c r="O1948" s="38"/>
      <c r="P1948" s="22"/>
      <c r="Q1948" s="22"/>
      <c r="R1948" s="22"/>
      <c r="S1948" s="22"/>
      <c r="T1948" s="22"/>
      <c r="U1948" s="22"/>
      <c r="V1948" s="22"/>
      <c r="W1948" s="22"/>
      <c r="X1948" s="22"/>
      <c r="Y1948" s="22"/>
      <c r="Z1948" s="22"/>
      <c r="AA1948" s="35"/>
      <c r="AB1948" s="17"/>
      <c r="AC1948" s="17"/>
      <c r="AD1948" s="17"/>
      <c r="AE1948" s="17"/>
      <c r="AF1948" s="17"/>
      <c r="AG1948" s="17"/>
      <c r="AH1948" s="17"/>
      <c r="AI1948" s="17"/>
    </row>
    <row r="1949" spans="1:35">
      <c r="A1949" s="13"/>
      <c r="B1949" s="2"/>
      <c r="C1949" s="2"/>
      <c r="D1949" s="2"/>
      <c r="E1949" s="2"/>
      <c r="F1949" s="2"/>
      <c r="G1949" s="39"/>
      <c r="H1949" s="39"/>
      <c r="I1949" s="39"/>
      <c r="J1949" s="39"/>
      <c r="K1949" s="39"/>
      <c r="L1949" s="38"/>
      <c r="M1949" s="38"/>
      <c r="N1949" s="38"/>
      <c r="O1949" s="38"/>
      <c r="P1949" s="22"/>
      <c r="Q1949" s="22"/>
      <c r="R1949" s="22"/>
      <c r="S1949" s="22"/>
      <c r="T1949" s="22"/>
      <c r="U1949" s="22"/>
      <c r="V1949" s="22"/>
      <c r="W1949" s="22"/>
      <c r="X1949" s="22"/>
      <c r="Y1949" s="22"/>
      <c r="Z1949" s="22"/>
      <c r="AA1949" s="35"/>
      <c r="AB1949" s="17"/>
      <c r="AC1949" s="17"/>
      <c r="AD1949" s="17"/>
      <c r="AE1949" s="17"/>
      <c r="AF1949" s="17"/>
      <c r="AG1949" s="17"/>
      <c r="AH1949" s="17"/>
      <c r="AI1949" s="17"/>
    </row>
    <row r="1950" spans="1:35">
      <c r="A1950" s="13"/>
      <c r="B1950" s="2"/>
      <c r="C1950" s="2"/>
      <c r="D1950" s="2"/>
      <c r="E1950" s="2"/>
      <c r="F1950" s="2"/>
      <c r="G1950" s="39"/>
      <c r="H1950" s="39"/>
      <c r="I1950" s="39"/>
      <c r="J1950" s="39"/>
      <c r="K1950" s="39"/>
      <c r="L1950" s="38"/>
      <c r="M1950" s="38"/>
      <c r="N1950" s="38"/>
      <c r="O1950" s="38"/>
      <c r="P1950" s="22"/>
      <c r="Q1950" s="22"/>
      <c r="R1950" s="22"/>
      <c r="S1950" s="22"/>
      <c r="T1950" s="22"/>
      <c r="U1950" s="22"/>
      <c r="V1950" s="22"/>
      <c r="W1950" s="22"/>
      <c r="X1950" s="22"/>
      <c r="Y1950" s="22"/>
      <c r="Z1950" s="22"/>
      <c r="AA1950" s="35"/>
      <c r="AB1950" s="17"/>
      <c r="AC1950" s="17"/>
      <c r="AD1950" s="17"/>
      <c r="AE1950" s="17"/>
      <c r="AF1950" s="17"/>
      <c r="AG1950" s="17"/>
      <c r="AH1950" s="17"/>
      <c r="AI1950" s="17"/>
    </row>
    <row r="1951" spans="1:35">
      <c r="A1951" s="13"/>
      <c r="B1951" s="2"/>
      <c r="C1951" s="2"/>
      <c r="D1951" s="2"/>
      <c r="E1951" s="2"/>
      <c r="F1951" s="2"/>
      <c r="G1951" s="39"/>
      <c r="H1951" s="39"/>
      <c r="I1951" s="39"/>
      <c r="J1951" s="39"/>
      <c r="K1951" s="39"/>
      <c r="L1951" s="38"/>
      <c r="M1951" s="38"/>
      <c r="N1951" s="38"/>
      <c r="O1951" s="38"/>
      <c r="P1951" s="22"/>
      <c r="Q1951" s="22"/>
      <c r="R1951" s="22"/>
      <c r="S1951" s="22"/>
      <c r="T1951" s="22"/>
      <c r="U1951" s="22"/>
      <c r="V1951" s="22"/>
      <c r="W1951" s="22"/>
      <c r="X1951" s="22"/>
      <c r="Y1951" s="22"/>
      <c r="Z1951" s="22"/>
      <c r="AA1951" s="35"/>
      <c r="AB1951" s="17"/>
      <c r="AC1951" s="17"/>
      <c r="AD1951" s="17"/>
      <c r="AE1951" s="17"/>
      <c r="AF1951" s="17"/>
      <c r="AG1951" s="17"/>
      <c r="AH1951" s="17"/>
      <c r="AI1951" s="17"/>
    </row>
    <row r="1952" spans="1:35">
      <c r="A1952" s="13"/>
      <c r="B1952" s="2"/>
      <c r="C1952" s="2"/>
      <c r="D1952" s="2"/>
      <c r="E1952" s="2"/>
      <c r="F1952" s="2"/>
      <c r="G1952" s="39"/>
      <c r="H1952" s="39"/>
      <c r="I1952" s="39"/>
      <c r="J1952" s="39"/>
      <c r="K1952" s="39"/>
      <c r="L1952" s="38"/>
      <c r="M1952" s="38"/>
      <c r="N1952" s="38"/>
      <c r="O1952" s="38"/>
      <c r="P1952" s="22"/>
      <c r="Q1952" s="22"/>
      <c r="R1952" s="22"/>
      <c r="S1952" s="22"/>
      <c r="T1952" s="22"/>
      <c r="U1952" s="22"/>
      <c r="V1952" s="22"/>
      <c r="W1952" s="22"/>
      <c r="X1952" s="22"/>
      <c r="Y1952" s="22"/>
      <c r="Z1952" s="22"/>
      <c r="AA1952" s="35"/>
      <c r="AB1952" s="17"/>
      <c r="AC1952" s="17"/>
      <c r="AD1952" s="17"/>
      <c r="AE1952" s="17"/>
      <c r="AF1952" s="17"/>
      <c r="AG1952" s="17"/>
      <c r="AH1952" s="17"/>
      <c r="AI1952" s="17"/>
    </row>
    <row r="1953" spans="1:35">
      <c r="A1953" s="13"/>
      <c r="B1953" s="2"/>
      <c r="C1953" s="2"/>
      <c r="D1953" s="2"/>
      <c r="E1953" s="2"/>
      <c r="F1953" s="2"/>
      <c r="G1953" s="39"/>
      <c r="H1953" s="39"/>
      <c r="I1953" s="39"/>
      <c r="J1953" s="39"/>
      <c r="K1953" s="39"/>
      <c r="L1953" s="38"/>
      <c r="M1953" s="38"/>
      <c r="N1953" s="38"/>
      <c r="O1953" s="38"/>
      <c r="P1953" s="22"/>
      <c r="Q1953" s="22"/>
      <c r="R1953" s="22"/>
      <c r="S1953" s="22"/>
      <c r="T1953" s="22"/>
      <c r="U1953" s="22"/>
      <c r="V1953" s="22"/>
      <c r="W1953" s="22"/>
      <c r="X1953" s="22"/>
      <c r="Y1953" s="22"/>
      <c r="Z1953" s="22"/>
      <c r="AA1953" s="35"/>
      <c r="AB1953" s="17"/>
      <c r="AC1953" s="17"/>
      <c r="AD1953" s="17"/>
      <c r="AE1953" s="17"/>
      <c r="AF1953" s="17"/>
      <c r="AG1953" s="17"/>
      <c r="AH1953" s="17"/>
      <c r="AI1953" s="17"/>
    </row>
    <row r="1954" spans="1:35">
      <c r="A1954" s="13"/>
      <c r="B1954" s="2"/>
      <c r="C1954" s="2"/>
      <c r="D1954" s="2"/>
      <c r="E1954" s="2"/>
      <c r="F1954" s="2"/>
      <c r="G1954" s="39"/>
      <c r="H1954" s="39"/>
      <c r="I1954" s="39"/>
      <c r="J1954" s="39"/>
      <c r="K1954" s="39"/>
      <c r="L1954" s="38"/>
      <c r="M1954" s="38"/>
      <c r="N1954" s="38"/>
      <c r="O1954" s="38"/>
      <c r="P1954" s="22"/>
      <c r="Q1954" s="22"/>
      <c r="R1954" s="22"/>
      <c r="S1954" s="22"/>
      <c r="T1954" s="22"/>
      <c r="U1954" s="22"/>
      <c r="V1954" s="22"/>
      <c r="W1954" s="22"/>
      <c r="X1954" s="22"/>
      <c r="Y1954" s="22"/>
      <c r="Z1954" s="22"/>
      <c r="AA1954" s="35"/>
      <c r="AB1954" s="17"/>
      <c r="AC1954" s="17"/>
      <c r="AD1954" s="17"/>
      <c r="AE1954" s="17"/>
      <c r="AF1954" s="17"/>
      <c r="AG1954" s="17"/>
      <c r="AH1954" s="17"/>
      <c r="AI1954" s="17"/>
    </row>
    <row r="1955" spans="1:35">
      <c r="A1955" s="13"/>
      <c r="B1955" s="2"/>
      <c r="C1955" s="2"/>
      <c r="D1955" s="2"/>
      <c r="E1955" s="2"/>
      <c r="F1955" s="2"/>
      <c r="G1955" s="39"/>
      <c r="H1955" s="39"/>
      <c r="I1955" s="39"/>
      <c r="J1955" s="39"/>
      <c r="K1955" s="39"/>
      <c r="L1955" s="38"/>
      <c r="M1955" s="38"/>
      <c r="N1955" s="38"/>
      <c r="O1955" s="38"/>
      <c r="P1955" s="22"/>
      <c r="Q1955" s="22"/>
      <c r="R1955" s="22"/>
      <c r="S1955" s="22"/>
      <c r="T1955" s="22"/>
      <c r="U1955" s="22"/>
      <c r="V1955" s="22"/>
      <c r="W1955" s="22"/>
      <c r="X1955" s="22"/>
      <c r="Y1955" s="22"/>
      <c r="Z1955" s="22"/>
      <c r="AA1955" s="35"/>
      <c r="AB1955" s="17"/>
      <c r="AC1955" s="17"/>
      <c r="AD1955" s="17"/>
      <c r="AE1955" s="17"/>
      <c r="AF1955" s="17"/>
      <c r="AG1955" s="17"/>
      <c r="AH1955" s="17"/>
      <c r="AI1955" s="17"/>
    </row>
    <row r="1956" spans="1:35">
      <c r="A1956" s="13"/>
      <c r="B1956" s="2"/>
      <c r="C1956" s="2"/>
      <c r="D1956" s="2"/>
      <c r="E1956" s="2"/>
      <c r="F1956" s="2"/>
      <c r="G1956" s="39"/>
      <c r="H1956" s="39"/>
      <c r="I1956" s="39"/>
      <c r="J1956" s="39"/>
      <c r="K1956" s="39"/>
      <c r="L1956" s="38"/>
      <c r="M1956" s="38"/>
      <c r="N1956" s="38"/>
      <c r="O1956" s="38"/>
      <c r="P1956" s="22"/>
      <c r="Q1956" s="22"/>
      <c r="R1956" s="22"/>
      <c r="S1956" s="22"/>
      <c r="T1956" s="22"/>
      <c r="U1956" s="22"/>
      <c r="V1956" s="22"/>
      <c r="W1956" s="22"/>
      <c r="X1956" s="22"/>
      <c r="Y1956" s="22"/>
      <c r="Z1956" s="22"/>
      <c r="AA1956" s="35"/>
      <c r="AB1956" s="17"/>
      <c r="AC1956" s="17"/>
      <c r="AD1956" s="17"/>
      <c r="AE1956" s="17"/>
      <c r="AF1956" s="17"/>
      <c r="AG1956" s="17"/>
      <c r="AH1956" s="17"/>
      <c r="AI1956" s="17"/>
    </row>
    <row r="1957" spans="1:35">
      <c r="A1957" s="13"/>
      <c r="B1957" s="2"/>
      <c r="C1957" s="2"/>
      <c r="D1957" s="2"/>
      <c r="E1957" s="2"/>
      <c r="F1957" s="2"/>
      <c r="G1957" s="39"/>
      <c r="H1957" s="39"/>
      <c r="I1957" s="39"/>
      <c r="J1957" s="39"/>
      <c r="K1957" s="39"/>
      <c r="L1957" s="38"/>
      <c r="M1957" s="38"/>
      <c r="N1957" s="38"/>
      <c r="O1957" s="38"/>
      <c r="P1957" s="22"/>
      <c r="Q1957" s="22"/>
      <c r="R1957" s="22"/>
      <c r="S1957" s="22"/>
      <c r="T1957" s="22"/>
      <c r="U1957" s="22"/>
      <c r="V1957" s="22"/>
      <c r="W1957" s="22"/>
      <c r="X1957" s="22"/>
      <c r="Y1957" s="22"/>
      <c r="Z1957" s="22"/>
      <c r="AA1957" s="35"/>
      <c r="AB1957" s="17"/>
      <c r="AC1957" s="17"/>
      <c r="AD1957" s="17"/>
      <c r="AE1957" s="17"/>
      <c r="AF1957" s="17"/>
      <c r="AG1957" s="17"/>
      <c r="AH1957" s="17"/>
      <c r="AI1957" s="17"/>
    </row>
    <row r="1958" spans="1:35">
      <c r="A1958" s="13"/>
      <c r="B1958" s="2"/>
      <c r="C1958" s="2"/>
      <c r="D1958" s="2"/>
      <c r="E1958" s="2"/>
      <c r="F1958" s="2"/>
      <c r="G1958" s="39"/>
      <c r="H1958" s="39"/>
      <c r="I1958" s="39"/>
      <c r="J1958" s="39"/>
      <c r="K1958" s="39"/>
      <c r="L1958" s="38"/>
      <c r="M1958" s="38"/>
      <c r="N1958" s="38"/>
      <c r="O1958" s="38"/>
      <c r="P1958" s="22"/>
      <c r="Q1958" s="22"/>
      <c r="R1958" s="22"/>
      <c r="S1958" s="22"/>
      <c r="T1958" s="22"/>
      <c r="U1958" s="22"/>
      <c r="V1958" s="22"/>
      <c r="W1958" s="22"/>
      <c r="X1958" s="22"/>
      <c r="Y1958" s="22"/>
      <c r="Z1958" s="22"/>
      <c r="AA1958" s="35"/>
      <c r="AB1958" s="17"/>
      <c r="AC1958" s="17"/>
      <c r="AD1958" s="17"/>
      <c r="AE1958" s="17"/>
      <c r="AF1958" s="17"/>
      <c r="AG1958" s="17"/>
      <c r="AH1958" s="17"/>
      <c r="AI1958" s="17"/>
    </row>
    <row r="1959" spans="1:35">
      <c r="A1959" s="13"/>
      <c r="B1959" s="2"/>
      <c r="C1959" s="2"/>
      <c r="D1959" s="2"/>
      <c r="E1959" s="2"/>
      <c r="F1959" s="2"/>
      <c r="G1959" s="39"/>
      <c r="H1959" s="39"/>
      <c r="I1959" s="39"/>
      <c r="J1959" s="39"/>
      <c r="K1959" s="39"/>
      <c r="L1959" s="38"/>
      <c r="M1959" s="38"/>
      <c r="N1959" s="38"/>
      <c r="O1959" s="38"/>
      <c r="P1959" s="22"/>
      <c r="Q1959" s="22"/>
      <c r="R1959" s="22"/>
      <c r="S1959" s="22"/>
      <c r="T1959" s="22"/>
      <c r="U1959" s="22"/>
      <c r="V1959" s="22"/>
      <c r="W1959" s="22"/>
      <c r="X1959" s="22"/>
      <c r="Y1959" s="22"/>
      <c r="Z1959" s="22"/>
      <c r="AA1959" s="35"/>
      <c r="AB1959" s="17"/>
      <c r="AC1959" s="17"/>
      <c r="AD1959" s="17"/>
      <c r="AE1959" s="17"/>
      <c r="AF1959" s="17"/>
      <c r="AG1959" s="17"/>
      <c r="AH1959" s="17"/>
      <c r="AI1959" s="17"/>
    </row>
    <row r="1960" spans="1:35">
      <c r="A1960" s="13"/>
      <c r="B1960" s="2"/>
      <c r="C1960" s="2"/>
      <c r="D1960" s="2"/>
      <c r="E1960" s="2"/>
      <c r="F1960" s="2"/>
      <c r="G1960" s="39"/>
      <c r="H1960" s="39"/>
      <c r="I1960" s="39"/>
      <c r="J1960" s="39"/>
      <c r="K1960" s="39"/>
      <c r="L1960" s="38"/>
      <c r="M1960" s="38"/>
      <c r="N1960" s="38"/>
      <c r="O1960" s="38"/>
      <c r="P1960" s="22"/>
      <c r="Q1960" s="22"/>
      <c r="R1960" s="22"/>
      <c r="S1960" s="22"/>
      <c r="T1960" s="22"/>
      <c r="U1960" s="22"/>
      <c r="V1960" s="22"/>
      <c r="W1960" s="22"/>
      <c r="X1960" s="22"/>
      <c r="Y1960" s="22"/>
      <c r="Z1960" s="22"/>
      <c r="AA1960" s="35"/>
      <c r="AB1960" s="17"/>
      <c r="AC1960" s="17"/>
      <c r="AD1960" s="17"/>
      <c r="AE1960" s="17"/>
      <c r="AF1960" s="17"/>
      <c r="AG1960" s="17"/>
      <c r="AH1960" s="17"/>
      <c r="AI1960" s="17"/>
    </row>
    <row r="1961" spans="1:35">
      <c r="A1961" s="13"/>
      <c r="B1961" s="2"/>
      <c r="C1961" s="2"/>
      <c r="D1961" s="2"/>
      <c r="E1961" s="2"/>
      <c r="F1961" s="2"/>
      <c r="G1961" s="39"/>
      <c r="H1961" s="39"/>
      <c r="I1961" s="39"/>
      <c r="J1961" s="39"/>
      <c r="K1961" s="39"/>
      <c r="L1961" s="38"/>
      <c r="M1961" s="38"/>
      <c r="N1961" s="38"/>
      <c r="O1961" s="38"/>
      <c r="P1961" s="22"/>
      <c r="Q1961" s="22"/>
      <c r="R1961" s="22"/>
      <c r="S1961" s="22"/>
      <c r="T1961" s="22"/>
      <c r="U1961" s="22"/>
      <c r="V1961" s="22"/>
      <c r="W1961" s="22"/>
      <c r="X1961" s="22"/>
      <c r="Y1961" s="22"/>
      <c r="Z1961" s="22"/>
      <c r="AA1961" s="35"/>
      <c r="AB1961" s="17"/>
      <c r="AC1961" s="17"/>
      <c r="AD1961" s="17"/>
      <c r="AE1961" s="17"/>
      <c r="AF1961" s="17"/>
      <c r="AG1961" s="17"/>
      <c r="AH1961" s="17"/>
      <c r="AI1961" s="17"/>
    </row>
    <row r="1962" spans="1:35">
      <c r="A1962" s="13"/>
      <c r="B1962" s="2"/>
      <c r="C1962" s="2"/>
      <c r="D1962" s="2"/>
      <c r="E1962" s="2"/>
      <c r="F1962" s="2"/>
      <c r="G1962" s="39"/>
      <c r="H1962" s="39"/>
      <c r="I1962" s="39"/>
      <c r="J1962" s="39"/>
      <c r="K1962" s="39"/>
      <c r="L1962" s="38"/>
      <c r="M1962" s="38"/>
      <c r="N1962" s="38"/>
      <c r="O1962" s="38"/>
      <c r="P1962" s="22"/>
      <c r="Q1962" s="22"/>
      <c r="R1962" s="22"/>
      <c r="S1962" s="22"/>
      <c r="T1962" s="22"/>
      <c r="U1962" s="22"/>
      <c r="V1962" s="22"/>
      <c r="W1962" s="22"/>
      <c r="X1962" s="22"/>
      <c r="Y1962" s="22"/>
      <c r="Z1962" s="22"/>
      <c r="AA1962" s="35"/>
      <c r="AB1962" s="17"/>
      <c r="AC1962" s="17"/>
      <c r="AD1962" s="17"/>
      <c r="AE1962" s="17"/>
      <c r="AF1962" s="17"/>
      <c r="AG1962" s="17"/>
      <c r="AH1962" s="17"/>
      <c r="AI1962" s="17"/>
    </row>
    <row r="1963" spans="1:35">
      <c r="A1963" s="13"/>
      <c r="B1963" s="2"/>
      <c r="C1963" s="2"/>
      <c r="D1963" s="2"/>
      <c r="E1963" s="2"/>
      <c r="F1963" s="2"/>
      <c r="G1963" s="39"/>
      <c r="H1963" s="39"/>
      <c r="I1963" s="39"/>
      <c r="J1963" s="39"/>
      <c r="K1963" s="39"/>
      <c r="L1963" s="38"/>
      <c r="M1963" s="38"/>
      <c r="N1963" s="38"/>
      <c r="O1963" s="38"/>
      <c r="P1963" s="22"/>
      <c r="Q1963" s="22"/>
      <c r="R1963" s="22"/>
      <c r="S1963" s="22"/>
      <c r="T1963" s="22"/>
      <c r="U1963" s="22"/>
      <c r="V1963" s="22"/>
      <c r="W1963" s="22"/>
      <c r="X1963" s="22"/>
      <c r="Y1963" s="22"/>
      <c r="Z1963" s="22"/>
      <c r="AA1963" s="35"/>
      <c r="AB1963" s="17"/>
      <c r="AC1963" s="17"/>
      <c r="AD1963" s="17"/>
      <c r="AE1963" s="17"/>
      <c r="AF1963" s="17"/>
      <c r="AG1963" s="17"/>
      <c r="AH1963" s="17"/>
      <c r="AI1963" s="17"/>
    </row>
    <row r="1964" spans="1:35">
      <c r="A1964" s="13"/>
      <c r="B1964" s="2"/>
      <c r="C1964" s="2"/>
      <c r="D1964" s="2"/>
      <c r="E1964" s="2"/>
      <c r="F1964" s="2"/>
      <c r="G1964" s="39"/>
      <c r="H1964" s="39"/>
      <c r="I1964" s="39"/>
      <c r="J1964" s="39"/>
      <c r="K1964" s="39"/>
      <c r="L1964" s="38"/>
      <c r="M1964" s="38"/>
      <c r="N1964" s="38"/>
      <c r="O1964" s="38"/>
      <c r="P1964" s="22"/>
      <c r="Q1964" s="22"/>
      <c r="R1964" s="22"/>
      <c r="S1964" s="22"/>
      <c r="T1964" s="22"/>
      <c r="U1964" s="22"/>
      <c r="V1964" s="22"/>
      <c r="W1964" s="22"/>
      <c r="X1964" s="22"/>
      <c r="Y1964" s="22"/>
      <c r="Z1964" s="22"/>
      <c r="AA1964" s="35"/>
      <c r="AB1964" s="17"/>
      <c r="AC1964" s="17"/>
      <c r="AD1964" s="17"/>
      <c r="AE1964" s="17"/>
      <c r="AF1964" s="17"/>
      <c r="AG1964" s="17"/>
      <c r="AH1964" s="17"/>
      <c r="AI1964" s="17"/>
    </row>
    <row r="1965" spans="1:35">
      <c r="A1965" s="13"/>
      <c r="B1965" s="2"/>
      <c r="C1965" s="2"/>
      <c r="D1965" s="2"/>
      <c r="E1965" s="2"/>
      <c r="F1965" s="2"/>
      <c r="G1965" s="39"/>
      <c r="H1965" s="39"/>
      <c r="I1965" s="39"/>
      <c r="J1965" s="39"/>
      <c r="K1965" s="39"/>
      <c r="L1965" s="38"/>
      <c r="M1965" s="38"/>
      <c r="N1965" s="38"/>
      <c r="O1965" s="38"/>
      <c r="P1965" s="22"/>
      <c r="Q1965" s="22"/>
      <c r="R1965" s="22"/>
      <c r="S1965" s="22"/>
      <c r="T1965" s="22"/>
      <c r="U1965" s="22"/>
      <c r="V1965" s="22"/>
      <c r="W1965" s="22"/>
      <c r="X1965" s="22"/>
      <c r="Y1965" s="22"/>
      <c r="Z1965" s="22"/>
      <c r="AA1965" s="35"/>
      <c r="AB1965" s="17"/>
      <c r="AC1965" s="17"/>
      <c r="AD1965" s="17"/>
      <c r="AE1965" s="17"/>
      <c r="AF1965" s="17"/>
      <c r="AG1965" s="17"/>
      <c r="AH1965" s="17"/>
      <c r="AI1965" s="17"/>
    </row>
    <row r="1966" spans="1:35">
      <c r="A1966" s="13"/>
      <c r="B1966" s="2"/>
      <c r="C1966" s="2"/>
      <c r="D1966" s="2"/>
      <c r="E1966" s="2"/>
      <c r="F1966" s="2"/>
      <c r="G1966" s="39"/>
      <c r="H1966" s="39"/>
      <c r="I1966" s="39"/>
      <c r="J1966" s="39"/>
      <c r="K1966" s="39"/>
      <c r="L1966" s="38"/>
      <c r="M1966" s="38"/>
      <c r="N1966" s="38"/>
      <c r="O1966" s="38"/>
      <c r="P1966" s="22"/>
      <c r="Q1966" s="22"/>
      <c r="R1966" s="22"/>
      <c r="S1966" s="22"/>
      <c r="T1966" s="22"/>
      <c r="U1966" s="22"/>
      <c r="V1966" s="22"/>
      <c r="W1966" s="22"/>
      <c r="X1966" s="22"/>
      <c r="Y1966" s="22"/>
      <c r="Z1966" s="22"/>
      <c r="AA1966" s="35"/>
      <c r="AB1966" s="17"/>
      <c r="AC1966" s="17"/>
      <c r="AD1966" s="17"/>
      <c r="AE1966" s="17"/>
      <c r="AF1966" s="17"/>
      <c r="AG1966" s="17"/>
      <c r="AH1966" s="17"/>
      <c r="AI1966" s="17"/>
    </row>
    <row r="1967" spans="1:35">
      <c r="A1967" s="13"/>
      <c r="B1967" s="2"/>
      <c r="C1967" s="2"/>
      <c r="D1967" s="2"/>
      <c r="E1967" s="2"/>
      <c r="F1967" s="2"/>
      <c r="G1967" s="39"/>
      <c r="H1967" s="39"/>
      <c r="I1967" s="39"/>
      <c r="J1967" s="39"/>
      <c r="K1967" s="39"/>
      <c r="L1967" s="38"/>
      <c r="M1967" s="38"/>
      <c r="N1967" s="38"/>
      <c r="O1967" s="38"/>
      <c r="P1967" s="22"/>
      <c r="Q1967" s="22"/>
      <c r="R1967" s="22"/>
      <c r="S1967" s="22"/>
      <c r="T1967" s="22"/>
      <c r="U1967" s="22"/>
      <c r="V1967" s="22"/>
      <c r="W1967" s="22"/>
      <c r="X1967" s="22"/>
      <c r="Y1967" s="22"/>
      <c r="Z1967" s="22"/>
      <c r="AA1967" s="35"/>
      <c r="AB1967" s="17"/>
      <c r="AC1967" s="17"/>
      <c r="AD1967" s="17"/>
      <c r="AE1967" s="17"/>
      <c r="AF1967" s="17"/>
      <c r="AG1967" s="17"/>
      <c r="AH1967" s="17"/>
      <c r="AI1967" s="17"/>
    </row>
    <row r="1968" spans="1:35">
      <c r="A1968" s="13"/>
      <c r="B1968" s="2"/>
      <c r="C1968" s="2"/>
      <c r="D1968" s="2"/>
      <c r="E1968" s="2"/>
      <c r="F1968" s="2"/>
      <c r="G1968" s="39"/>
      <c r="H1968" s="39"/>
      <c r="I1968" s="39"/>
      <c r="J1968" s="39"/>
      <c r="K1968" s="39"/>
      <c r="L1968" s="38"/>
      <c r="M1968" s="38"/>
      <c r="N1968" s="38"/>
      <c r="O1968" s="38"/>
      <c r="P1968" s="22"/>
      <c r="Q1968" s="22"/>
      <c r="R1968" s="22"/>
      <c r="S1968" s="22"/>
      <c r="T1968" s="22"/>
      <c r="U1968" s="22"/>
      <c r="V1968" s="22"/>
      <c r="W1968" s="22"/>
      <c r="X1968" s="22"/>
      <c r="Y1968" s="22"/>
      <c r="Z1968" s="22"/>
      <c r="AA1968" s="35"/>
      <c r="AB1968" s="17"/>
      <c r="AC1968" s="17"/>
      <c r="AD1968" s="17"/>
      <c r="AE1968" s="17"/>
      <c r="AF1968" s="17"/>
      <c r="AG1968" s="17"/>
      <c r="AH1968" s="17"/>
      <c r="AI1968" s="17"/>
    </row>
    <row r="1969" spans="1:35">
      <c r="A1969" s="13"/>
      <c r="B1969" s="2"/>
      <c r="C1969" s="2"/>
      <c r="D1969" s="2"/>
      <c r="E1969" s="2"/>
      <c r="F1969" s="2"/>
      <c r="G1969" s="39"/>
      <c r="H1969" s="39"/>
      <c r="I1969" s="39"/>
      <c r="J1969" s="39"/>
      <c r="K1969" s="39"/>
      <c r="L1969" s="38"/>
      <c r="M1969" s="38"/>
      <c r="N1969" s="38"/>
      <c r="O1969" s="38"/>
      <c r="P1969" s="22"/>
      <c r="Q1969" s="22"/>
      <c r="R1969" s="22"/>
      <c r="S1969" s="22"/>
      <c r="T1969" s="22"/>
      <c r="U1969" s="22"/>
      <c r="V1969" s="22"/>
      <c r="W1969" s="22"/>
      <c r="X1969" s="22"/>
      <c r="Y1969" s="22"/>
      <c r="Z1969" s="22"/>
      <c r="AA1969" s="35"/>
      <c r="AB1969" s="17"/>
      <c r="AC1969" s="17"/>
      <c r="AD1969" s="17"/>
      <c r="AE1969" s="17"/>
      <c r="AF1969" s="17"/>
      <c r="AG1969" s="17"/>
      <c r="AH1969" s="17"/>
      <c r="AI1969" s="17"/>
    </row>
    <row r="1970" spans="1:35">
      <c r="A1970" s="13"/>
      <c r="B1970" s="2"/>
      <c r="C1970" s="2"/>
      <c r="D1970" s="2"/>
      <c r="E1970" s="2"/>
      <c r="F1970" s="2"/>
      <c r="G1970" s="39"/>
      <c r="H1970" s="39"/>
      <c r="I1970" s="39"/>
      <c r="J1970" s="39"/>
      <c r="K1970" s="39"/>
      <c r="L1970" s="38"/>
      <c r="M1970" s="38"/>
      <c r="N1970" s="38"/>
      <c r="O1970" s="38"/>
      <c r="P1970" s="22"/>
      <c r="Q1970" s="22"/>
      <c r="R1970" s="22"/>
      <c r="S1970" s="22"/>
      <c r="T1970" s="22"/>
      <c r="U1970" s="22"/>
      <c r="V1970" s="22"/>
      <c r="W1970" s="22"/>
      <c r="X1970" s="22"/>
      <c r="Y1970" s="22"/>
      <c r="Z1970" s="22"/>
      <c r="AA1970" s="35"/>
      <c r="AB1970" s="17"/>
      <c r="AC1970" s="17"/>
      <c r="AD1970" s="17"/>
      <c r="AE1970" s="17"/>
      <c r="AF1970" s="17"/>
      <c r="AG1970" s="17"/>
      <c r="AH1970" s="17"/>
      <c r="AI1970" s="17"/>
    </row>
    <row r="1971" spans="1:35">
      <c r="A1971" s="13"/>
      <c r="B1971" s="2"/>
      <c r="C1971" s="2"/>
      <c r="D1971" s="2"/>
      <c r="E1971" s="2"/>
      <c r="F1971" s="2"/>
      <c r="G1971" s="39"/>
      <c r="H1971" s="39"/>
      <c r="I1971" s="39"/>
      <c r="J1971" s="39"/>
      <c r="K1971" s="39"/>
      <c r="L1971" s="38"/>
      <c r="M1971" s="38"/>
      <c r="N1971" s="38"/>
      <c r="O1971" s="38"/>
      <c r="P1971" s="22"/>
      <c r="Q1971" s="22"/>
      <c r="R1971" s="22"/>
      <c r="S1971" s="22"/>
      <c r="T1971" s="22"/>
      <c r="U1971" s="22"/>
      <c r="V1971" s="22"/>
      <c r="W1971" s="22"/>
      <c r="X1971" s="22"/>
      <c r="Y1971" s="22"/>
      <c r="Z1971" s="22"/>
      <c r="AA1971" s="35"/>
      <c r="AB1971" s="17"/>
      <c r="AC1971" s="17"/>
      <c r="AD1971" s="17"/>
      <c r="AE1971" s="17"/>
      <c r="AF1971" s="17"/>
      <c r="AG1971" s="17"/>
      <c r="AH1971" s="17"/>
      <c r="AI1971" s="17"/>
    </row>
    <row r="1972" spans="1:35">
      <c r="A1972" s="13"/>
      <c r="B1972" s="2"/>
      <c r="C1972" s="2"/>
      <c r="D1972" s="2"/>
      <c r="E1972" s="2"/>
      <c r="F1972" s="2"/>
      <c r="G1972" s="39"/>
      <c r="H1972" s="39"/>
      <c r="I1972" s="39"/>
      <c r="J1972" s="39"/>
      <c r="K1972" s="39"/>
      <c r="L1972" s="38"/>
      <c r="M1972" s="38"/>
      <c r="N1972" s="38"/>
      <c r="O1972" s="38"/>
      <c r="P1972" s="22"/>
      <c r="Q1972" s="22"/>
      <c r="R1972" s="22"/>
      <c r="S1972" s="22"/>
      <c r="T1972" s="22"/>
      <c r="U1972" s="22"/>
      <c r="V1972" s="22"/>
      <c r="W1972" s="22"/>
      <c r="X1972" s="22"/>
      <c r="Y1972" s="22"/>
      <c r="Z1972" s="22"/>
      <c r="AA1972" s="35"/>
      <c r="AB1972" s="17"/>
      <c r="AC1972" s="17"/>
      <c r="AD1972" s="17"/>
      <c r="AE1972" s="17"/>
      <c r="AF1972" s="17"/>
      <c r="AG1972" s="17"/>
      <c r="AH1972" s="17"/>
      <c r="AI1972" s="17"/>
    </row>
    <row r="1973" spans="1:35">
      <c r="A1973" s="13"/>
      <c r="B1973" s="2"/>
      <c r="C1973" s="2"/>
      <c r="D1973" s="2"/>
      <c r="E1973" s="2"/>
      <c r="F1973" s="2"/>
      <c r="G1973" s="39"/>
      <c r="H1973" s="39"/>
      <c r="I1973" s="39"/>
      <c r="J1973" s="39"/>
      <c r="K1973" s="39"/>
      <c r="L1973" s="38"/>
      <c r="M1973" s="38"/>
      <c r="N1973" s="38"/>
      <c r="O1973" s="38"/>
      <c r="P1973" s="22"/>
      <c r="Q1973" s="22"/>
      <c r="R1973" s="22"/>
      <c r="S1973" s="22"/>
      <c r="T1973" s="22"/>
      <c r="U1973" s="22"/>
      <c r="V1973" s="22"/>
      <c r="W1973" s="22"/>
      <c r="X1973" s="22"/>
      <c r="Y1973" s="22"/>
      <c r="Z1973" s="22"/>
      <c r="AA1973" s="35"/>
      <c r="AB1973" s="17"/>
      <c r="AC1973" s="17"/>
      <c r="AD1973" s="17"/>
      <c r="AE1973" s="17"/>
      <c r="AF1973" s="17"/>
      <c r="AG1973" s="17"/>
      <c r="AH1973" s="17"/>
      <c r="AI1973" s="17"/>
    </row>
    <row r="1974" spans="1:35">
      <c r="A1974" s="13"/>
      <c r="B1974" s="2"/>
      <c r="C1974" s="2"/>
      <c r="D1974" s="2"/>
      <c r="E1974" s="2"/>
      <c r="F1974" s="2"/>
      <c r="G1974" s="39"/>
      <c r="H1974" s="39"/>
      <c r="I1974" s="39"/>
      <c r="J1974" s="39"/>
      <c r="K1974" s="39"/>
      <c r="L1974" s="38"/>
      <c r="M1974" s="38"/>
      <c r="N1974" s="38"/>
      <c r="O1974" s="38"/>
      <c r="P1974" s="22"/>
      <c r="Q1974" s="22"/>
      <c r="R1974" s="22"/>
      <c r="S1974" s="22"/>
      <c r="T1974" s="22"/>
      <c r="U1974" s="22"/>
      <c r="V1974" s="22"/>
      <c r="W1974" s="22"/>
      <c r="X1974" s="22"/>
      <c r="Y1974" s="22"/>
      <c r="Z1974" s="22"/>
      <c r="AA1974" s="35"/>
      <c r="AB1974" s="17"/>
      <c r="AC1974" s="17"/>
      <c r="AD1974" s="17"/>
      <c r="AE1974" s="17"/>
      <c r="AF1974" s="17"/>
      <c r="AG1974" s="17"/>
      <c r="AH1974" s="17"/>
      <c r="AI1974" s="17"/>
    </row>
    <row r="1975" spans="1:35">
      <c r="A1975" s="13"/>
      <c r="B1975" s="2"/>
      <c r="C1975" s="2"/>
      <c r="D1975" s="2"/>
      <c r="E1975" s="2"/>
      <c r="F1975" s="2"/>
      <c r="G1975" s="39"/>
      <c r="H1975" s="39"/>
      <c r="I1975" s="39"/>
      <c r="J1975" s="39"/>
      <c r="K1975" s="39"/>
      <c r="L1975" s="38"/>
      <c r="M1975" s="38"/>
      <c r="N1975" s="38"/>
      <c r="O1975" s="38"/>
      <c r="P1975" s="22"/>
      <c r="Q1975" s="22"/>
      <c r="R1975" s="22"/>
      <c r="S1975" s="22"/>
      <c r="T1975" s="22"/>
      <c r="U1975" s="22"/>
      <c r="V1975" s="22"/>
      <c r="W1975" s="22"/>
      <c r="X1975" s="22"/>
      <c r="Y1975" s="22"/>
      <c r="Z1975" s="22"/>
      <c r="AA1975" s="35"/>
      <c r="AB1975" s="17"/>
      <c r="AC1975" s="17"/>
      <c r="AD1975" s="17"/>
      <c r="AE1975" s="17"/>
      <c r="AF1975" s="17"/>
      <c r="AG1975" s="17"/>
      <c r="AH1975" s="17"/>
      <c r="AI1975" s="17"/>
    </row>
    <row r="1976" spans="1:35">
      <c r="A1976" s="13"/>
      <c r="B1976" s="2"/>
      <c r="C1976" s="2"/>
      <c r="D1976" s="2"/>
      <c r="E1976" s="2"/>
      <c r="F1976" s="2"/>
      <c r="G1976" s="39"/>
      <c r="H1976" s="39"/>
      <c r="I1976" s="39"/>
      <c r="J1976" s="39"/>
      <c r="K1976" s="39"/>
      <c r="L1976" s="38"/>
      <c r="M1976" s="38"/>
      <c r="N1976" s="38"/>
      <c r="O1976" s="38"/>
      <c r="P1976" s="22"/>
      <c r="Q1976" s="22"/>
      <c r="R1976" s="22"/>
      <c r="S1976" s="22"/>
      <c r="T1976" s="22"/>
      <c r="U1976" s="22"/>
      <c r="V1976" s="22"/>
      <c r="W1976" s="22"/>
      <c r="X1976" s="22"/>
      <c r="Y1976" s="22"/>
      <c r="Z1976" s="22"/>
      <c r="AA1976" s="35"/>
      <c r="AB1976" s="17"/>
      <c r="AC1976" s="17"/>
      <c r="AD1976" s="17"/>
      <c r="AE1976" s="17"/>
      <c r="AF1976" s="17"/>
      <c r="AG1976" s="17"/>
      <c r="AH1976" s="17"/>
      <c r="AI1976" s="17"/>
    </row>
    <row r="1977" spans="1:35">
      <c r="A1977" s="13"/>
      <c r="B1977" s="2"/>
      <c r="C1977" s="2"/>
      <c r="D1977" s="2"/>
      <c r="E1977" s="2"/>
      <c r="F1977" s="2"/>
      <c r="G1977" s="39"/>
      <c r="H1977" s="39"/>
      <c r="I1977" s="39"/>
      <c r="J1977" s="39"/>
      <c r="K1977" s="39"/>
      <c r="L1977" s="38"/>
      <c r="M1977" s="38"/>
      <c r="N1977" s="38"/>
      <c r="O1977" s="38"/>
      <c r="P1977" s="22"/>
      <c r="Q1977" s="22"/>
      <c r="R1977" s="22"/>
      <c r="S1977" s="22"/>
      <c r="T1977" s="22"/>
      <c r="U1977" s="22"/>
      <c r="V1977" s="22"/>
      <c r="W1977" s="22"/>
      <c r="X1977" s="22"/>
      <c r="Y1977" s="22"/>
      <c r="Z1977" s="22"/>
      <c r="AA1977" s="35"/>
      <c r="AB1977" s="17"/>
      <c r="AC1977" s="17"/>
      <c r="AD1977" s="17"/>
      <c r="AE1977" s="17"/>
      <c r="AF1977" s="17"/>
      <c r="AG1977" s="17"/>
      <c r="AH1977" s="17"/>
      <c r="AI1977" s="17"/>
    </row>
    <row r="1978" spans="1:35">
      <c r="A1978" s="13"/>
      <c r="B1978" s="2"/>
      <c r="C1978" s="2"/>
      <c r="D1978" s="2"/>
      <c r="E1978" s="2"/>
      <c r="F1978" s="2"/>
      <c r="G1978" s="39"/>
      <c r="H1978" s="39"/>
      <c r="I1978" s="39"/>
      <c r="J1978" s="39"/>
      <c r="K1978" s="39"/>
      <c r="L1978" s="38"/>
      <c r="M1978" s="38"/>
      <c r="N1978" s="38"/>
      <c r="O1978" s="38"/>
      <c r="P1978" s="22"/>
      <c r="Q1978" s="22"/>
      <c r="R1978" s="22"/>
      <c r="S1978" s="22"/>
      <c r="T1978" s="22"/>
      <c r="U1978" s="22"/>
      <c r="V1978" s="22"/>
      <c r="W1978" s="22"/>
      <c r="X1978" s="22"/>
      <c r="Y1978" s="22"/>
      <c r="Z1978" s="22"/>
      <c r="AA1978" s="35"/>
      <c r="AB1978" s="17"/>
      <c r="AC1978" s="17"/>
      <c r="AD1978" s="17"/>
      <c r="AE1978" s="17"/>
      <c r="AF1978" s="17"/>
      <c r="AG1978" s="17"/>
      <c r="AH1978" s="17"/>
      <c r="AI1978" s="17"/>
    </row>
    <row r="1979" spans="1:35">
      <c r="A1979" s="13"/>
      <c r="B1979" s="2"/>
      <c r="C1979" s="2"/>
      <c r="D1979" s="2"/>
      <c r="E1979" s="2"/>
      <c r="F1979" s="2"/>
      <c r="G1979" s="39"/>
      <c r="H1979" s="39"/>
      <c r="I1979" s="39"/>
      <c r="J1979" s="39"/>
      <c r="K1979" s="39"/>
      <c r="L1979" s="38"/>
      <c r="M1979" s="38"/>
      <c r="N1979" s="38"/>
      <c r="O1979" s="38"/>
      <c r="P1979" s="22"/>
      <c r="Q1979" s="22"/>
      <c r="R1979" s="22"/>
      <c r="S1979" s="22"/>
      <c r="T1979" s="22"/>
      <c r="U1979" s="22"/>
      <c r="V1979" s="22"/>
      <c r="W1979" s="22"/>
      <c r="X1979" s="22"/>
      <c r="Y1979" s="22"/>
      <c r="Z1979" s="22"/>
      <c r="AA1979" s="35"/>
      <c r="AB1979" s="17"/>
      <c r="AC1979" s="17"/>
      <c r="AD1979" s="17"/>
      <c r="AE1979" s="17"/>
      <c r="AF1979" s="17"/>
      <c r="AG1979" s="17"/>
      <c r="AH1979" s="17"/>
      <c r="AI1979" s="17"/>
    </row>
    <row r="1980" spans="1:35">
      <c r="A1980" s="13"/>
      <c r="B1980" s="2"/>
      <c r="C1980" s="2"/>
      <c r="D1980" s="2"/>
      <c r="E1980" s="2"/>
      <c r="F1980" s="2"/>
      <c r="G1980" s="39"/>
      <c r="H1980" s="39"/>
      <c r="I1980" s="39"/>
      <c r="J1980" s="39"/>
      <c r="K1980" s="39"/>
      <c r="L1980" s="38"/>
      <c r="M1980" s="38"/>
      <c r="N1980" s="38"/>
      <c r="O1980" s="38"/>
      <c r="P1980" s="22"/>
      <c r="Q1980" s="22"/>
      <c r="R1980" s="22"/>
      <c r="S1980" s="22"/>
      <c r="T1980" s="22"/>
      <c r="U1980" s="22"/>
      <c r="V1980" s="22"/>
      <c r="W1980" s="22"/>
      <c r="X1980" s="22"/>
      <c r="Y1980" s="22"/>
      <c r="Z1980" s="22"/>
      <c r="AA1980" s="35"/>
      <c r="AB1980" s="17"/>
      <c r="AC1980" s="17"/>
      <c r="AD1980" s="17"/>
      <c r="AE1980" s="17"/>
      <c r="AF1980" s="17"/>
      <c r="AG1980" s="17"/>
      <c r="AH1980" s="17"/>
      <c r="AI1980" s="17"/>
    </row>
    <row r="1981" spans="1:35">
      <c r="A1981" s="13"/>
      <c r="B1981" s="2"/>
      <c r="C1981" s="2"/>
      <c r="D1981" s="2"/>
      <c r="E1981" s="2"/>
      <c r="F1981" s="2"/>
      <c r="G1981" s="39"/>
      <c r="H1981" s="39"/>
      <c r="I1981" s="39"/>
      <c r="J1981" s="39"/>
      <c r="K1981" s="39"/>
      <c r="L1981" s="38"/>
      <c r="M1981" s="38"/>
      <c r="N1981" s="38"/>
      <c r="O1981" s="38"/>
      <c r="P1981" s="22"/>
      <c r="Q1981" s="22"/>
      <c r="R1981" s="22"/>
      <c r="S1981" s="22"/>
      <c r="T1981" s="22"/>
      <c r="U1981" s="22"/>
      <c r="V1981" s="22"/>
      <c r="W1981" s="22"/>
      <c r="X1981" s="22"/>
      <c r="Y1981" s="22"/>
      <c r="Z1981" s="22"/>
      <c r="AA1981" s="35"/>
      <c r="AB1981" s="17"/>
      <c r="AC1981" s="17"/>
      <c r="AD1981" s="17"/>
      <c r="AE1981" s="17"/>
      <c r="AF1981" s="17"/>
      <c r="AG1981" s="17"/>
      <c r="AH1981" s="17"/>
      <c r="AI1981" s="17"/>
    </row>
    <row r="1982" spans="1:35">
      <c r="A1982" s="13"/>
      <c r="B1982" s="2"/>
      <c r="C1982" s="2"/>
      <c r="D1982" s="2"/>
      <c r="E1982" s="2"/>
      <c r="F1982" s="2"/>
      <c r="G1982" s="39"/>
      <c r="H1982" s="39"/>
      <c r="I1982" s="39"/>
      <c r="J1982" s="39"/>
      <c r="K1982" s="39"/>
      <c r="L1982" s="38"/>
      <c r="M1982" s="38"/>
      <c r="N1982" s="38"/>
      <c r="O1982" s="38"/>
      <c r="P1982" s="22"/>
      <c r="Q1982" s="22"/>
      <c r="R1982" s="22"/>
      <c r="S1982" s="22"/>
      <c r="T1982" s="22"/>
      <c r="U1982" s="22"/>
      <c r="V1982" s="22"/>
      <c r="W1982" s="22"/>
      <c r="X1982" s="22"/>
      <c r="Y1982" s="22"/>
      <c r="Z1982" s="22"/>
      <c r="AA1982" s="35"/>
      <c r="AB1982" s="17"/>
      <c r="AC1982" s="17"/>
      <c r="AD1982" s="17"/>
      <c r="AE1982" s="17"/>
      <c r="AF1982" s="17"/>
      <c r="AG1982" s="17"/>
      <c r="AH1982" s="17"/>
      <c r="AI1982" s="17"/>
    </row>
    <row r="1983" spans="1:35">
      <c r="A1983" s="13"/>
      <c r="G1983" s="39"/>
      <c r="H1983" s="39"/>
      <c r="I1983" s="39"/>
      <c r="J1983" s="39"/>
      <c r="K1983" s="39"/>
      <c r="L1983" s="38"/>
      <c r="M1983" s="38"/>
      <c r="N1983" s="38"/>
      <c r="O1983" s="38"/>
      <c r="P1983" s="22"/>
      <c r="Q1983" s="22"/>
      <c r="R1983" s="22"/>
      <c r="S1983" s="22"/>
      <c r="T1983" s="22"/>
      <c r="U1983" s="22"/>
      <c r="V1983" s="22"/>
      <c r="W1983" s="22"/>
      <c r="X1983" s="22"/>
      <c r="Y1983" s="22"/>
      <c r="Z1983" s="22"/>
      <c r="AA1983" s="35"/>
      <c r="AB1983" s="17"/>
      <c r="AC1983" s="17"/>
      <c r="AD1983" s="17"/>
      <c r="AE1983" s="17"/>
      <c r="AF1983" s="17"/>
      <c r="AG1983" s="17"/>
      <c r="AH1983" s="17"/>
      <c r="AI1983" s="17"/>
    </row>
    <row r="1984" spans="1:35">
      <c r="A1984" s="13"/>
      <c r="G1984" s="39"/>
      <c r="H1984" s="39"/>
      <c r="I1984" s="39"/>
      <c r="J1984" s="39"/>
      <c r="K1984" s="39"/>
      <c r="L1984" s="38"/>
      <c r="M1984" s="38"/>
      <c r="N1984" s="38"/>
      <c r="O1984" s="38"/>
      <c r="P1984" s="22"/>
      <c r="Q1984" s="22"/>
      <c r="R1984" s="22"/>
      <c r="S1984" s="22"/>
      <c r="T1984" s="22"/>
      <c r="U1984" s="22"/>
      <c r="V1984" s="22"/>
      <c r="W1984" s="22"/>
      <c r="X1984" s="22"/>
      <c r="Y1984" s="22"/>
      <c r="Z1984" s="22"/>
      <c r="AA1984" s="35"/>
      <c r="AB1984" s="17"/>
      <c r="AC1984" s="17"/>
      <c r="AD1984" s="17"/>
      <c r="AE1984" s="17"/>
      <c r="AF1984" s="17"/>
      <c r="AG1984" s="17"/>
      <c r="AH1984" s="17"/>
      <c r="AI1984" s="17"/>
    </row>
    <row r="1985" spans="1:35">
      <c r="A1985" s="13"/>
      <c r="G1985" s="39"/>
      <c r="H1985" s="39"/>
      <c r="I1985" s="39"/>
      <c r="J1985" s="39"/>
      <c r="K1985" s="39"/>
      <c r="L1985" s="38"/>
      <c r="M1985" s="38"/>
      <c r="N1985" s="38"/>
      <c r="O1985" s="38"/>
      <c r="P1985" s="22"/>
      <c r="Q1985" s="22"/>
      <c r="R1985" s="22"/>
      <c r="S1985" s="22"/>
      <c r="T1985" s="22"/>
      <c r="U1985" s="22"/>
      <c r="V1985" s="22"/>
      <c r="W1985" s="22"/>
      <c r="X1985" s="22"/>
      <c r="Y1985" s="22"/>
      <c r="Z1985" s="22"/>
      <c r="AA1985" s="35"/>
      <c r="AB1985" s="17"/>
      <c r="AC1985" s="17"/>
      <c r="AD1985" s="17"/>
      <c r="AE1985" s="17"/>
      <c r="AF1985" s="17"/>
      <c r="AG1985" s="17"/>
      <c r="AH1985" s="17"/>
      <c r="AI1985" s="17"/>
    </row>
    <row r="1986" spans="1:35">
      <c r="A1986" s="13"/>
      <c r="G1986" s="39"/>
      <c r="H1986" s="39"/>
      <c r="I1986" s="39"/>
      <c r="J1986" s="39"/>
      <c r="K1986" s="39"/>
      <c r="L1986" s="38"/>
      <c r="M1986" s="38"/>
      <c r="N1986" s="38"/>
      <c r="O1986" s="38"/>
      <c r="P1986" s="22"/>
      <c r="Q1986" s="22"/>
      <c r="R1986" s="22"/>
      <c r="S1986" s="22"/>
      <c r="T1986" s="22"/>
      <c r="U1986" s="22"/>
      <c r="V1986" s="22"/>
      <c r="W1986" s="22"/>
      <c r="X1986" s="22"/>
      <c r="Y1986" s="22"/>
      <c r="Z1986" s="22"/>
      <c r="AA1986" s="35"/>
      <c r="AB1986" s="17"/>
      <c r="AC1986" s="17"/>
      <c r="AD1986" s="17"/>
      <c r="AE1986" s="17"/>
      <c r="AF1986" s="17"/>
      <c r="AG1986" s="17"/>
      <c r="AH1986" s="17"/>
      <c r="AI1986" s="17"/>
    </row>
    <row r="1987" spans="1:35">
      <c r="A1987" s="13"/>
      <c r="G1987" s="39"/>
      <c r="H1987" s="39"/>
      <c r="I1987" s="39"/>
      <c r="J1987" s="39"/>
      <c r="K1987" s="39"/>
      <c r="L1987" s="38"/>
      <c r="M1987" s="38"/>
      <c r="N1987" s="38"/>
      <c r="O1987" s="38"/>
      <c r="P1987" s="22"/>
      <c r="Q1987" s="22"/>
      <c r="R1987" s="22"/>
      <c r="S1987" s="22"/>
      <c r="T1987" s="22"/>
      <c r="U1987" s="22"/>
      <c r="V1987" s="22"/>
      <c r="W1987" s="22"/>
      <c r="X1987" s="22"/>
      <c r="Y1987" s="22"/>
      <c r="Z1987" s="22"/>
      <c r="AA1987" s="35"/>
      <c r="AB1987" s="17"/>
      <c r="AC1987" s="17"/>
      <c r="AD1987" s="17"/>
      <c r="AE1987" s="17"/>
      <c r="AF1987" s="17"/>
      <c r="AG1987" s="17"/>
      <c r="AH1987" s="17"/>
      <c r="AI1987" s="17"/>
    </row>
    <row r="1988" spans="1:35">
      <c r="A1988" s="13"/>
      <c r="G1988" s="39"/>
      <c r="H1988" s="39"/>
      <c r="I1988" s="39"/>
      <c r="J1988" s="39"/>
      <c r="K1988" s="39"/>
      <c r="L1988" s="38"/>
      <c r="M1988" s="38"/>
      <c r="N1988" s="38"/>
      <c r="O1988" s="38"/>
      <c r="P1988" s="22"/>
      <c r="Q1988" s="22"/>
      <c r="R1988" s="22"/>
      <c r="S1988" s="22"/>
      <c r="T1988" s="22"/>
      <c r="U1988" s="22"/>
      <c r="V1988" s="22"/>
      <c r="W1988" s="22"/>
      <c r="X1988" s="22"/>
      <c r="Y1988" s="22"/>
      <c r="Z1988" s="22"/>
      <c r="AA1988" s="35"/>
      <c r="AB1988" s="17"/>
      <c r="AC1988" s="17"/>
      <c r="AD1988" s="17"/>
      <c r="AE1988" s="17"/>
      <c r="AF1988" s="17"/>
      <c r="AG1988" s="17"/>
      <c r="AH1988" s="17"/>
      <c r="AI1988" s="17"/>
    </row>
    <row r="1989" spans="1:35">
      <c r="A1989" s="13"/>
      <c r="G1989" s="39"/>
      <c r="H1989" s="39"/>
      <c r="I1989" s="39"/>
      <c r="J1989" s="39"/>
      <c r="K1989" s="39"/>
      <c r="L1989" s="38"/>
      <c r="M1989" s="38"/>
      <c r="N1989" s="38"/>
      <c r="O1989" s="38"/>
      <c r="P1989" s="22"/>
      <c r="Q1989" s="22"/>
      <c r="R1989" s="22"/>
      <c r="S1989" s="22"/>
      <c r="T1989" s="22"/>
      <c r="U1989" s="22"/>
      <c r="V1989" s="22"/>
      <c r="W1989" s="22"/>
      <c r="X1989" s="22"/>
      <c r="Y1989" s="22"/>
      <c r="Z1989" s="22"/>
      <c r="AA1989" s="35"/>
      <c r="AB1989" s="17"/>
      <c r="AC1989" s="17"/>
      <c r="AD1989" s="17"/>
      <c r="AE1989" s="17"/>
      <c r="AF1989" s="17"/>
      <c r="AG1989" s="17"/>
      <c r="AH1989" s="17"/>
      <c r="AI1989" s="17"/>
    </row>
    <row r="1990" spans="1:35">
      <c r="A1990" s="13"/>
      <c r="G1990" s="39"/>
      <c r="H1990" s="39"/>
      <c r="I1990" s="39"/>
      <c r="J1990" s="39"/>
      <c r="K1990" s="39"/>
      <c r="L1990" s="38"/>
      <c r="M1990" s="38"/>
      <c r="N1990" s="38"/>
      <c r="O1990" s="38"/>
      <c r="P1990" s="22"/>
      <c r="Q1990" s="22"/>
      <c r="R1990" s="22"/>
      <c r="S1990" s="22"/>
      <c r="T1990" s="22"/>
      <c r="U1990" s="22"/>
      <c r="V1990" s="22"/>
      <c r="W1990" s="22"/>
      <c r="X1990" s="22"/>
      <c r="Y1990" s="22"/>
      <c r="Z1990" s="22"/>
      <c r="AA1990" s="35"/>
      <c r="AB1990" s="17"/>
      <c r="AC1990" s="17"/>
      <c r="AD1990" s="17"/>
      <c r="AE1990" s="17"/>
      <c r="AF1990" s="17"/>
      <c r="AG1990" s="17"/>
      <c r="AH1990" s="17"/>
      <c r="AI1990" s="17"/>
    </row>
    <row r="1991" spans="1:35">
      <c r="A1991" s="13"/>
      <c r="G1991" s="39"/>
      <c r="H1991" s="39"/>
      <c r="I1991" s="39"/>
      <c r="J1991" s="39"/>
      <c r="K1991" s="39"/>
      <c r="L1991" s="38"/>
      <c r="M1991" s="38"/>
      <c r="N1991" s="38"/>
      <c r="O1991" s="38"/>
      <c r="P1991" s="22"/>
      <c r="Q1991" s="22"/>
      <c r="R1991" s="22"/>
      <c r="S1991" s="22"/>
      <c r="T1991" s="22"/>
      <c r="U1991" s="22"/>
      <c r="V1991" s="22"/>
      <c r="W1991" s="22"/>
      <c r="X1991" s="22"/>
      <c r="Y1991" s="22"/>
      <c r="Z1991" s="22"/>
      <c r="AA1991" s="35"/>
      <c r="AB1991" s="17"/>
      <c r="AC1991" s="17"/>
      <c r="AD1991" s="17"/>
      <c r="AE1991" s="17"/>
      <c r="AF1991" s="17"/>
      <c r="AG1991" s="17"/>
      <c r="AH1991" s="17"/>
      <c r="AI1991" s="17"/>
    </row>
    <row r="1992" spans="1:35">
      <c r="A1992" s="13"/>
      <c r="G1992" s="39"/>
      <c r="H1992" s="39"/>
      <c r="I1992" s="39"/>
      <c r="J1992" s="39"/>
      <c r="K1992" s="39"/>
      <c r="L1992" s="38"/>
      <c r="M1992" s="38"/>
      <c r="N1992" s="38"/>
      <c r="O1992" s="38"/>
      <c r="P1992" s="22"/>
      <c r="Q1992" s="22"/>
      <c r="R1992" s="22"/>
      <c r="S1992" s="22"/>
      <c r="T1992" s="22"/>
      <c r="U1992" s="22"/>
      <c r="V1992" s="22"/>
      <c r="W1992" s="22"/>
      <c r="X1992" s="22"/>
      <c r="Y1992" s="22"/>
      <c r="Z1992" s="22"/>
      <c r="AA1992" s="35"/>
      <c r="AB1992" s="17"/>
      <c r="AC1992" s="17"/>
      <c r="AD1992" s="17"/>
      <c r="AE1992" s="17"/>
      <c r="AF1992" s="17"/>
      <c r="AG1992" s="17"/>
      <c r="AH1992" s="17"/>
      <c r="AI1992" s="17"/>
    </row>
    <row r="1993" spans="1:35">
      <c r="A1993" s="13"/>
      <c r="G1993" s="39"/>
      <c r="H1993" s="39"/>
      <c r="I1993" s="39"/>
      <c r="J1993" s="39"/>
      <c r="K1993" s="39"/>
      <c r="L1993" s="38"/>
      <c r="M1993" s="38"/>
      <c r="N1993" s="38"/>
      <c r="O1993" s="38"/>
      <c r="P1993" s="22"/>
      <c r="Q1993" s="22"/>
      <c r="R1993" s="22"/>
      <c r="S1993" s="22"/>
      <c r="T1993" s="22"/>
      <c r="U1993" s="22"/>
      <c r="V1993" s="22"/>
      <c r="W1993" s="22"/>
      <c r="X1993" s="22"/>
      <c r="Y1993" s="22"/>
      <c r="Z1993" s="22"/>
      <c r="AA1993" s="35"/>
      <c r="AB1993" s="17"/>
      <c r="AC1993" s="17"/>
      <c r="AD1993" s="17"/>
      <c r="AE1993" s="17"/>
      <c r="AF1993" s="17"/>
      <c r="AG1993" s="17"/>
      <c r="AH1993" s="17"/>
      <c r="AI1993" s="17"/>
    </row>
    <row r="1994" spans="1:35">
      <c r="A1994" s="13"/>
      <c r="G1994" s="39"/>
      <c r="H1994" s="39"/>
      <c r="I1994" s="39"/>
      <c r="J1994" s="39"/>
      <c r="K1994" s="39"/>
      <c r="L1994" s="38"/>
      <c r="M1994" s="38"/>
      <c r="N1994" s="38"/>
      <c r="O1994" s="38"/>
      <c r="P1994" s="22"/>
      <c r="Q1994" s="22"/>
      <c r="R1994" s="22"/>
      <c r="S1994" s="22"/>
      <c r="T1994" s="22"/>
      <c r="U1994" s="22"/>
      <c r="V1994" s="22"/>
      <c r="W1994" s="22"/>
      <c r="X1994" s="22"/>
      <c r="Y1994" s="22"/>
      <c r="Z1994" s="22"/>
      <c r="AA1994" s="35"/>
      <c r="AB1994" s="17"/>
      <c r="AC1994" s="17"/>
      <c r="AD1994" s="17"/>
      <c r="AE1994" s="17"/>
      <c r="AF1994" s="17"/>
      <c r="AG1994" s="17"/>
      <c r="AH1994" s="17"/>
      <c r="AI1994" s="17"/>
    </row>
    <row r="1995" spans="1:35">
      <c r="A1995" s="13"/>
      <c r="G1995" s="39"/>
      <c r="H1995" s="39"/>
      <c r="I1995" s="39"/>
      <c r="J1995" s="39"/>
      <c r="K1995" s="39"/>
      <c r="L1995" s="38"/>
      <c r="M1995" s="38"/>
      <c r="N1995" s="38"/>
      <c r="O1995" s="38"/>
      <c r="P1995" s="22"/>
      <c r="Q1995" s="22"/>
      <c r="R1995" s="22"/>
      <c r="S1995" s="22"/>
      <c r="T1995" s="22"/>
      <c r="U1995" s="22"/>
      <c r="V1995" s="22"/>
      <c r="W1995" s="22"/>
      <c r="X1995" s="22"/>
      <c r="Y1995" s="22"/>
      <c r="Z1995" s="22"/>
      <c r="AA1995" s="35"/>
      <c r="AB1995" s="17"/>
      <c r="AC1995" s="17"/>
      <c r="AD1995" s="17"/>
      <c r="AE1995" s="17"/>
      <c r="AF1995" s="17"/>
      <c r="AG1995" s="17"/>
      <c r="AH1995" s="17"/>
      <c r="AI1995" s="17"/>
    </row>
    <row r="1996" spans="1:35">
      <c r="A1996" s="13"/>
      <c r="G1996" s="39"/>
      <c r="H1996" s="39"/>
      <c r="I1996" s="39"/>
      <c r="J1996" s="39"/>
      <c r="K1996" s="39"/>
      <c r="L1996" s="38"/>
      <c r="M1996" s="38"/>
      <c r="N1996" s="38"/>
      <c r="O1996" s="38"/>
      <c r="P1996" s="22"/>
      <c r="Q1996" s="22"/>
      <c r="R1996" s="22"/>
      <c r="S1996" s="22"/>
      <c r="T1996" s="22"/>
      <c r="U1996" s="22"/>
      <c r="V1996" s="22"/>
      <c r="W1996" s="22"/>
      <c r="X1996" s="22"/>
      <c r="Y1996" s="22"/>
      <c r="Z1996" s="22"/>
      <c r="AA1996" s="35"/>
      <c r="AB1996" s="17"/>
      <c r="AC1996" s="17"/>
      <c r="AD1996" s="17"/>
      <c r="AE1996" s="17"/>
      <c r="AF1996" s="17"/>
      <c r="AG1996" s="17"/>
      <c r="AH1996" s="17"/>
      <c r="AI1996" s="17"/>
    </row>
    <row r="1997" spans="1:35">
      <c r="A1997" s="13"/>
      <c r="G1997" s="39"/>
      <c r="H1997" s="39"/>
      <c r="I1997" s="39"/>
      <c r="J1997" s="39"/>
      <c r="K1997" s="39"/>
      <c r="L1997" s="38"/>
      <c r="M1997" s="38"/>
      <c r="N1997" s="38"/>
      <c r="O1997" s="38"/>
      <c r="P1997" s="22"/>
      <c r="Q1997" s="22"/>
      <c r="R1997" s="22"/>
      <c r="S1997" s="22"/>
      <c r="T1997" s="22"/>
      <c r="U1997" s="22"/>
      <c r="V1997" s="22"/>
      <c r="W1997" s="22"/>
      <c r="X1997" s="22"/>
      <c r="Y1997" s="22"/>
      <c r="Z1997" s="22"/>
      <c r="AA1997" s="35"/>
      <c r="AB1997" s="17"/>
      <c r="AC1997" s="17"/>
      <c r="AD1997" s="17"/>
      <c r="AE1997" s="17"/>
      <c r="AF1997" s="17"/>
      <c r="AG1997" s="17"/>
      <c r="AH1997" s="17"/>
      <c r="AI1997" s="17"/>
    </row>
    <row r="1998" spans="1:35">
      <c r="A1998" s="13"/>
      <c r="G1998" s="39"/>
      <c r="H1998" s="39"/>
      <c r="I1998" s="39"/>
      <c r="J1998" s="39"/>
      <c r="K1998" s="39"/>
      <c r="L1998" s="38"/>
      <c r="M1998" s="38"/>
      <c r="N1998" s="38"/>
      <c r="O1998" s="38"/>
      <c r="P1998" s="22"/>
      <c r="Q1998" s="22"/>
      <c r="R1998" s="22"/>
      <c r="S1998" s="22"/>
      <c r="T1998" s="22"/>
      <c r="U1998" s="22"/>
      <c r="V1998" s="22"/>
      <c r="W1998" s="22"/>
      <c r="X1998" s="22"/>
      <c r="Y1998" s="22"/>
      <c r="Z1998" s="22"/>
      <c r="AA1998" s="35"/>
      <c r="AB1998" s="17"/>
      <c r="AC1998" s="17"/>
      <c r="AD1998" s="17"/>
      <c r="AE1998" s="17"/>
      <c r="AF1998" s="17"/>
      <c r="AG1998" s="17"/>
      <c r="AH1998" s="17"/>
      <c r="AI1998" s="17"/>
    </row>
    <row r="1999" spans="1:35">
      <c r="A1999" s="13"/>
      <c r="G1999" s="39"/>
      <c r="H1999" s="39"/>
      <c r="I1999" s="39"/>
      <c r="J1999" s="39"/>
      <c r="K1999" s="39"/>
      <c r="L1999" s="38"/>
      <c r="M1999" s="38"/>
      <c r="N1999" s="38"/>
      <c r="O1999" s="38"/>
      <c r="P1999" s="22"/>
      <c r="Q1999" s="22"/>
      <c r="R1999" s="22"/>
      <c r="S1999" s="22"/>
      <c r="T1999" s="22"/>
      <c r="U1999" s="22"/>
      <c r="V1999" s="22"/>
      <c r="W1999" s="22"/>
      <c r="X1999" s="22"/>
      <c r="Y1999" s="22"/>
      <c r="Z1999" s="22"/>
      <c r="AA1999" s="35"/>
      <c r="AB1999" s="17"/>
      <c r="AC1999" s="17"/>
      <c r="AD1999" s="17"/>
      <c r="AE1999" s="17"/>
      <c r="AF1999" s="17"/>
      <c r="AG1999" s="17"/>
      <c r="AH1999" s="17"/>
      <c r="AI1999" s="17"/>
    </row>
    <row r="2000" spans="1:35">
      <c r="A2000" s="13"/>
      <c r="G2000" s="39"/>
      <c r="H2000" s="39"/>
      <c r="I2000" s="39"/>
      <c r="J2000" s="39"/>
      <c r="K2000" s="39"/>
      <c r="L2000" s="38"/>
      <c r="M2000" s="38"/>
      <c r="N2000" s="38"/>
      <c r="O2000" s="38"/>
      <c r="P2000" s="22"/>
      <c r="Q2000" s="22"/>
      <c r="R2000" s="22"/>
      <c r="S2000" s="22"/>
      <c r="T2000" s="22"/>
      <c r="U2000" s="22"/>
      <c r="V2000" s="22"/>
      <c r="W2000" s="22"/>
      <c r="X2000" s="22"/>
      <c r="Y2000" s="22"/>
      <c r="Z2000" s="22"/>
      <c r="AA2000" s="35"/>
      <c r="AB2000" s="17"/>
      <c r="AC2000" s="17"/>
      <c r="AD2000" s="17"/>
      <c r="AE2000" s="17"/>
      <c r="AF2000" s="17"/>
      <c r="AG2000" s="17"/>
      <c r="AH2000" s="17"/>
      <c r="AI2000" s="17"/>
    </row>
    <row r="2001" spans="1:35">
      <c r="A2001" s="13"/>
      <c r="G2001" s="39"/>
      <c r="H2001" s="39"/>
      <c r="I2001" s="39"/>
      <c r="J2001" s="39"/>
      <c r="K2001" s="39"/>
      <c r="L2001" s="38"/>
      <c r="M2001" s="38"/>
      <c r="N2001" s="38"/>
      <c r="O2001" s="38"/>
      <c r="P2001" s="22"/>
      <c r="Q2001" s="22"/>
      <c r="R2001" s="22"/>
      <c r="S2001" s="22"/>
      <c r="T2001" s="22"/>
      <c r="U2001" s="22"/>
      <c r="V2001" s="22"/>
      <c r="W2001" s="22"/>
      <c r="X2001" s="22"/>
      <c r="Y2001" s="22"/>
      <c r="Z2001" s="22"/>
      <c r="AA2001" s="35"/>
      <c r="AB2001" s="17"/>
      <c r="AC2001" s="17"/>
      <c r="AD2001" s="17"/>
      <c r="AE2001" s="17"/>
      <c r="AF2001" s="17"/>
      <c r="AG2001" s="17"/>
      <c r="AH2001" s="17"/>
      <c r="AI2001" s="17"/>
    </row>
    <row r="2002" spans="1:35">
      <c r="A2002" s="13"/>
      <c r="G2002" s="39"/>
      <c r="H2002" s="39"/>
      <c r="I2002" s="39"/>
      <c r="J2002" s="39"/>
      <c r="K2002" s="39"/>
      <c r="L2002" s="38"/>
      <c r="M2002" s="38"/>
      <c r="N2002" s="38"/>
      <c r="O2002" s="38"/>
      <c r="P2002" s="22"/>
      <c r="Q2002" s="22"/>
      <c r="R2002" s="22"/>
      <c r="S2002" s="22"/>
      <c r="T2002" s="22"/>
      <c r="U2002" s="22"/>
      <c r="V2002" s="22"/>
      <c r="W2002" s="22"/>
      <c r="X2002" s="22"/>
      <c r="Y2002" s="22"/>
      <c r="Z2002" s="22"/>
      <c r="AA2002" s="35"/>
      <c r="AB2002" s="17"/>
      <c r="AC2002" s="17"/>
      <c r="AD2002" s="17"/>
      <c r="AE2002" s="17"/>
      <c r="AF2002" s="17"/>
      <c r="AG2002" s="17"/>
      <c r="AH2002" s="17"/>
      <c r="AI2002" s="17"/>
    </row>
    <row r="2003" spans="1:35">
      <c r="A2003" s="13"/>
      <c r="G2003" s="39"/>
      <c r="H2003" s="39"/>
      <c r="I2003" s="39"/>
      <c r="J2003" s="39"/>
      <c r="K2003" s="39"/>
      <c r="L2003" s="38"/>
      <c r="M2003" s="38"/>
      <c r="N2003" s="38"/>
      <c r="O2003" s="38"/>
      <c r="P2003" s="22"/>
      <c r="Q2003" s="22"/>
      <c r="R2003" s="22"/>
      <c r="S2003" s="22"/>
      <c r="T2003" s="22"/>
      <c r="U2003" s="22"/>
      <c r="V2003" s="22"/>
      <c r="W2003" s="22"/>
      <c r="X2003" s="22"/>
      <c r="Y2003" s="22"/>
      <c r="Z2003" s="22"/>
      <c r="AA2003" s="35"/>
      <c r="AB2003" s="17"/>
      <c r="AC2003" s="17"/>
      <c r="AD2003" s="17"/>
      <c r="AE2003" s="17"/>
      <c r="AF2003" s="17"/>
      <c r="AG2003" s="17"/>
      <c r="AH2003" s="17"/>
      <c r="AI2003" s="17"/>
    </row>
    <row r="2004" spans="1:35">
      <c r="A2004" s="13"/>
      <c r="G2004" s="39"/>
      <c r="H2004" s="39"/>
      <c r="I2004" s="39"/>
      <c r="J2004" s="39"/>
      <c r="K2004" s="39"/>
      <c r="L2004" s="38"/>
      <c r="M2004" s="38"/>
      <c r="N2004" s="38"/>
      <c r="O2004" s="38"/>
      <c r="P2004" s="22"/>
      <c r="Q2004" s="22"/>
      <c r="R2004" s="22"/>
      <c r="S2004" s="22"/>
      <c r="T2004" s="22"/>
      <c r="U2004" s="22"/>
      <c r="V2004" s="22"/>
      <c r="W2004" s="22"/>
      <c r="X2004" s="22"/>
      <c r="Y2004" s="22"/>
      <c r="Z2004" s="22"/>
      <c r="AA2004" s="35"/>
      <c r="AB2004" s="17"/>
      <c r="AC2004" s="17"/>
      <c r="AD2004" s="17"/>
      <c r="AE2004" s="17"/>
      <c r="AF2004" s="17"/>
      <c r="AG2004" s="17"/>
      <c r="AH2004" s="17"/>
      <c r="AI2004" s="17"/>
    </row>
    <row r="2005" spans="1:35">
      <c r="A2005" s="13"/>
      <c r="G2005" s="39"/>
      <c r="H2005" s="39"/>
      <c r="I2005" s="39"/>
      <c r="J2005" s="39"/>
      <c r="K2005" s="39"/>
      <c r="L2005" s="38"/>
      <c r="M2005" s="38"/>
      <c r="N2005" s="38"/>
      <c r="O2005" s="38"/>
      <c r="P2005" s="22"/>
      <c r="Q2005" s="22"/>
      <c r="R2005" s="22"/>
      <c r="S2005" s="22"/>
      <c r="T2005" s="22"/>
      <c r="U2005" s="22"/>
      <c r="V2005" s="22"/>
      <c r="W2005" s="22"/>
      <c r="X2005" s="22"/>
      <c r="Y2005" s="22"/>
      <c r="Z2005" s="22"/>
      <c r="AA2005" s="35"/>
      <c r="AB2005" s="17"/>
      <c r="AC2005" s="17"/>
      <c r="AD2005" s="17"/>
      <c r="AE2005" s="17"/>
      <c r="AF2005" s="17"/>
      <c r="AG2005" s="17"/>
      <c r="AH2005" s="17"/>
      <c r="AI2005" s="17"/>
    </row>
    <row r="2006" spans="1:35">
      <c r="A2006" s="13"/>
      <c r="G2006" s="39"/>
      <c r="H2006" s="39"/>
      <c r="I2006" s="39"/>
      <c r="J2006" s="39"/>
      <c r="K2006" s="39"/>
      <c r="L2006" s="38"/>
      <c r="M2006" s="38"/>
      <c r="N2006" s="38"/>
      <c r="O2006" s="38"/>
      <c r="P2006" s="22"/>
      <c r="Q2006" s="22"/>
      <c r="R2006" s="22"/>
      <c r="S2006" s="22"/>
      <c r="T2006" s="22"/>
      <c r="U2006" s="22"/>
      <c r="V2006" s="22"/>
      <c r="W2006" s="22"/>
      <c r="X2006" s="22"/>
      <c r="Y2006" s="22"/>
      <c r="Z2006" s="22"/>
      <c r="AA2006" s="35"/>
      <c r="AB2006" s="17"/>
      <c r="AC2006" s="17"/>
      <c r="AD2006" s="17"/>
      <c r="AE2006" s="17"/>
      <c r="AF2006" s="17"/>
      <c r="AG2006" s="17"/>
      <c r="AH2006" s="17"/>
      <c r="AI2006" s="17"/>
    </row>
    <row r="2007" spans="1:35">
      <c r="A2007" s="13"/>
      <c r="G2007" s="39"/>
      <c r="H2007" s="39"/>
      <c r="I2007" s="39"/>
      <c r="J2007" s="39"/>
      <c r="K2007" s="39"/>
      <c r="L2007" s="38"/>
      <c r="M2007" s="38"/>
      <c r="N2007" s="38"/>
      <c r="O2007" s="38"/>
      <c r="P2007" s="22"/>
      <c r="Q2007" s="22"/>
      <c r="R2007" s="22"/>
      <c r="S2007" s="22"/>
      <c r="T2007" s="22"/>
      <c r="U2007" s="22"/>
      <c r="V2007" s="22"/>
      <c r="W2007" s="22"/>
      <c r="X2007" s="22"/>
      <c r="Y2007" s="22"/>
      <c r="Z2007" s="22"/>
      <c r="AA2007" s="35"/>
      <c r="AB2007" s="17"/>
      <c r="AC2007" s="17"/>
      <c r="AD2007" s="17"/>
      <c r="AE2007" s="17"/>
      <c r="AF2007" s="17"/>
      <c r="AG2007" s="17"/>
      <c r="AH2007" s="17"/>
      <c r="AI2007" s="17"/>
    </row>
    <row r="2008" spans="1:35">
      <c r="A2008" s="13"/>
      <c r="G2008" s="39"/>
      <c r="H2008" s="39"/>
      <c r="I2008" s="39"/>
      <c r="J2008" s="39"/>
      <c r="K2008" s="39"/>
      <c r="L2008" s="38"/>
      <c r="M2008" s="38"/>
      <c r="N2008" s="38"/>
      <c r="O2008" s="38"/>
      <c r="P2008" s="22"/>
      <c r="Q2008" s="22"/>
      <c r="R2008" s="22"/>
      <c r="S2008" s="22"/>
      <c r="T2008" s="22"/>
      <c r="U2008" s="22"/>
      <c r="V2008" s="22"/>
      <c r="W2008" s="22"/>
      <c r="X2008" s="22"/>
      <c r="Y2008" s="22"/>
      <c r="Z2008" s="22"/>
      <c r="AA2008" s="35"/>
      <c r="AB2008" s="17"/>
      <c r="AC2008" s="17"/>
      <c r="AD2008" s="17"/>
      <c r="AE2008" s="17"/>
      <c r="AF2008" s="17"/>
      <c r="AG2008" s="17"/>
      <c r="AH2008" s="17"/>
      <c r="AI2008" s="17"/>
    </row>
    <row r="2009" spans="1:35">
      <c r="A2009" s="13"/>
      <c r="G2009" s="39"/>
      <c r="H2009" s="39"/>
      <c r="I2009" s="39"/>
      <c r="J2009" s="39"/>
      <c r="K2009" s="39"/>
      <c r="L2009" s="38"/>
      <c r="M2009" s="38"/>
      <c r="N2009" s="38"/>
      <c r="O2009" s="38"/>
      <c r="P2009" s="22"/>
      <c r="Q2009" s="22"/>
      <c r="R2009" s="22"/>
      <c r="S2009" s="22"/>
      <c r="T2009" s="22"/>
      <c r="U2009" s="22"/>
      <c r="V2009" s="22"/>
      <c r="W2009" s="22"/>
      <c r="X2009" s="22"/>
      <c r="Y2009" s="22"/>
      <c r="Z2009" s="22"/>
      <c r="AA2009" s="35"/>
      <c r="AB2009" s="17"/>
      <c r="AC2009" s="17"/>
      <c r="AD2009" s="17"/>
      <c r="AE2009" s="17"/>
      <c r="AF2009" s="17"/>
      <c r="AG2009" s="17"/>
      <c r="AH2009" s="17"/>
      <c r="AI2009" s="17"/>
    </row>
    <row r="2010" spans="1:35">
      <c r="A2010" s="13"/>
      <c r="G2010" s="39"/>
      <c r="H2010" s="39"/>
      <c r="I2010" s="39"/>
      <c r="J2010" s="39"/>
      <c r="K2010" s="39"/>
      <c r="L2010" s="38"/>
      <c r="M2010" s="38"/>
      <c r="N2010" s="38"/>
      <c r="O2010" s="38"/>
      <c r="P2010" s="22"/>
      <c r="Q2010" s="22"/>
      <c r="R2010" s="22"/>
      <c r="S2010" s="22"/>
      <c r="T2010" s="22"/>
      <c r="U2010" s="22"/>
      <c r="V2010" s="22"/>
      <c r="W2010" s="22"/>
      <c r="X2010" s="22"/>
      <c r="Y2010" s="22"/>
      <c r="Z2010" s="22"/>
      <c r="AA2010" s="35"/>
      <c r="AB2010" s="17"/>
      <c r="AC2010" s="17"/>
      <c r="AD2010" s="17"/>
      <c r="AE2010" s="17"/>
      <c r="AF2010" s="17"/>
      <c r="AG2010" s="17"/>
      <c r="AH2010" s="17"/>
      <c r="AI2010" s="17"/>
    </row>
    <row r="2011" spans="1:35">
      <c r="A2011" s="13"/>
      <c r="G2011" s="39"/>
      <c r="H2011" s="39"/>
      <c r="I2011" s="39"/>
      <c r="J2011" s="39"/>
      <c r="K2011" s="39"/>
      <c r="L2011" s="38"/>
      <c r="M2011" s="38"/>
      <c r="N2011" s="38"/>
      <c r="O2011" s="38"/>
      <c r="P2011" s="22"/>
      <c r="Q2011" s="22"/>
      <c r="R2011" s="22"/>
      <c r="S2011" s="22"/>
      <c r="T2011" s="22"/>
      <c r="U2011" s="22"/>
      <c r="V2011" s="22"/>
      <c r="W2011" s="22"/>
      <c r="X2011" s="22"/>
      <c r="Y2011" s="22"/>
      <c r="Z2011" s="22"/>
      <c r="AA2011" s="35"/>
      <c r="AB2011" s="17"/>
      <c r="AC2011" s="17"/>
      <c r="AD2011" s="17"/>
      <c r="AE2011" s="17"/>
      <c r="AF2011" s="17"/>
      <c r="AG2011" s="17"/>
      <c r="AH2011" s="17"/>
      <c r="AI2011" s="17"/>
    </row>
    <row r="2012" spans="1:35">
      <c r="A2012" s="13"/>
      <c r="G2012" s="39"/>
      <c r="H2012" s="39"/>
      <c r="I2012" s="39"/>
      <c r="J2012" s="39"/>
      <c r="K2012" s="39"/>
      <c r="L2012" s="38"/>
      <c r="M2012" s="38"/>
      <c r="N2012" s="38"/>
      <c r="O2012" s="38"/>
      <c r="P2012" s="22"/>
      <c r="Q2012" s="22"/>
      <c r="R2012" s="22"/>
      <c r="S2012" s="22"/>
      <c r="T2012" s="22"/>
      <c r="U2012" s="22"/>
      <c r="V2012" s="22"/>
      <c r="W2012" s="22"/>
      <c r="X2012" s="22"/>
      <c r="Y2012" s="22"/>
      <c r="Z2012" s="22"/>
      <c r="AA2012" s="35"/>
      <c r="AB2012" s="17"/>
      <c r="AC2012" s="17"/>
      <c r="AD2012" s="17"/>
      <c r="AE2012" s="17"/>
      <c r="AF2012" s="17"/>
      <c r="AG2012" s="17"/>
      <c r="AH2012" s="17"/>
      <c r="AI2012" s="17"/>
    </row>
    <row r="2013" spans="1:35">
      <c r="A2013" s="13"/>
      <c r="G2013" s="39"/>
      <c r="H2013" s="39"/>
      <c r="I2013" s="39"/>
      <c r="J2013" s="39"/>
      <c r="K2013" s="39"/>
      <c r="L2013" s="38"/>
      <c r="M2013" s="38"/>
      <c r="N2013" s="38"/>
      <c r="O2013" s="38"/>
      <c r="P2013" s="22"/>
      <c r="Q2013" s="22"/>
      <c r="R2013" s="22"/>
      <c r="S2013" s="22"/>
      <c r="T2013" s="22"/>
      <c r="U2013" s="22"/>
      <c r="V2013" s="22"/>
      <c r="W2013" s="22"/>
      <c r="X2013" s="22"/>
      <c r="Y2013" s="22"/>
      <c r="Z2013" s="22"/>
      <c r="AA2013" s="35"/>
      <c r="AB2013" s="17"/>
      <c r="AC2013" s="17"/>
      <c r="AD2013" s="17"/>
      <c r="AE2013" s="17"/>
      <c r="AF2013" s="17"/>
      <c r="AG2013" s="17"/>
      <c r="AH2013" s="17"/>
      <c r="AI2013" s="17"/>
    </row>
    <row r="2014" spans="1:35">
      <c r="A2014" s="13"/>
      <c r="G2014" s="39"/>
      <c r="H2014" s="39"/>
      <c r="I2014" s="39"/>
      <c r="J2014" s="39"/>
      <c r="K2014" s="39"/>
      <c r="L2014" s="38"/>
      <c r="M2014" s="38"/>
      <c r="N2014" s="38"/>
      <c r="O2014" s="38"/>
      <c r="P2014" s="22"/>
      <c r="Q2014" s="22"/>
      <c r="R2014" s="22"/>
      <c r="S2014" s="22"/>
      <c r="T2014" s="22"/>
      <c r="U2014" s="22"/>
      <c r="V2014" s="22"/>
      <c r="W2014" s="22"/>
      <c r="X2014" s="22"/>
      <c r="Y2014" s="22"/>
      <c r="Z2014" s="22"/>
      <c r="AA2014" s="35"/>
      <c r="AB2014" s="17"/>
      <c r="AC2014" s="17"/>
      <c r="AD2014" s="17"/>
      <c r="AE2014" s="17"/>
      <c r="AF2014" s="17"/>
      <c r="AG2014" s="17"/>
      <c r="AH2014" s="17"/>
      <c r="AI2014" s="17"/>
    </row>
    <row r="2015" spans="1:35">
      <c r="A2015" s="13"/>
      <c r="G2015" s="39"/>
      <c r="H2015" s="39"/>
      <c r="I2015" s="39"/>
      <c r="J2015" s="39"/>
      <c r="K2015" s="39"/>
      <c r="L2015" s="38"/>
      <c r="M2015" s="38"/>
      <c r="N2015" s="38"/>
      <c r="O2015" s="38"/>
      <c r="P2015" s="22"/>
      <c r="Q2015" s="22"/>
      <c r="R2015" s="22"/>
      <c r="S2015" s="22"/>
      <c r="T2015" s="22"/>
      <c r="U2015" s="22"/>
      <c r="V2015" s="22"/>
      <c r="W2015" s="22"/>
      <c r="X2015" s="22"/>
      <c r="Y2015" s="22"/>
      <c r="Z2015" s="22"/>
      <c r="AA2015" s="35"/>
      <c r="AB2015" s="17"/>
      <c r="AC2015" s="17"/>
      <c r="AD2015" s="17"/>
      <c r="AE2015" s="17"/>
      <c r="AF2015" s="17"/>
      <c r="AG2015" s="17"/>
      <c r="AH2015" s="17"/>
      <c r="AI2015" s="17"/>
    </row>
    <row r="2016" spans="1:35">
      <c r="A2016" s="13"/>
      <c r="G2016" s="39"/>
      <c r="H2016" s="39"/>
      <c r="I2016" s="39"/>
      <c r="J2016" s="39"/>
      <c r="K2016" s="39"/>
      <c r="L2016" s="38"/>
      <c r="M2016" s="38"/>
      <c r="N2016" s="38"/>
      <c r="O2016" s="38"/>
      <c r="P2016" s="22"/>
      <c r="Q2016" s="22"/>
      <c r="R2016" s="22"/>
      <c r="S2016" s="22"/>
      <c r="T2016" s="22"/>
      <c r="U2016" s="22"/>
      <c r="V2016" s="22"/>
      <c r="W2016" s="22"/>
      <c r="X2016" s="22"/>
      <c r="Y2016" s="22"/>
      <c r="Z2016" s="22"/>
      <c r="AA2016" s="35"/>
      <c r="AB2016" s="17"/>
      <c r="AC2016" s="17"/>
      <c r="AD2016" s="17"/>
      <c r="AE2016" s="17"/>
      <c r="AF2016" s="17"/>
      <c r="AG2016" s="17"/>
      <c r="AH2016" s="17"/>
      <c r="AI2016" s="17"/>
    </row>
    <row r="2017" spans="1:35">
      <c r="A2017" s="13"/>
      <c r="G2017" s="39"/>
      <c r="H2017" s="39"/>
      <c r="I2017" s="39"/>
      <c r="J2017" s="39"/>
      <c r="K2017" s="39"/>
      <c r="L2017" s="38"/>
      <c r="M2017" s="38"/>
      <c r="N2017" s="38"/>
      <c r="O2017" s="38"/>
      <c r="P2017" s="22"/>
      <c r="Q2017" s="22"/>
      <c r="R2017" s="22"/>
      <c r="S2017" s="22"/>
      <c r="T2017" s="22"/>
      <c r="U2017" s="22"/>
      <c r="V2017" s="22"/>
      <c r="W2017" s="22"/>
      <c r="X2017" s="22"/>
      <c r="Y2017" s="22"/>
      <c r="Z2017" s="22"/>
      <c r="AA2017" s="35"/>
      <c r="AB2017" s="17"/>
      <c r="AC2017" s="17"/>
      <c r="AD2017" s="17"/>
      <c r="AE2017" s="17"/>
      <c r="AF2017" s="17"/>
      <c r="AG2017" s="17"/>
      <c r="AH2017" s="17"/>
      <c r="AI2017" s="17"/>
    </row>
    <row r="2018" spans="1:35">
      <c r="A2018" s="13"/>
      <c r="G2018" s="39"/>
      <c r="H2018" s="39"/>
      <c r="I2018" s="39"/>
      <c r="J2018" s="39"/>
      <c r="K2018" s="39"/>
      <c r="L2018" s="38"/>
      <c r="M2018" s="38"/>
      <c r="N2018" s="38"/>
      <c r="O2018" s="38"/>
      <c r="P2018" s="22"/>
      <c r="Q2018" s="22"/>
      <c r="R2018" s="22"/>
      <c r="S2018" s="22"/>
      <c r="T2018" s="22"/>
      <c r="U2018" s="22"/>
      <c r="V2018" s="22"/>
      <c r="W2018" s="22"/>
      <c r="X2018" s="22"/>
      <c r="Y2018" s="22"/>
      <c r="Z2018" s="22"/>
      <c r="AA2018" s="35"/>
      <c r="AB2018" s="17"/>
      <c r="AC2018" s="17"/>
      <c r="AD2018" s="17"/>
      <c r="AE2018" s="17"/>
      <c r="AF2018" s="17"/>
      <c r="AG2018" s="17"/>
      <c r="AH2018" s="17"/>
      <c r="AI2018" s="17"/>
    </row>
    <row r="2019" spans="1:35">
      <c r="A2019" s="13"/>
      <c r="G2019" s="39"/>
      <c r="H2019" s="39"/>
      <c r="I2019" s="39"/>
      <c r="J2019" s="39"/>
      <c r="K2019" s="39"/>
      <c r="L2019" s="38"/>
      <c r="M2019" s="38"/>
      <c r="N2019" s="38"/>
      <c r="O2019" s="38"/>
      <c r="P2019" s="22"/>
      <c r="Q2019" s="22"/>
      <c r="R2019" s="22"/>
      <c r="S2019" s="22"/>
      <c r="T2019" s="22"/>
      <c r="U2019" s="22"/>
      <c r="V2019" s="22"/>
      <c r="W2019" s="22"/>
      <c r="X2019" s="22"/>
      <c r="Y2019" s="22"/>
      <c r="Z2019" s="22"/>
      <c r="AA2019" s="35"/>
      <c r="AB2019" s="17"/>
      <c r="AC2019" s="17"/>
      <c r="AD2019" s="17"/>
      <c r="AE2019" s="17"/>
      <c r="AF2019" s="17"/>
      <c r="AG2019" s="17"/>
      <c r="AH2019" s="17"/>
      <c r="AI2019" s="17"/>
    </row>
    <row r="2020" spans="1:35">
      <c r="A2020" s="13"/>
      <c r="G2020" s="39"/>
      <c r="H2020" s="39"/>
      <c r="I2020" s="39"/>
      <c r="J2020" s="39"/>
      <c r="K2020" s="39"/>
      <c r="L2020" s="38"/>
      <c r="M2020" s="38"/>
      <c r="N2020" s="38"/>
      <c r="O2020" s="38"/>
      <c r="P2020" s="22"/>
      <c r="Q2020" s="22"/>
      <c r="R2020" s="22"/>
      <c r="S2020" s="22"/>
      <c r="T2020" s="22"/>
      <c r="U2020" s="22"/>
      <c r="V2020" s="22"/>
      <c r="W2020" s="22"/>
      <c r="X2020" s="22"/>
      <c r="Y2020" s="22"/>
      <c r="Z2020" s="22"/>
      <c r="AA2020" s="35"/>
      <c r="AB2020" s="17"/>
      <c r="AC2020" s="17"/>
      <c r="AD2020" s="17"/>
      <c r="AE2020" s="17"/>
      <c r="AF2020" s="17"/>
      <c r="AG2020" s="17"/>
      <c r="AH2020" s="17"/>
      <c r="AI2020" s="17"/>
    </row>
    <row r="2021" spans="1:35">
      <c r="A2021" s="13"/>
      <c r="G2021" s="39"/>
      <c r="H2021" s="39"/>
      <c r="I2021" s="39"/>
      <c r="J2021" s="39"/>
      <c r="K2021" s="39"/>
      <c r="L2021" s="38"/>
      <c r="M2021" s="38"/>
      <c r="N2021" s="38"/>
      <c r="O2021" s="38"/>
      <c r="P2021" s="22"/>
      <c r="Q2021" s="22"/>
      <c r="R2021" s="22"/>
      <c r="S2021" s="22"/>
      <c r="T2021" s="22"/>
      <c r="U2021" s="22"/>
      <c r="V2021" s="22"/>
      <c r="W2021" s="22"/>
      <c r="X2021" s="22"/>
      <c r="Y2021" s="22"/>
      <c r="Z2021" s="22"/>
      <c r="AA2021" s="35"/>
      <c r="AB2021" s="17"/>
      <c r="AC2021" s="17"/>
      <c r="AD2021" s="17"/>
      <c r="AE2021" s="17"/>
      <c r="AF2021" s="17"/>
      <c r="AG2021" s="17"/>
      <c r="AH2021" s="17"/>
      <c r="AI2021" s="17"/>
    </row>
    <row r="2022" spans="1:35">
      <c r="A2022" s="13"/>
      <c r="G2022" s="39"/>
      <c r="H2022" s="39"/>
      <c r="I2022" s="39"/>
      <c r="J2022" s="39"/>
      <c r="K2022" s="39"/>
      <c r="L2022" s="38"/>
      <c r="M2022" s="38"/>
      <c r="N2022" s="38"/>
      <c r="O2022" s="38"/>
      <c r="P2022" s="22"/>
      <c r="Q2022" s="22"/>
      <c r="R2022" s="22"/>
      <c r="S2022" s="22"/>
      <c r="T2022" s="22"/>
      <c r="U2022" s="22"/>
      <c r="V2022" s="22"/>
      <c r="W2022" s="22"/>
      <c r="X2022" s="22"/>
      <c r="Y2022" s="22"/>
      <c r="Z2022" s="22"/>
      <c r="AA2022" s="35"/>
      <c r="AB2022" s="17"/>
      <c r="AC2022" s="17"/>
      <c r="AD2022" s="17"/>
      <c r="AE2022" s="17"/>
      <c r="AF2022" s="17"/>
      <c r="AG2022" s="17"/>
      <c r="AH2022" s="17"/>
      <c r="AI2022" s="17"/>
    </row>
    <row r="2023" spans="1:35">
      <c r="A2023" s="13"/>
      <c r="G2023" s="39"/>
      <c r="H2023" s="39"/>
      <c r="I2023" s="39"/>
      <c r="J2023" s="39"/>
      <c r="K2023" s="39"/>
      <c r="L2023" s="38"/>
      <c r="M2023" s="38"/>
      <c r="N2023" s="38"/>
      <c r="O2023" s="38"/>
      <c r="P2023" s="22"/>
      <c r="Q2023" s="22"/>
      <c r="R2023" s="22"/>
      <c r="S2023" s="22"/>
      <c r="T2023" s="22"/>
      <c r="U2023" s="22"/>
      <c r="V2023" s="22"/>
      <c r="W2023" s="22"/>
      <c r="X2023" s="22"/>
      <c r="Y2023" s="22"/>
      <c r="Z2023" s="22"/>
      <c r="AA2023" s="35"/>
      <c r="AB2023" s="17"/>
      <c r="AC2023" s="17"/>
      <c r="AD2023" s="17"/>
      <c r="AE2023" s="17"/>
      <c r="AF2023" s="17"/>
      <c r="AG2023" s="17"/>
      <c r="AH2023" s="17"/>
      <c r="AI2023" s="17"/>
    </row>
    <row r="2024" spans="1:35">
      <c r="A2024" s="13"/>
      <c r="G2024" s="39"/>
      <c r="H2024" s="39"/>
      <c r="I2024" s="39"/>
      <c r="J2024" s="39"/>
      <c r="K2024" s="39"/>
      <c r="L2024" s="38"/>
      <c r="M2024" s="38"/>
      <c r="N2024" s="38"/>
      <c r="O2024" s="38"/>
      <c r="P2024" s="22"/>
      <c r="Q2024" s="22"/>
      <c r="R2024" s="22"/>
      <c r="S2024" s="22"/>
      <c r="T2024" s="22"/>
      <c r="U2024" s="22"/>
      <c r="V2024" s="22"/>
      <c r="W2024" s="22"/>
      <c r="X2024" s="22"/>
      <c r="Y2024" s="22"/>
      <c r="Z2024" s="22"/>
      <c r="AA2024" s="35"/>
      <c r="AB2024" s="17"/>
      <c r="AC2024" s="17"/>
      <c r="AD2024" s="17"/>
      <c r="AE2024" s="17"/>
      <c r="AF2024" s="17"/>
      <c r="AG2024" s="17"/>
      <c r="AH2024" s="17"/>
      <c r="AI2024" s="17"/>
    </row>
    <row r="2025" spans="1:35">
      <c r="A2025" s="13"/>
      <c r="G2025" s="39"/>
      <c r="H2025" s="39"/>
      <c r="I2025" s="39"/>
      <c r="J2025" s="39"/>
      <c r="K2025" s="39"/>
      <c r="L2025" s="38"/>
      <c r="M2025" s="38"/>
      <c r="N2025" s="38"/>
      <c r="O2025" s="38"/>
      <c r="P2025" s="22"/>
      <c r="Q2025" s="22"/>
      <c r="R2025" s="22"/>
      <c r="S2025" s="22"/>
      <c r="T2025" s="22"/>
      <c r="U2025" s="22"/>
      <c r="V2025" s="22"/>
      <c r="W2025" s="22"/>
      <c r="X2025" s="22"/>
      <c r="Y2025" s="22"/>
      <c r="Z2025" s="22"/>
      <c r="AA2025" s="35"/>
      <c r="AB2025" s="17"/>
      <c r="AC2025" s="17"/>
      <c r="AD2025" s="17"/>
      <c r="AE2025" s="17"/>
      <c r="AF2025" s="17"/>
      <c r="AG2025" s="17"/>
      <c r="AH2025" s="17"/>
      <c r="AI2025" s="17"/>
    </row>
    <row r="2026" spans="1:35">
      <c r="A2026" s="13"/>
      <c r="G2026" s="39"/>
      <c r="H2026" s="39"/>
      <c r="I2026" s="39"/>
      <c r="J2026" s="39"/>
      <c r="K2026" s="39"/>
      <c r="L2026" s="38"/>
      <c r="M2026" s="38"/>
      <c r="N2026" s="38"/>
      <c r="O2026" s="38"/>
      <c r="P2026" s="22"/>
      <c r="Q2026" s="22"/>
      <c r="R2026" s="22"/>
      <c r="S2026" s="22"/>
      <c r="T2026" s="22"/>
      <c r="U2026" s="22"/>
      <c r="V2026" s="22"/>
      <c r="W2026" s="22"/>
      <c r="X2026" s="22"/>
      <c r="Y2026" s="22"/>
      <c r="Z2026" s="22"/>
      <c r="AA2026" s="35"/>
      <c r="AB2026" s="17"/>
      <c r="AC2026" s="17"/>
      <c r="AD2026" s="17"/>
      <c r="AE2026" s="17"/>
      <c r="AF2026" s="17"/>
      <c r="AG2026" s="17"/>
      <c r="AH2026" s="17"/>
      <c r="AI2026" s="17"/>
    </row>
    <row r="2027" spans="1:35">
      <c r="A2027" s="13"/>
      <c r="G2027" s="39"/>
      <c r="H2027" s="39"/>
      <c r="I2027" s="39"/>
      <c r="J2027" s="39"/>
      <c r="K2027" s="39"/>
      <c r="L2027" s="38"/>
      <c r="M2027" s="38"/>
      <c r="N2027" s="38"/>
      <c r="O2027" s="38"/>
      <c r="P2027" s="22"/>
      <c r="Q2027" s="22"/>
      <c r="R2027" s="22"/>
      <c r="S2027" s="22"/>
      <c r="T2027" s="22"/>
      <c r="U2027" s="22"/>
      <c r="V2027" s="22"/>
      <c r="W2027" s="22"/>
      <c r="X2027" s="22"/>
      <c r="Y2027" s="22"/>
      <c r="Z2027" s="22"/>
      <c r="AA2027" s="35"/>
      <c r="AB2027" s="17"/>
      <c r="AC2027" s="17"/>
      <c r="AD2027" s="17"/>
      <c r="AE2027" s="17"/>
      <c r="AF2027" s="17"/>
      <c r="AG2027" s="17"/>
      <c r="AH2027" s="17"/>
      <c r="AI2027" s="17"/>
    </row>
    <row r="2028" spans="1:35">
      <c r="A2028" s="13"/>
      <c r="G2028" s="39"/>
      <c r="H2028" s="39"/>
      <c r="I2028" s="39"/>
      <c r="J2028" s="39"/>
      <c r="K2028" s="39"/>
      <c r="L2028" s="38"/>
      <c r="M2028" s="38"/>
      <c r="N2028" s="38"/>
      <c r="O2028" s="38"/>
      <c r="P2028" s="22"/>
      <c r="Q2028" s="22"/>
      <c r="R2028" s="22"/>
      <c r="S2028" s="22"/>
      <c r="T2028" s="22"/>
      <c r="U2028" s="22"/>
      <c r="V2028" s="22"/>
      <c r="W2028" s="22"/>
      <c r="X2028" s="22"/>
      <c r="Y2028" s="22"/>
      <c r="Z2028" s="22"/>
      <c r="AA2028" s="35"/>
      <c r="AB2028" s="17"/>
      <c r="AC2028" s="17"/>
      <c r="AD2028" s="17"/>
      <c r="AE2028" s="17"/>
      <c r="AF2028" s="17"/>
      <c r="AG2028" s="17"/>
      <c r="AH2028" s="17"/>
      <c r="AI2028" s="17"/>
    </row>
    <row r="2029" spans="1:35">
      <c r="A2029" s="13"/>
      <c r="G2029" s="39"/>
      <c r="H2029" s="39"/>
      <c r="I2029" s="39"/>
      <c r="J2029" s="39"/>
      <c r="K2029" s="39"/>
      <c r="L2029" s="38"/>
      <c r="M2029" s="38"/>
      <c r="N2029" s="38"/>
      <c r="O2029" s="38"/>
      <c r="P2029" s="22"/>
      <c r="Q2029" s="22"/>
      <c r="R2029" s="22"/>
      <c r="S2029" s="22"/>
      <c r="T2029" s="22"/>
      <c r="U2029" s="22"/>
      <c r="V2029" s="22"/>
      <c r="W2029" s="22"/>
      <c r="X2029" s="22"/>
      <c r="Y2029" s="22"/>
      <c r="Z2029" s="22"/>
      <c r="AA2029" s="35"/>
      <c r="AB2029" s="17"/>
      <c r="AC2029" s="17"/>
      <c r="AD2029" s="17"/>
      <c r="AE2029" s="17"/>
      <c r="AF2029" s="17"/>
      <c r="AG2029" s="17"/>
      <c r="AH2029" s="17"/>
      <c r="AI2029" s="17"/>
    </row>
    <row r="2030" spans="1:35">
      <c r="A2030" s="13"/>
      <c r="G2030" s="39"/>
      <c r="H2030" s="39"/>
      <c r="I2030" s="39"/>
      <c r="J2030" s="39"/>
      <c r="K2030" s="39"/>
      <c r="L2030" s="38"/>
      <c r="M2030" s="38"/>
      <c r="N2030" s="38"/>
      <c r="O2030" s="38"/>
      <c r="P2030" s="22"/>
      <c r="Q2030" s="22"/>
      <c r="R2030" s="22"/>
      <c r="S2030" s="22"/>
      <c r="T2030" s="22"/>
      <c r="U2030" s="22"/>
      <c r="V2030" s="22"/>
      <c r="W2030" s="22"/>
      <c r="X2030" s="22"/>
      <c r="Y2030" s="22"/>
      <c r="Z2030" s="22"/>
      <c r="AA2030" s="35"/>
      <c r="AB2030" s="17"/>
      <c r="AC2030" s="17"/>
      <c r="AD2030" s="17"/>
      <c r="AE2030" s="17"/>
      <c r="AF2030" s="17"/>
      <c r="AG2030" s="17"/>
      <c r="AH2030" s="17"/>
      <c r="AI2030" s="17"/>
    </row>
    <row r="2031" spans="1:35">
      <c r="A2031" s="13"/>
      <c r="G2031" s="39"/>
      <c r="H2031" s="39"/>
      <c r="I2031" s="39"/>
      <c r="J2031" s="39"/>
      <c r="K2031" s="39"/>
      <c r="L2031" s="38"/>
      <c r="M2031" s="38"/>
      <c r="N2031" s="38"/>
      <c r="O2031" s="38"/>
      <c r="P2031" s="22"/>
      <c r="Q2031" s="22"/>
      <c r="R2031" s="22"/>
      <c r="S2031" s="22"/>
      <c r="T2031" s="22"/>
      <c r="U2031" s="22"/>
      <c r="V2031" s="22"/>
      <c r="W2031" s="22"/>
      <c r="X2031" s="22"/>
      <c r="Y2031" s="22"/>
      <c r="Z2031" s="22"/>
      <c r="AA2031" s="35"/>
      <c r="AB2031" s="17"/>
      <c r="AC2031" s="17"/>
      <c r="AD2031" s="17"/>
      <c r="AE2031" s="17"/>
      <c r="AF2031" s="17"/>
      <c r="AG2031" s="17"/>
      <c r="AH2031" s="17"/>
      <c r="AI2031" s="17"/>
    </row>
    <row r="2032" spans="1:35">
      <c r="A2032" s="13"/>
      <c r="G2032" s="39"/>
      <c r="H2032" s="39"/>
      <c r="I2032" s="39"/>
      <c r="J2032" s="39"/>
      <c r="K2032" s="39"/>
      <c r="L2032" s="38"/>
      <c r="M2032" s="38"/>
      <c r="N2032" s="38"/>
      <c r="O2032" s="38"/>
      <c r="P2032" s="22"/>
      <c r="Q2032" s="22"/>
      <c r="R2032" s="22"/>
      <c r="S2032" s="22"/>
      <c r="T2032" s="22"/>
      <c r="U2032" s="22"/>
      <c r="V2032" s="22"/>
      <c r="W2032" s="22"/>
      <c r="X2032" s="22"/>
      <c r="Y2032" s="22"/>
      <c r="Z2032" s="22"/>
      <c r="AA2032" s="35"/>
      <c r="AB2032" s="17"/>
      <c r="AC2032" s="17"/>
      <c r="AD2032" s="17"/>
      <c r="AE2032" s="17"/>
      <c r="AF2032" s="17"/>
      <c r="AG2032" s="17"/>
      <c r="AH2032" s="17"/>
      <c r="AI2032" s="17"/>
    </row>
    <row r="2033" spans="1:35">
      <c r="A2033" s="13"/>
      <c r="G2033" s="39"/>
      <c r="H2033" s="39"/>
      <c r="I2033" s="39"/>
      <c r="J2033" s="39"/>
      <c r="K2033" s="39"/>
      <c r="L2033" s="38"/>
      <c r="M2033" s="38"/>
      <c r="N2033" s="38"/>
      <c r="O2033" s="38"/>
      <c r="P2033" s="22"/>
      <c r="Q2033" s="22"/>
      <c r="R2033" s="22"/>
      <c r="S2033" s="22"/>
      <c r="T2033" s="22"/>
      <c r="U2033" s="22"/>
      <c r="V2033" s="22"/>
      <c r="W2033" s="22"/>
      <c r="X2033" s="22"/>
      <c r="Y2033" s="22"/>
      <c r="Z2033" s="22"/>
      <c r="AA2033" s="35"/>
      <c r="AB2033" s="17"/>
      <c r="AC2033" s="17"/>
      <c r="AD2033" s="17"/>
      <c r="AE2033" s="17"/>
      <c r="AF2033" s="17"/>
      <c r="AG2033" s="17"/>
      <c r="AH2033" s="17"/>
      <c r="AI2033" s="17"/>
    </row>
    <row r="2034" spans="1:35">
      <c r="A2034" s="13"/>
      <c r="G2034" s="39"/>
      <c r="H2034" s="39"/>
      <c r="I2034" s="39"/>
      <c r="J2034" s="39"/>
      <c r="K2034" s="39"/>
      <c r="L2034" s="38"/>
      <c r="M2034" s="38"/>
      <c r="N2034" s="38"/>
      <c r="O2034" s="38"/>
      <c r="P2034" s="22"/>
      <c r="Q2034" s="22"/>
      <c r="R2034" s="22"/>
      <c r="S2034" s="22"/>
      <c r="T2034" s="22"/>
      <c r="U2034" s="22"/>
      <c r="V2034" s="22"/>
      <c r="W2034" s="22"/>
      <c r="X2034" s="22"/>
      <c r="Y2034" s="22"/>
      <c r="Z2034" s="22"/>
      <c r="AA2034" s="35"/>
      <c r="AB2034" s="17"/>
      <c r="AC2034" s="17"/>
      <c r="AD2034" s="17"/>
      <c r="AE2034" s="17"/>
      <c r="AF2034" s="17"/>
      <c r="AG2034" s="17"/>
      <c r="AH2034" s="17"/>
      <c r="AI2034" s="17"/>
    </row>
    <row r="2035" spans="1:35">
      <c r="A2035" s="13"/>
      <c r="G2035" s="39"/>
      <c r="H2035" s="39"/>
      <c r="I2035" s="39"/>
      <c r="J2035" s="39"/>
      <c r="K2035" s="39"/>
      <c r="L2035" s="38"/>
      <c r="M2035" s="38"/>
      <c r="N2035" s="38"/>
      <c r="O2035" s="38"/>
      <c r="P2035" s="22"/>
      <c r="Q2035" s="22"/>
      <c r="R2035" s="22"/>
      <c r="S2035" s="22"/>
      <c r="T2035" s="22"/>
      <c r="U2035" s="22"/>
      <c r="V2035" s="22"/>
      <c r="W2035" s="22"/>
      <c r="X2035" s="22"/>
      <c r="Y2035" s="22"/>
      <c r="Z2035" s="22"/>
      <c r="AA2035" s="35"/>
      <c r="AB2035" s="17"/>
      <c r="AC2035" s="17"/>
      <c r="AD2035" s="17"/>
      <c r="AE2035" s="17"/>
      <c r="AF2035" s="17"/>
      <c r="AG2035" s="17"/>
      <c r="AH2035" s="17"/>
      <c r="AI2035" s="17"/>
    </row>
    <row r="2036" spans="1:35">
      <c r="A2036" s="13"/>
      <c r="G2036" s="39"/>
      <c r="H2036" s="39"/>
      <c r="I2036" s="39"/>
      <c r="J2036" s="39"/>
      <c r="K2036" s="39"/>
      <c r="L2036" s="38"/>
      <c r="M2036" s="38"/>
      <c r="N2036" s="38"/>
      <c r="O2036" s="38"/>
      <c r="P2036" s="22"/>
      <c r="Q2036" s="22"/>
      <c r="R2036" s="22"/>
      <c r="S2036" s="22"/>
      <c r="T2036" s="22"/>
      <c r="U2036" s="22"/>
      <c r="V2036" s="22"/>
      <c r="W2036" s="22"/>
      <c r="X2036" s="22"/>
      <c r="Y2036" s="22"/>
      <c r="Z2036" s="22"/>
      <c r="AA2036" s="35"/>
      <c r="AB2036" s="17"/>
      <c r="AC2036" s="17"/>
      <c r="AD2036" s="17"/>
      <c r="AE2036" s="17"/>
      <c r="AF2036" s="17"/>
      <c r="AG2036" s="17"/>
      <c r="AH2036" s="17"/>
      <c r="AI2036" s="17"/>
    </row>
    <row r="2037" spans="1:35">
      <c r="A2037" s="13"/>
      <c r="G2037" s="39"/>
      <c r="H2037" s="39"/>
      <c r="I2037" s="39"/>
      <c r="J2037" s="39"/>
      <c r="K2037" s="39"/>
      <c r="L2037" s="38"/>
      <c r="M2037" s="38"/>
      <c r="N2037" s="38"/>
      <c r="O2037" s="38"/>
      <c r="P2037" s="22"/>
      <c r="Q2037" s="22"/>
      <c r="R2037" s="22"/>
      <c r="S2037" s="22"/>
      <c r="T2037" s="22"/>
      <c r="U2037" s="22"/>
      <c r="V2037" s="22"/>
      <c r="W2037" s="22"/>
      <c r="X2037" s="22"/>
      <c r="Y2037" s="22"/>
      <c r="Z2037" s="22"/>
      <c r="AA2037" s="35"/>
      <c r="AB2037" s="17"/>
      <c r="AC2037" s="17"/>
      <c r="AD2037" s="17"/>
      <c r="AE2037" s="17"/>
      <c r="AF2037" s="17"/>
      <c r="AG2037" s="17"/>
      <c r="AH2037" s="17"/>
      <c r="AI2037" s="17"/>
    </row>
    <row r="2038" spans="1:35">
      <c r="A2038" s="13"/>
      <c r="G2038" s="39"/>
      <c r="H2038" s="39"/>
      <c r="I2038" s="39"/>
      <c r="J2038" s="39"/>
      <c r="K2038" s="39"/>
      <c r="L2038" s="38"/>
      <c r="M2038" s="38"/>
      <c r="N2038" s="38"/>
      <c r="O2038" s="38"/>
      <c r="P2038" s="22"/>
      <c r="Q2038" s="22"/>
      <c r="R2038" s="22"/>
      <c r="S2038" s="22"/>
      <c r="T2038" s="22"/>
      <c r="U2038" s="22"/>
      <c r="V2038" s="22"/>
      <c r="W2038" s="22"/>
      <c r="X2038" s="22"/>
      <c r="Y2038" s="22"/>
      <c r="Z2038" s="22"/>
      <c r="AA2038" s="35"/>
      <c r="AB2038" s="17"/>
      <c r="AC2038" s="17"/>
      <c r="AD2038" s="17"/>
      <c r="AE2038" s="17"/>
      <c r="AF2038" s="17"/>
      <c r="AG2038" s="17"/>
      <c r="AH2038" s="17"/>
      <c r="AI2038" s="17"/>
    </row>
    <row r="2039" spans="1:35">
      <c r="A2039" s="13"/>
      <c r="G2039" s="39"/>
      <c r="H2039" s="39"/>
      <c r="I2039" s="39"/>
      <c r="J2039" s="39"/>
      <c r="K2039" s="39"/>
      <c r="L2039" s="38"/>
      <c r="M2039" s="38"/>
      <c r="N2039" s="38"/>
      <c r="O2039" s="38"/>
      <c r="P2039" s="22"/>
      <c r="Q2039" s="22"/>
      <c r="R2039" s="22"/>
      <c r="S2039" s="22"/>
      <c r="T2039" s="22"/>
      <c r="U2039" s="22"/>
      <c r="V2039" s="22"/>
      <c r="W2039" s="22"/>
      <c r="X2039" s="22"/>
      <c r="Y2039" s="22"/>
      <c r="Z2039" s="22"/>
      <c r="AA2039" s="35"/>
      <c r="AB2039" s="17"/>
      <c r="AC2039" s="17"/>
      <c r="AD2039" s="17"/>
      <c r="AE2039" s="17"/>
      <c r="AF2039" s="17"/>
      <c r="AG2039" s="17"/>
      <c r="AH2039" s="17"/>
      <c r="AI2039" s="17"/>
    </row>
    <row r="2040" spans="1:35">
      <c r="A2040" s="13"/>
      <c r="G2040" s="39"/>
      <c r="H2040" s="39"/>
      <c r="I2040" s="39"/>
      <c r="J2040" s="39"/>
      <c r="K2040" s="39"/>
      <c r="L2040" s="38"/>
      <c r="M2040" s="38"/>
      <c r="N2040" s="38"/>
      <c r="O2040" s="38"/>
      <c r="P2040" s="22"/>
      <c r="Q2040" s="22"/>
      <c r="R2040" s="22"/>
      <c r="S2040" s="22"/>
      <c r="T2040" s="22"/>
      <c r="U2040" s="22"/>
      <c r="V2040" s="22"/>
      <c r="W2040" s="22"/>
      <c r="X2040" s="22"/>
      <c r="Y2040" s="22"/>
      <c r="Z2040" s="22"/>
      <c r="AA2040" s="35"/>
      <c r="AB2040" s="17"/>
      <c r="AC2040" s="17"/>
      <c r="AD2040" s="17"/>
      <c r="AE2040" s="17"/>
      <c r="AF2040" s="17"/>
      <c r="AG2040" s="17"/>
      <c r="AH2040" s="17"/>
      <c r="AI2040" s="17"/>
    </row>
    <row r="2041" spans="1:35">
      <c r="A2041" s="13"/>
      <c r="G2041" s="39"/>
      <c r="H2041" s="39"/>
      <c r="I2041" s="39"/>
      <c r="J2041" s="39"/>
      <c r="K2041" s="39"/>
      <c r="L2041" s="38"/>
      <c r="M2041" s="38"/>
      <c r="N2041" s="38"/>
      <c r="O2041" s="38"/>
      <c r="P2041" s="22"/>
      <c r="Q2041" s="22"/>
      <c r="R2041" s="22"/>
      <c r="S2041" s="22"/>
      <c r="T2041" s="22"/>
      <c r="U2041" s="22"/>
      <c r="V2041" s="22"/>
      <c r="W2041" s="22"/>
      <c r="X2041" s="22"/>
      <c r="Y2041" s="22"/>
      <c r="Z2041" s="22"/>
      <c r="AA2041" s="35"/>
      <c r="AB2041" s="17"/>
      <c r="AC2041" s="17"/>
      <c r="AD2041" s="17"/>
      <c r="AE2041" s="17"/>
      <c r="AF2041" s="17"/>
      <c r="AG2041" s="17"/>
      <c r="AH2041" s="17"/>
      <c r="AI2041" s="17"/>
    </row>
    <row r="2042" spans="1:35">
      <c r="A2042" s="13"/>
      <c r="G2042" s="39"/>
      <c r="H2042" s="39"/>
      <c r="I2042" s="39"/>
      <c r="J2042" s="39"/>
      <c r="K2042" s="39"/>
      <c r="L2042" s="38"/>
      <c r="M2042" s="38"/>
      <c r="N2042" s="38"/>
      <c r="O2042" s="38"/>
      <c r="P2042" s="22"/>
      <c r="Q2042" s="22"/>
      <c r="R2042" s="22"/>
      <c r="S2042" s="22"/>
      <c r="T2042" s="22"/>
      <c r="U2042" s="22"/>
      <c r="V2042" s="22"/>
      <c r="W2042" s="22"/>
      <c r="X2042" s="22"/>
      <c r="Y2042" s="22"/>
      <c r="Z2042" s="22"/>
      <c r="AA2042" s="35"/>
      <c r="AB2042" s="17"/>
      <c r="AC2042" s="17"/>
      <c r="AD2042" s="17"/>
      <c r="AE2042" s="17"/>
      <c r="AF2042" s="17"/>
      <c r="AG2042" s="17"/>
      <c r="AH2042" s="17"/>
      <c r="AI2042" s="17"/>
    </row>
    <row r="2043" spans="1:35">
      <c r="A2043" s="13"/>
      <c r="G2043" s="39"/>
      <c r="H2043" s="39"/>
      <c r="I2043" s="39"/>
      <c r="J2043" s="39"/>
      <c r="K2043" s="39"/>
      <c r="L2043" s="38"/>
      <c r="M2043" s="38"/>
      <c r="N2043" s="38"/>
      <c r="O2043" s="38"/>
      <c r="P2043" s="22"/>
      <c r="Q2043" s="22"/>
      <c r="R2043" s="22"/>
      <c r="S2043" s="22"/>
      <c r="T2043" s="22"/>
      <c r="U2043" s="22"/>
      <c r="V2043" s="22"/>
      <c r="W2043" s="22"/>
      <c r="X2043" s="22"/>
      <c r="Y2043" s="22"/>
      <c r="Z2043" s="22"/>
      <c r="AA2043" s="35"/>
      <c r="AB2043" s="17"/>
      <c r="AC2043" s="17"/>
      <c r="AD2043" s="17"/>
      <c r="AE2043" s="17"/>
      <c r="AF2043" s="17"/>
      <c r="AG2043" s="17"/>
      <c r="AH2043" s="17"/>
      <c r="AI2043" s="17"/>
    </row>
    <row r="2044" spans="1:35">
      <c r="A2044" s="13"/>
      <c r="G2044" s="39"/>
      <c r="H2044" s="39"/>
      <c r="I2044" s="39"/>
      <c r="J2044" s="39"/>
      <c r="K2044" s="39"/>
      <c r="L2044" s="38"/>
      <c r="M2044" s="38"/>
      <c r="N2044" s="38"/>
      <c r="O2044" s="38"/>
      <c r="P2044" s="22"/>
      <c r="Q2044" s="22"/>
      <c r="R2044" s="22"/>
      <c r="S2044" s="22"/>
      <c r="T2044" s="22"/>
      <c r="U2044" s="22"/>
      <c r="V2044" s="22"/>
      <c r="W2044" s="22"/>
      <c r="X2044" s="22"/>
      <c r="Y2044" s="22"/>
      <c r="Z2044" s="22"/>
      <c r="AA2044" s="35"/>
      <c r="AB2044" s="17"/>
      <c r="AC2044" s="17"/>
      <c r="AD2044" s="17"/>
      <c r="AE2044" s="17"/>
      <c r="AF2044" s="17"/>
      <c r="AG2044" s="17"/>
      <c r="AH2044" s="17"/>
      <c r="AI2044" s="17"/>
    </row>
    <row r="2045" spans="1:35">
      <c r="A2045" s="13"/>
      <c r="G2045" s="39"/>
      <c r="H2045" s="39"/>
      <c r="I2045" s="39"/>
      <c r="J2045" s="39"/>
      <c r="K2045" s="39"/>
      <c r="L2045" s="38"/>
      <c r="M2045" s="38"/>
      <c r="N2045" s="38"/>
      <c r="O2045" s="38"/>
      <c r="P2045" s="22"/>
      <c r="Q2045" s="22"/>
      <c r="R2045" s="22"/>
      <c r="S2045" s="22"/>
      <c r="T2045" s="22"/>
      <c r="U2045" s="22"/>
      <c r="V2045" s="22"/>
      <c r="W2045" s="22"/>
      <c r="X2045" s="22"/>
      <c r="Y2045" s="22"/>
      <c r="Z2045" s="22"/>
      <c r="AA2045" s="35"/>
      <c r="AB2045" s="17"/>
      <c r="AC2045" s="17"/>
      <c r="AD2045" s="17"/>
      <c r="AE2045" s="17"/>
      <c r="AF2045" s="17"/>
      <c r="AG2045" s="17"/>
      <c r="AH2045" s="17"/>
      <c r="AI2045" s="17"/>
    </row>
    <row r="2046" spans="1:35">
      <c r="A2046" s="13"/>
      <c r="G2046" s="39"/>
      <c r="H2046" s="39"/>
      <c r="I2046" s="39"/>
      <c r="J2046" s="39"/>
      <c r="K2046" s="39"/>
      <c r="L2046" s="38"/>
      <c r="M2046" s="38"/>
      <c r="N2046" s="38"/>
      <c r="O2046" s="38"/>
      <c r="P2046" s="22"/>
      <c r="Q2046" s="22"/>
      <c r="R2046" s="22"/>
      <c r="S2046" s="22"/>
      <c r="T2046" s="22"/>
      <c r="U2046" s="22"/>
      <c r="V2046" s="22"/>
      <c r="W2046" s="22"/>
      <c r="X2046" s="22"/>
      <c r="Y2046" s="22"/>
      <c r="Z2046" s="22"/>
      <c r="AA2046" s="35"/>
      <c r="AB2046" s="17"/>
      <c r="AC2046" s="17"/>
      <c r="AD2046" s="17"/>
      <c r="AE2046" s="17"/>
      <c r="AF2046" s="17"/>
      <c r="AG2046" s="17"/>
      <c r="AH2046" s="17"/>
      <c r="AI2046" s="17"/>
    </row>
    <row r="2047" spans="1:35">
      <c r="A2047" s="13"/>
      <c r="G2047" s="39"/>
      <c r="H2047" s="39"/>
      <c r="I2047" s="39"/>
      <c r="J2047" s="39"/>
      <c r="K2047" s="39"/>
      <c r="L2047" s="38"/>
      <c r="M2047" s="38"/>
      <c r="N2047" s="38"/>
      <c r="O2047" s="38"/>
      <c r="P2047" s="22"/>
      <c r="Q2047" s="22"/>
      <c r="R2047" s="22"/>
      <c r="S2047" s="22"/>
      <c r="T2047" s="22"/>
      <c r="U2047" s="22"/>
      <c r="V2047" s="22"/>
      <c r="W2047" s="22"/>
      <c r="X2047" s="22"/>
      <c r="Y2047" s="22"/>
      <c r="Z2047" s="22"/>
      <c r="AA2047" s="35"/>
      <c r="AB2047" s="17"/>
      <c r="AC2047" s="17"/>
      <c r="AD2047" s="17"/>
      <c r="AE2047" s="17"/>
      <c r="AF2047" s="17"/>
      <c r="AG2047" s="17"/>
      <c r="AH2047" s="17"/>
      <c r="AI2047" s="17"/>
    </row>
    <row r="2048" spans="1:35">
      <c r="A2048" s="13"/>
      <c r="G2048" s="39"/>
      <c r="H2048" s="39"/>
      <c r="I2048" s="39"/>
      <c r="J2048" s="39"/>
      <c r="K2048" s="39"/>
      <c r="L2048" s="38"/>
      <c r="M2048" s="38"/>
      <c r="N2048" s="38"/>
      <c r="O2048" s="38"/>
      <c r="P2048" s="22"/>
      <c r="Q2048" s="22"/>
      <c r="R2048" s="22"/>
      <c r="S2048" s="22"/>
      <c r="T2048" s="22"/>
      <c r="U2048" s="22"/>
      <c r="V2048" s="22"/>
      <c r="W2048" s="22"/>
      <c r="X2048" s="22"/>
      <c r="Y2048" s="22"/>
      <c r="Z2048" s="22"/>
      <c r="AA2048" s="35"/>
      <c r="AB2048" s="17"/>
      <c r="AC2048" s="17"/>
      <c r="AD2048" s="17"/>
      <c r="AE2048" s="17"/>
      <c r="AF2048" s="17"/>
      <c r="AG2048" s="17"/>
      <c r="AH2048" s="17"/>
      <c r="AI2048" s="17"/>
    </row>
    <row r="2049" spans="1:35">
      <c r="A2049" s="13"/>
      <c r="G2049" s="39"/>
      <c r="H2049" s="39"/>
      <c r="I2049" s="39"/>
      <c r="J2049" s="39"/>
      <c r="K2049" s="39"/>
      <c r="L2049" s="38"/>
      <c r="M2049" s="38"/>
      <c r="N2049" s="38"/>
      <c r="O2049" s="38"/>
      <c r="P2049" s="22"/>
      <c r="Q2049" s="22"/>
      <c r="R2049" s="22"/>
      <c r="S2049" s="22"/>
      <c r="T2049" s="22"/>
      <c r="U2049" s="22"/>
      <c r="V2049" s="22"/>
      <c r="W2049" s="22"/>
      <c r="X2049" s="22"/>
      <c r="Y2049" s="22"/>
      <c r="Z2049" s="22"/>
      <c r="AA2049" s="35"/>
      <c r="AB2049" s="17"/>
      <c r="AC2049" s="17"/>
      <c r="AD2049" s="17"/>
      <c r="AE2049" s="17"/>
      <c r="AF2049" s="17"/>
      <c r="AG2049" s="17"/>
      <c r="AH2049" s="17"/>
      <c r="AI2049" s="17"/>
    </row>
    <row r="2050" spans="1:35">
      <c r="A2050" s="13"/>
      <c r="G2050" s="39"/>
      <c r="H2050" s="39"/>
      <c r="I2050" s="39"/>
      <c r="J2050" s="39"/>
      <c r="K2050" s="39"/>
      <c r="L2050" s="38"/>
      <c r="M2050" s="38"/>
      <c r="N2050" s="38"/>
      <c r="O2050" s="38"/>
      <c r="P2050" s="22"/>
      <c r="Q2050" s="22"/>
      <c r="R2050" s="22"/>
      <c r="S2050" s="22"/>
      <c r="T2050" s="22"/>
      <c r="U2050" s="22"/>
      <c r="V2050" s="22"/>
      <c r="W2050" s="22"/>
      <c r="X2050" s="22"/>
      <c r="Y2050" s="22"/>
      <c r="Z2050" s="22"/>
      <c r="AA2050" s="35"/>
      <c r="AB2050" s="17"/>
      <c r="AC2050" s="17"/>
      <c r="AD2050" s="17"/>
      <c r="AE2050" s="17"/>
      <c r="AF2050" s="17"/>
      <c r="AG2050" s="17"/>
      <c r="AH2050" s="17"/>
      <c r="AI2050" s="17"/>
    </row>
    <row r="2051" spans="1:35">
      <c r="A2051" s="13"/>
      <c r="G2051" s="39"/>
      <c r="H2051" s="39"/>
      <c r="I2051" s="39"/>
      <c r="J2051" s="39"/>
      <c r="K2051" s="39"/>
      <c r="L2051" s="38"/>
      <c r="M2051" s="38"/>
      <c r="N2051" s="38"/>
      <c r="O2051" s="38"/>
      <c r="P2051" s="22"/>
      <c r="Q2051" s="22"/>
      <c r="R2051" s="22"/>
      <c r="S2051" s="22"/>
      <c r="T2051" s="22"/>
      <c r="U2051" s="22"/>
      <c r="V2051" s="22"/>
      <c r="W2051" s="22"/>
      <c r="X2051" s="22"/>
      <c r="Y2051" s="22"/>
      <c r="Z2051" s="22"/>
      <c r="AA2051" s="35"/>
      <c r="AB2051" s="17"/>
      <c r="AC2051" s="17"/>
      <c r="AD2051" s="17"/>
      <c r="AE2051" s="17"/>
      <c r="AF2051" s="17"/>
      <c r="AG2051" s="17"/>
      <c r="AH2051" s="17"/>
      <c r="AI2051" s="17"/>
    </row>
    <row r="2052" spans="1:35">
      <c r="A2052" s="13"/>
      <c r="G2052" s="39"/>
      <c r="H2052" s="39"/>
      <c r="I2052" s="39"/>
      <c r="J2052" s="39"/>
      <c r="K2052" s="39"/>
      <c r="L2052" s="38"/>
      <c r="M2052" s="38"/>
      <c r="N2052" s="38"/>
      <c r="O2052" s="38"/>
      <c r="P2052" s="22"/>
      <c r="Q2052" s="22"/>
      <c r="R2052" s="22"/>
      <c r="S2052" s="22"/>
      <c r="T2052" s="22"/>
      <c r="U2052" s="22"/>
      <c r="V2052" s="22"/>
      <c r="W2052" s="22"/>
      <c r="X2052" s="22"/>
      <c r="Y2052" s="22"/>
      <c r="Z2052" s="22"/>
      <c r="AA2052" s="35"/>
      <c r="AB2052" s="17"/>
      <c r="AC2052" s="17"/>
      <c r="AD2052" s="17"/>
      <c r="AE2052" s="17"/>
      <c r="AF2052" s="17"/>
      <c r="AG2052" s="17"/>
      <c r="AH2052" s="17"/>
      <c r="AI2052" s="17"/>
    </row>
    <row r="2053" spans="1:35">
      <c r="A2053" s="13"/>
      <c r="G2053" s="39"/>
      <c r="H2053" s="39"/>
      <c r="I2053" s="39"/>
      <c r="J2053" s="39"/>
      <c r="K2053" s="39"/>
      <c r="L2053" s="38"/>
      <c r="M2053" s="38"/>
      <c r="N2053" s="38"/>
      <c r="O2053" s="38"/>
      <c r="P2053" s="22"/>
      <c r="Q2053" s="22"/>
      <c r="R2053" s="22"/>
      <c r="S2053" s="22"/>
      <c r="T2053" s="22"/>
      <c r="U2053" s="22"/>
      <c r="V2053" s="22"/>
      <c r="W2053" s="22"/>
      <c r="X2053" s="22"/>
      <c r="Y2053" s="22"/>
      <c r="Z2053" s="22"/>
      <c r="AA2053" s="35"/>
      <c r="AB2053" s="17"/>
      <c r="AC2053" s="17"/>
      <c r="AD2053" s="17"/>
      <c r="AE2053" s="17"/>
      <c r="AF2053" s="17"/>
      <c r="AG2053" s="17"/>
      <c r="AH2053" s="17"/>
      <c r="AI2053" s="17"/>
    </row>
    <row r="2054" spans="1:35">
      <c r="A2054" s="13"/>
      <c r="G2054" s="39"/>
      <c r="H2054" s="39"/>
      <c r="I2054" s="39"/>
      <c r="J2054" s="39"/>
      <c r="K2054" s="39"/>
      <c r="L2054" s="38"/>
      <c r="M2054" s="38"/>
      <c r="N2054" s="38"/>
      <c r="O2054" s="38"/>
      <c r="P2054" s="22"/>
      <c r="Q2054" s="22"/>
      <c r="R2054" s="22"/>
      <c r="S2054" s="22"/>
      <c r="T2054" s="22"/>
      <c r="U2054" s="22"/>
      <c r="V2054" s="22"/>
      <c r="W2054" s="22"/>
      <c r="X2054" s="22"/>
      <c r="Y2054" s="22"/>
      <c r="Z2054" s="22"/>
      <c r="AA2054" s="35"/>
      <c r="AB2054" s="17"/>
      <c r="AC2054" s="17"/>
      <c r="AD2054" s="17"/>
      <c r="AE2054" s="17"/>
      <c r="AF2054" s="17"/>
      <c r="AG2054" s="17"/>
      <c r="AH2054" s="17"/>
      <c r="AI2054" s="17"/>
    </row>
    <row r="2055" spans="1:35">
      <c r="A2055" s="13"/>
      <c r="G2055" s="39"/>
      <c r="H2055" s="39"/>
      <c r="I2055" s="39"/>
      <c r="J2055" s="39"/>
      <c r="K2055" s="39"/>
      <c r="L2055" s="38"/>
      <c r="M2055" s="38"/>
      <c r="N2055" s="38"/>
      <c r="O2055" s="38"/>
      <c r="P2055" s="22"/>
      <c r="Q2055" s="22"/>
      <c r="R2055" s="22"/>
      <c r="S2055" s="22"/>
      <c r="T2055" s="22"/>
      <c r="U2055" s="22"/>
      <c r="V2055" s="22"/>
      <c r="W2055" s="22"/>
      <c r="X2055" s="22"/>
      <c r="Y2055" s="22"/>
      <c r="Z2055" s="22"/>
      <c r="AA2055" s="35"/>
      <c r="AB2055" s="17"/>
      <c r="AC2055" s="17"/>
      <c r="AD2055" s="17"/>
      <c r="AE2055" s="17"/>
      <c r="AF2055" s="17"/>
      <c r="AG2055" s="17"/>
      <c r="AH2055" s="17"/>
      <c r="AI2055" s="17"/>
    </row>
    <row r="2056" spans="1:35">
      <c r="A2056" s="13"/>
      <c r="G2056" s="39"/>
      <c r="H2056" s="39"/>
      <c r="I2056" s="39"/>
      <c r="J2056" s="39"/>
      <c r="K2056" s="39"/>
      <c r="L2056" s="38"/>
      <c r="M2056" s="38"/>
      <c r="N2056" s="38"/>
      <c r="O2056" s="38"/>
      <c r="P2056" s="22"/>
      <c r="Q2056" s="22"/>
      <c r="R2056" s="22"/>
      <c r="S2056" s="22"/>
      <c r="T2056" s="22"/>
      <c r="U2056" s="22"/>
      <c r="V2056" s="22"/>
      <c r="W2056" s="22"/>
      <c r="X2056" s="22"/>
      <c r="Y2056" s="22"/>
      <c r="Z2056" s="22"/>
      <c r="AA2056" s="35"/>
      <c r="AB2056" s="17"/>
      <c r="AC2056" s="17"/>
      <c r="AD2056" s="17"/>
      <c r="AE2056" s="17"/>
      <c r="AF2056" s="17"/>
      <c r="AG2056" s="17"/>
      <c r="AH2056" s="17"/>
      <c r="AI2056" s="17"/>
    </row>
    <row r="2057" spans="1:35">
      <c r="A2057" s="13"/>
      <c r="G2057" s="39"/>
      <c r="H2057" s="39"/>
      <c r="I2057" s="39"/>
      <c r="J2057" s="39"/>
      <c r="K2057" s="39"/>
      <c r="L2057" s="38"/>
      <c r="M2057" s="38"/>
      <c r="N2057" s="38"/>
      <c r="O2057" s="38"/>
      <c r="P2057" s="22"/>
      <c r="Q2057" s="22"/>
      <c r="R2057" s="22"/>
      <c r="S2057" s="22"/>
      <c r="T2057" s="22"/>
      <c r="U2057" s="22"/>
      <c r="V2057" s="22"/>
      <c r="W2057" s="22"/>
      <c r="X2057" s="22"/>
      <c r="Y2057" s="22"/>
      <c r="Z2057" s="22"/>
      <c r="AA2057" s="35"/>
      <c r="AB2057" s="17"/>
      <c r="AC2057" s="17"/>
      <c r="AD2057" s="17"/>
      <c r="AE2057" s="17"/>
      <c r="AF2057" s="17"/>
      <c r="AG2057" s="17"/>
      <c r="AH2057" s="17"/>
      <c r="AI2057" s="17"/>
    </row>
    <row r="2058" spans="1:35">
      <c r="A2058" s="13"/>
      <c r="G2058" s="39"/>
      <c r="H2058" s="39"/>
      <c r="I2058" s="39"/>
      <c r="J2058" s="39"/>
      <c r="K2058" s="39"/>
      <c r="L2058" s="38"/>
      <c r="M2058" s="38"/>
      <c r="N2058" s="38"/>
      <c r="O2058" s="38"/>
      <c r="P2058" s="22"/>
      <c r="Q2058" s="22"/>
      <c r="R2058" s="22"/>
      <c r="S2058" s="22"/>
      <c r="T2058" s="22"/>
      <c r="U2058" s="22"/>
      <c r="V2058" s="22"/>
      <c r="W2058" s="22"/>
      <c r="X2058" s="22"/>
      <c r="Y2058" s="22"/>
      <c r="Z2058" s="22"/>
      <c r="AA2058" s="35"/>
      <c r="AB2058" s="17"/>
      <c r="AC2058" s="17"/>
      <c r="AD2058" s="17"/>
      <c r="AE2058" s="17"/>
      <c r="AF2058" s="17"/>
      <c r="AG2058" s="17"/>
      <c r="AH2058" s="17"/>
      <c r="AI2058" s="17"/>
    </row>
    <row r="2059" spans="1:35">
      <c r="A2059" s="13"/>
      <c r="G2059" s="39"/>
      <c r="H2059" s="39"/>
      <c r="I2059" s="39"/>
      <c r="J2059" s="39"/>
      <c r="K2059" s="39"/>
      <c r="L2059" s="38"/>
      <c r="M2059" s="38"/>
      <c r="N2059" s="38"/>
      <c r="O2059" s="38"/>
      <c r="P2059" s="22"/>
      <c r="Q2059" s="22"/>
      <c r="R2059" s="22"/>
      <c r="S2059" s="22"/>
      <c r="T2059" s="22"/>
      <c r="U2059" s="22"/>
      <c r="V2059" s="22"/>
      <c r="W2059" s="22"/>
      <c r="X2059" s="22"/>
      <c r="Y2059" s="22"/>
      <c r="Z2059" s="22"/>
      <c r="AA2059" s="35"/>
      <c r="AB2059" s="17"/>
      <c r="AC2059" s="17"/>
      <c r="AD2059" s="17"/>
      <c r="AE2059" s="17"/>
      <c r="AF2059" s="17"/>
      <c r="AG2059" s="17"/>
      <c r="AH2059" s="17"/>
      <c r="AI2059" s="17"/>
    </row>
    <row r="2060" spans="1:35">
      <c r="A2060" s="13"/>
      <c r="G2060" s="39"/>
      <c r="H2060" s="39"/>
      <c r="I2060" s="39"/>
      <c r="J2060" s="39"/>
      <c r="K2060" s="39"/>
      <c r="L2060" s="38"/>
      <c r="M2060" s="38"/>
      <c r="N2060" s="38"/>
      <c r="O2060" s="38"/>
      <c r="P2060" s="22"/>
      <c r="Q2060" s="22"/>
      <c r="R2060" s="22"/>
      <c r="S2060" s="22"/>
      <c r="T2060" s="22"/>
      <c r="U2060" s="22"/>
      <c r="V2060" s="22"/>
      <c r="W2060" s="22"/>
      <c r="X2060" s="22"/>
      <c r="Y2060" s="22"/>
      <c r="Z2060" s="22"/>
      <c r="AA2060" s="35"/>
      <c r="AB2060" s="17"/>
      <c r="AC2060" s="17"/>
      <c r="AD2060" s="17"/>
      <c r="AE2060" s="17"/>
      <c r="AF2060" s="17"/>
      <c r="AG2060" s="17"/>
      <c r="AH2060" s="17"/>
      <c r="AI2060" s="17"/>
    </row>
    <row r="2061" spans="1:35">
      <c r="A2061" s="13"/>
      <c r="G2061" s="39"/>
      <c r="H2061" s="39"/>
      <c r="I2061" s="39"/>
      <c r="J2061" s="39"/>
      <c r="K2061" s="39"/>
      <c r="L2061" s="38"/>
      <c r="M2061" s="38"/>
      <c r="N2061" s="38"/>
      <c r="O2061" s="38"/>
      <c r="P2061" s="22"/>
      <c r="Q2061" s="22"/>
      <c r="R2061" s="22"/>
      <c r="S2061" s="22"/>
      <c r="T2061" s="22"/>
      <c r="U2061" s="22"/>
      <c r="V2061" s="22"/>
      <c r="W2061" s="22"/>
      <c r="X2061" s="22"/>
      <c r="Y2061" s="22"/>
      <c r="Z2061" s="22"/>
      <c r="AA2061" s="35"/>
      <c r="AB2061" s="17"/>
      <c r="AC2061" s="17"/>
      <c r="AD2061" s="17"/>
      <c r="AE2061" s="17"/>
      <c r="AF2061" s="17"/>
      <c r="AG2061" s="17"/>
      <c r="AH2061" s="17"/>
      <c r="AI2061" s="17"/>
    </row>
    <row r="2062" spans="1:35">
      <c r="A2062" s="13"/>
      <c r="G2062" s="39"/>
      <c r="H2062" s="39"/>
      <c r="I2062" s="39"/>
      <c r="J2062" s="39"/>
      <c r="K2062" s="39"/>
      <c r="L2062" s="38"/>
      <c r="M2062" s="38"/>
      <c r="N2062" s="38"/>
      <c r="O2062" s="38"/>
      <c r="P2062" s="22"/>
      <c r="Q2062" s="22"/>
      <c r="R2062" s="22"/>
      <c r="S2062" s="22"/>
      <c r="T2062" s="22"/>
      <c r="U2062" s="22"/>
      <c r="V2062" s="22"/>
      <c r="W2062" s="22"/>
      <c r="X2062" s="22"/>
      <c r="Y2062" s="22"/>
      <c r="Z2062" s="22"/>
      <c r="AA2062" s="35"/>
      <c r="AB2062" s="17"/>
      <c r="AC2062" s="17"/>
      <c r="AD2062" s="17"/>
      <c r="AE2062" s="17"/>
      <c r="AF2062" s="17"/>
      <c r="AG2062" s="17"/>
      <c r="AH2062" s="17"/>
      <c r="AI2062" s="17"/>
    </row>
    <row r="2063" spans="1:35">
      <c r="A2063" s="13"/>
      <c r="G2063" s="39"/>
      <c r="H2063" s="39"/>
      <c r="I2063" s="39"/>
      <c r="J2063" s="39"/>
      <c r="K2063" s="39"/>
      <c r="L2063" s="38"/>
      <c r="M2063" s="38"/>
      <c r="N2063" s="38"/>
      <c r="O2063" s="38"/>
      <c r="P2063" s="22"/>
      <c r="Q2063" s="22"/>
      <c r="R2063" s="22"/>
      <c r="S2063" s="22"/>
      <c r="T2063" s="22"/>
      <c r="U2063" s="22"/>
      <c r="V2063" s="22"/>
      <c r="W2063" s="22"/>
      <c r="X2063" s="22"/>
      <c r="Y2063" s="22"/>
      <c r="Z2063" s="22"/>
      <c r="AA2063" s="35"/>
      <c r="AB2063" s="17"/>
      <c r="AC2063" s="17"/>
      <c r="AD2063" s="17"/>
      <c r="AE2063" s="17"/>
      <c r="AF2063" s="17"/>
      <c r="AG2063" s="17"/>
      <c r="AH2063" s="17"/>
      <c r="AI2063" s="17"/>
    </row>
    <row r="2064" spans="1:35">
      <c r="A2064" s="13"/>
      <c r="G2064" s="39"/>
      <c r="H2064" s="39"/>
      <c r="I2064" s="39"/>
      <c r="J2064" s="39"/>
      <c r="K2064" s="39"/>
      <c r="L2064" s="38"/>
      <c r="M2064" s="38"/>
      <c r="N2064" s="38"/>
      <c r="O2064" s="38"/>
      <c r="P2064" s="22"/>
      <c r="Q2064" s="22"/>
      <c r="R2064" s="22"/>
      <c r="S2064" s="22"/>
      <c r="T2064" s="22"/>
      <c r="U2064" s="22"/>
      <c r="V2064" s="22"/>
      <c r="W2064" s="22"/>
      <c r="X2064" s="22"/>
      <c r="Y2064" s="22"/>
      <c r="Z2064" s="22"/>
      <c r="AA2064" s="35"/>
      <c r="AB2064" s="17"/>
      <c r="AC2064" s="17"/>
      <c r="AD2064" s="17"/>
      <c r="AE2064" s="17"/>
      <c r="AF2064" s="17"/>
      <c r="AG2064" s="17"/>
      <c r="AH2064" s="17"/>
      <c r="AI2064" s="17"/>
    </row>
    <row r="2065" spans="1:35">
      <c r="A2065" s="13"/>
      <c r="G2065" s="39"/>
      <c r="H2065" s="39"/>
      <c r="I2065" s="39"/>
      <c r="J2065" s="39"/>
      <c r="K2065" s="39"/>
      <c r="L2065" s="38"/>
      <c r="M2065" s="38"/>
      <c r="N2065" s="38"/>
      <c r="O2065" s="38"/>
      <c r="P2065" s="22"/>
      <c r="Q2065" s="22"/>
      <c r="R2065" s="22"/>
      <c r="S2065" s="22"/>
      <c r="T2065" s="22"/>
      <c r="U2065" s="22"/>
      <c r="V2065" s="22"/>
      <c r="W2065" s="22"/>
      <c r="X2065" s="22"/>
      <c r="Y2065" s="22"/>
      <c r="Z2065" s="22"/>
      <c r="AA2065" s="35"/>
      <c r="AB2065" s="17"/>
      <c r="AC2065" s="17"/>
      <c r="AD2065" s="17"/>
      <c r="AE2065" s="17"/>
      <c r="AF2065" s="17"/>
      <c r="AG2065" s="17"/>
      <c r="AH2065" s="17"/>
      <c r="AI2065" s="17"/>
    </row>
    <row r="2066" spans="1:35">
      <c r="A2066" s="13"/>
      <c r="G2066" s="39"/>
      <c r="H2066" s="39"/>
      <c r="I2066" s="39"/>
      <c r="J2066" s="39"/>
      <c r="K2066" s="39"/>
      <c r="L2066" s="38"/>
      <c r="M2066" s="38"/>
      <c r="N2066" s="38"/>
      <c r="O2066" s="38"/>
      <c r="P2066" s="22"/>
      <c r="Q2066" s="22"/>
      <c r="R2066" s="22"/>
      <c r="S2066" s="22"/>
      <c r="T2066" s="22"/>
      <c r="U2066" s="22"/>
      <c r="V2066" s="22"/>
      <c r="W2066" s="22"/>
      <c r="X2066" s="22"/>
      <c r="Y2066" s="22"/>
      <c r="Z2066" s="22"/>
      <c r="AA2066" s="35"/>
      <c r="AB2066" s="17"/>
      <c r="AC2066" s="17"/>
      <c r="AD2066" s="17"/>
      <c r="AE2066" s="17"/>
      <c r="AF2066" s="17"/>
      <c r="AG2066" s="17"/>
      <c r="AH2066" s="17"/>
      <c r="AI2066" s="17"/>
    </row>
    <row r="2067" spans="1:35">
      <c r="A2067" s="13"/>
      <c r="G2067" s="39"/>
      <c r="H2067" s="39"/>
      <c r="I2067" s="39"/>
      <c r="J2067" s="39"/>
      <c r="K2067" s="39"/>
      <c r="L2067" s="38"/>
      <c r="M2067" s="38"/>
      <c r="N2067" s="38"/>
      <c r="O2067" s="38"/>
      <c r="P2067" s="22"/>
      <c r="Q2067" s="22"/>
      <c r="R2067" s="22"/>
      <c r="S2067" s="22"/>
      <c r="T2067" s="22"/>
      <c r="U2067" s="22"/>
      <c r="V2067" s="22"/>
      <c r="W2067" s="22"/>
      <c r="X2067" s="22"/>
      <c r="Y2067" s="22"/>
      <c r="Z2067" s="22"/>
      <c r="AA2067" s="35"/>
      <c r="AB2067" s="17"/>
      <c r="AC2067" s="17"/>
      <c r="AD2067" s="17"/>
      <c r="AE2067" s="17"/>
      <c r="AF2067" s="17"/>
      <c r="AG2067" s="17"/>
      <c r="AH2067" s="17"/>
      <c r="AI2067" s="17"/>
    </row>
    <row r="2068" spans="1:35">
      <c r="A2068" s="13"/>
      <c r="G2068" s="39"/>
      <c r="H2068" s="39"/>
      <c r="I2068" s="39"/>
      <c r="J2068" s="39"/>
      <c r="K2068" s="39"/>
      <c r="L2068" s="38"/>
      <c r="M2068" s="38"/>
      <c r="N2068" s="38"/>
      <c r="O2068" s="38"/>
      <c r="P2068" s="22"/>
      <c r="Q2068" s="22"/>
      <c r="R2068" s="22"/>
      <c r="S2068" s="22"/>
      <c r="T2068" s="22"/>
      <c r="U2068" s="22"/>
      <c r="V2068" s="22"/>
      <c r="W2068" s="22"/>
      <c r="X2068" s="22"/>
      <c r="Y2068" s="22"/>
      <c r="Z2068" s="22"/>
      <c r="AA2068" s="35"/>
      <c r="AB2068" s="17"/>
      <c r="AC2068" s="17"/>
      <c r="AD2068" s="17"/>
      <c r="AE2068" s="17"/>
      <c r="AF2068" s="17"/>
      <c r="AG2068" s="17"/>
      <c r="AH2068" s="17"/>
      <c r="AI2068" s="17"/>
    </row>
    <row r="2069" spans="1:35">
      <c r="A2069" s="13"/>
      <c r="G2069" s="39"/>
      <c r="H2069" s="39"/>
      <c r="I2069" s="39"/>
      <c r="J2069" s="39"/>
      <c r="K2069" s="39"/>
      <c r="L2069" s="38"/>
      <c r="M2069" s="38"/>
      <c r="N2069" s="38"/>
      <c r="O2069" s="38"/>
      <c r="P2069" s="22"/>
      <c r="Q2069" s="22"/>
      <c r="R2069" s="22"/>
      <c r="S2069" s="22"/>
      <c r="T2069" s="22"/>
      <c r="U2069" s="22"/>
      <c r="V2069" s="22"/>
      <c r="W2069" s="22"/>
      <c r="X2069" s="22"/>
      <c r="Y2069" s="22"/>
      <c r="Z2069" s="22"/>
      <c r="AA2069" s="35"/>
      <c r="AB2069" s="17"/>
      <c r="AC2069" s="17"/>
      <c r="AD2069" s="17"/>
      <c r="AE2069" s="17"/>
      <c r="AF2069" s="17"/>
      <c r="AG2069" s="17"/>
      <c r="AH2069" s="17"/>
      <c r="AI2069" s="17"/>
    </row>
    <row r="2070" spans="1:35">
      <c r="A2070" s="13"/>
      <c r="G2070" s="39"/>
      <c r="H2070" s="39"/>
      <c r="I2070" s="39"/>
      <c r="J2070" s="39"/>
      <c r="K2070" s="39"/>
      <c r="L2070" s="38"/>
      <c r="M2070" s="38"/>
      <c r="N2070" s="38"/>
      <c r="O2070" s="38"/>
      <c r="P2070" s="22"/>
      <c r="Q2070" s="22"/>
      <c r="R2070" s="22"/>
      <c r="S2070" s="22"/>
      <c r="T2070" s="22"/>
      <c r="U2070" s="22"/>
      <c r="V2070" s="22"/>
      <c r="W2070" s="22"/>
      <c r="X2070" s="22"/>
      <c r="Y2070" s="22"/>
      <c r="Z2070" s="22"/>
      <c r="AA2070" s="35"/>
      <c r="AB2070" s="17"/>
      <c r="AC2070" s="17"/>
      <c r="AD2070" s="17"/>
      <c r="AE2070" s="17"/>
      <c r="AF2070" s="17"/>
      <c r="AG2070" s="17"/>
      <c r="AH2070" s="17"/>
      <c r="AI2070" s="17"/>
    </row>
    <row r="2071" spans="1:35">
      <c r="A2071" s="13"/>
      <c r="G2071" s="39"/>
      <c r="H2071" s="39"/>
      <c r="I2071" s="39"/>
      <c r="J2071" s="39"/>
      <c r="K2071" s="39"/>
      <c r="L2071" s="38"/>
      <c r="M2071" s="38"/>
      <c r="N2071" s="38"/>
      <c r="O2071" s="38"/>
      <c r="P2071" s="22"/>
      <c r="Q2071" s="22"/>
      <c r="R2071" s="22"/>
      <c r="S2071" s="22"/>
      <c r="T2071" s="22"/>
      <c r="U2071" s="22"/>
      <c r="V2071" s="22"/>
      <c r="W2071" s="22"/>
      <c r="X2071" s="22"/>
      <c r="Y2071" s="22"/>
      <c r="Z2071" s="22"/>
      <c r="AA2071" s="35"/>
      <c r="AB2071" s="17"/>
      <c r="AC2071" s="17"/>
      <c r="AD2071" s="17"/>
      <c r="AE2071" s="17"/>
      <c r="AF2071" s="17"/>
      <c r="AG2071" s="17"/>
      <c r="AH2071" s="17"/>
      <c r="AI2071" s="17"/>
    </row>
    <row r="2072" spans="1:35">
      <c r="A2072" s="13"/>
      <c r="G2072" s="39"/>
      <c r="H2072" s="39"/>
      <c r="I2072" s="39"/>
      <c r="J2072" s="39"/>
      <c r="K2072" s="39"/>
      <c r="L2072" s="38"/>
      <c r="M2072" s="38"/>
      <c r="N2072" s="38"/>
      <c r="O2072" s="38"/>
      <c r="P2072" s="22"/>
      <c r="Q2072" s="22"/>
      <c r="R2072" s="22"/>
      <c r="S2072" s="22"/>
      <c r="T2072" s="22"/>
      <c r="U2072" s="22"/>
      <c r="V2072" s="22"/>
      <c r="W2072" s="22"/>
      <c r="X2072" s="22"/>
      <c r="Y2072" s="22"/>
      <c r="Z2072" s="22"/>
      <c r="AA2072" s="35"/>
      <c r="AB2072" s="17"/>
      <c r="AC2072" s="17"/>
      <c r="AD2072" s="17"/>
      <c r="AE2072" s="17"/>
      <c r="AF2072" s="17"/>
      <c r="AG2072" s="17"/>
      <c r="AH2072" s="17"/>
      <c r="AI2072" s="17"/>
    </row>
    <row r="2073" spans="1:35">
      <c r="A2073" s="13"/>
      <c r="G2073" s="39"/>
      <c r="H2073" s="39"/>
      <c r="I2073" s="39"/>
      <c r="J2073" s="39"/>
      <c r="K2073" s="39"/>
      <c r="L2073" s="38"/>
      <c r="M2073" s="38"/>
      <c r="N2073" s="38"/>
      <c r="O2073" s="38"/>
      <c r="P2073" s="22"/>
      <c r="Q2073" s="22"/>
      <c r="R2073" s="22"/>
      <c r="S2073" s="22"/>
      <c r="T2073" s="22"/>
      <c r="U2073" s="22"/>
      <c r="V2073" s="22"/>
      <c r="W2073" s="22"/>
      <c r="X2073" s="22"/>
      <c r="Y2073" s="22"/>
      <c r="Z2073" s="22"/>
      <c r="AA2073" s="35"/>
      <c r="AB2073" s="17"/>
      <c r="AC2073" s="17"/>
      <c r="AD2073" s="17"/>
      <c r="AE2073" s="17"/>
      <c r="AF2073" s="17"/>
      <c r="AG2073" s="17"/>
      <c r="AH2073" s="17"/>
      <c r="AI2073" s="17"/>
    </row>
    <row r="2074" spans="1:35">
      <c r="A2074" s="13"/>
      <c r="G2074" s="39"/>
      <c r="H2074" s="39"/>
      <c r="I2074" s="39"/>
      <c r="J2074" s="39"/>
      <c r="K2074" s="39"/>
      <c r="L2074" s="38"/>
      <c r="M2074" s="38"/>
      <c r="N2074" s="38"/>
      <c r="O2074" s="38"/>
      <c r="P2074" s="22"/>
      <c r="Q2074" s="22"/>
      <c r="R2074" s="22"/>
      <c r="S2074" s="22"/>
      <c r="T2074" s="22"/>
      <c r="U2074" s="22"/>
      <c r="V2074" s="22"/>
      <c r="W2074" s="22"/>
      <c r="X2074" s="22"/>
      <c r="Y2074" s="22"/>
      <c r="Z2074" s="22"/>
      <c r="AA2074" s="35"/>
      <c r="AB2074" s="17"/>
      <c r="AC2074" s="17"/>
      <c r="AD2074" s="17"/>
      <c r="AE2074" s="17"/>
      <c r="AF2074" s="17"/>
      <c r="AG2074" s="17"/>
      <c r="AH2074" s="17"/>
      <c r="AI2074" s="17"/>
    </row>
    <row r="2075" spans="1:35">
      <c r="A2075" s="13"/>
      <c r="G2075" s="39"/>
      <c r="H2075" s="39"/>
      <c r="I2075" s="39"/>
      <c r="J2075" s="39"/>
      <c r="K2075" s="39"/>
      <c r="L2075" s="38"/>
      <c r="M2075" s="38"/>
      <c r="N2075" s="38"/>
      <c r="O2075" s="38"/>
      <c r="P2075" s="22"/>
      <c r="Q2075" s="22"/>
      <c r="R2075" s="22"/>
      <c r="S2075" s="22"/>
      <c r="T2075" s="22"/>
      <c r="U2075" s="22"/>
      <c r="V2075" s="22"/>
      <c r="W2075" s="22"/>
      <c r="X2075" s="22"/>
      <c r="Y2075" s="22"/>
      <c r="Z2075" s="22"/>
      <c r="AA2075" s="35"/>
      <c r="AB2075" s="17"/>
      <c r="AC2075" s="17"/>
      <c r="AD2075" s="17"/>
      <c r="AE2075" s="17"/>
      <c r="AF2075" s="17"/>
      <c r="AG2075" s="17"/>
      <c r="AH2075" s="17"/>
      <c r="AI2075" s="17"/>
    </row>
    <row r="2076" spans="1:35">
      <c r="A2076" s="13"/>
      <c r="G2076" s="39"/>
      <c r="H2076" s="39"/>
      <c r="I2076" s="39"/>
      <c r="J2076" s="39"/>
      <c r="K2076" s="39"/>
      <c r="L2076" s="38"/>
      <c r="M2076" s="38"/>
      <c r="N2076" s="38"/>
      <c r="O2076" s="38"/>
      <c r="P2076" s="22"/>
      <c r="Q2076" s="22"/>
      <c r="R2076" s="22"/>
      <c r="S2076" s="22"/>
      <c r="T2076" s="22"/>
      <c r="U2076" s="22"/>
      <c r="V2076" s="22"/>
      <c r="W2076" s="22"/>
      <c r="X2076" s="22"/>
      <c r="Y2076" s="22"/>
      <c r="Z2076" s="22"/>
      <c r="AA2076" s="35"/>
      <c r="AB2076" s="17"/>
      <c r="AC2076" s="17"/>
      <c r="AD2076" s="17"/>
      <c r="AE2076" s="17"/>
      <c r="AF2076" s="17"/>
      <c r="AG2076" s="17"/>
      <c r="AH2076" s="17"/>
      <c r="AI2076" s="17"/>
    </row>
    <row r="2077" spans="1:35">
      <c r="A2077" s="13"/>
      <c r="G2077" s="39"/>
      <c r="H2077" s="39"/>
      <c r="I2077" s="39"/>
      <c r="J2077" s="39"/>
      <c r="K2077" s="39"/>
      <c r="L2077" s="38"/>
      <c r="M2077" s="38"/>
      <c r="N2077" s="38"/>
      <c r="O2077" s="38"/>
      <c r="P2077" s="22"/>
      <c r="Q2077" s="22"/>
      <c r="R2077" s="22"/>
      <c r="S2077" s="22"/>
      <c r="T2077" s="22"/>
      <c r="U2077" s="22"/>
      <c r="V2077" s="22"/>
      <c r="W2077" s="22"/>
      <c r="X2077" s="22"/>
      <c r="Y2077" s="22"/>
      <c r="Z2077" s="22"/>
      <c r="AA2077" s="35"/>
      <c r="AB2077" s="17"/>
      <c r="AC2077" s="17"/>
      <c r="AD2077" s="17"/>
      <c r="AE2077" s="17"/>
      <c r="AF2077" s="17"/>
      <c r="AG2077" s="17"/>
      <c r="AH2077" s="17"/>
      <c r="AI2077" s="17"/>
    </row>
    <row r="2078" spans="1:35">
      <c r="A2078" s="13"/>
      <c r="G2078" s="39"/>
      <c r="H2078" s="39"/>
      <c r="I2078" s="39"/>
      <c r="J2078" s="39"/>
      <c r="K2078" s="39"/>
      <c r="L2078" s="38"/>
      <c r="M2078" s="38"/>
      <c r="N2078" s="38"/>
      <c r="O2078" s="38"/>
      <c r="P2078" s="22"/>
      <c r="Q2078" s="22"/>
      <c r="R2078" s="22"/>
      <c r="S2078" s="22"/>
      <c r="T2078" s="22"/>
      <c r="U2078" s="22"/>
      <c r="V2078" s="22"/>
      <c r="W2078" s="22"/>
      <c r="X2078" s="22"/>
      <c r="Y2078" s="22"/>
      <c r="Z2078" s="22"/>
      <c r="AA2078" s="35"/>
      <c r="AB2078" s="17"/>
      <c r="AC2078" s="17"/>
      <c r="AD2078" s="17"/>
      <c r="AE2078" s="17"/>
      <c r="AF2078" s="17"/>
      <c r="AG2078" s="17"/>
      <c r="AH2078" s="17"/>
      <c r="AI2078" s="17"/>
    </row>
    <row r="2079" spans="1:35">
      <c r="A2079" s="13"/>
      <c r="G2079" s="39"/>
      <c r="H2079" s="39"/>
      <c r="I2079" s="39"/>
      <c r="J2079" s="39"/>
      <c r="K2079" s="39"/>
      <c r="L2079" s="38"/>
      <c r="M2079" s="38"/>
      <c r="N2079" s="38"/>
      <c r="O2079" s="38"/>
      <c r="P2079" s="22"/>
      <c r="Q2079" s="22"/>
      <c r="R2079" s="22"/>
      <c r="S2079" s="22"/>
      <c r="T2079" s="22"/>
      <c r="U2079" s="22"/>
      <c r="V2079" s="22"/>
      <c r="W2079" s="22"/>
      <c r="X2079" s="22"/>
      <c r="Y2079" s="22"/>
      <c r="Z2079" s="22"/>
      <c r="AA2079" s="35"/>
      <c r="AB2079" s="17"/>
      <c r="AC2079" s="17"/>
      <c r="AD2079" s="17"/>
      <c r="AE2079" s="17"/>
      <c r="AF2079" s="17"/>
      <c r="AG2079" s="17"/>
      <c r="AH2079" s="17"/>
      <c r="AI2079" s="17"/>
    </row>
    <row r="2080" spans="1:35">
      <c r="A2080" s="13"/>
      <c r="G2080" s="39"/>
      <c r="H2080" s="39"/>
      <c r="I2080" s="39"/>
      <c r="J2080" s="39"/>
      <c r="K2080" s="39"/>
      <c r="L2080" s="38"/>
      <c r="M2080" s="38"/>
      <c r="N2080" s="38"/>
      <c r="O2080" s="38"/>
      <c r="P2080" s="22"/>
      <c r="Q2080" s="22"/>
      <c r="R2080" s="22"/>
      <c r="S2080" s="22"/>
      <c r="T2080" s="22"/>
      <c r="U2080" s="22"/>
      <c r="V2080" s="22"/>
      <c r="W2080" s="22"/>
      <c r="X2080" s="22"/>
      <c r="Y2080" s="22"/>
      <c r="Z2080" s="22"/>
      <c r="AA2080" s="35"/>
      <c r="AB2080" s="17"/>
      <c r="AC2080" s="17"/>
      <c r="AD2080" s="17"/>
      <c r="AE2080" s="17"/>
      <c r="AF2080" s="17"/>
      <c r="AG2080" s="17"/>
      <c r="AH2080" s="17"/>
      <c r="AI2080" s="17"/>
    </row>
    <row r="2081" spans="1:35">
      <c r="A2081" s="13"/>
      <c r="G2081" s="39"/>
      <c r="H2081" s="39"/>
      <c r="I2081" s="39"/>
      <c r="J2081" s="39"/>
      <c r="K2081" s="39"/>
      <c r="L2081" s="38"/>
      <c r="M2081" s="38"/>
      <c r="N2081" s="38"/>
      <c r="O2081" s="38"/>
      <c r="P2081" s="22"/>
      <c r="Q2081" s="22"/>
      <c r="R2081" s="22"/>
      <c r="S2081" s="22"/>
      <c r="T2081" s="22"/>
      <c r="U2081" s="22"/>
      <c r="V2081" s="22"/>
      <c r="W2081" s="22"/>
      <c r="X2081" s="22"/>
      <c r="Y2081" s="22"/>
      <c r="Z2081" s="22"/>
      <c r="AA2081" s="35"/>
      <c r="AB2081" s="17"/>
      <c r="AC2081" s="17"/>
      <c r="AD2081" s="17"/>
      <c r="AE2081" s="17"/>
      <c r="AF2081" s="17"/>
      <c r="AG2081" s="17"/>
      <c r="AH2081" s="17"/>
      <c r="AI2081" s="17"/>
    </row>
    <row r="2082" spans="1:35">
      <c r="A2082" s="13"/>
      <c r="G2082" s="39"/>
      <c r="H2082" s="39"/>
      <c r="I2082" s="39"/>
      <c r="J2082" s="39"/>
      <c r="K2082" s="39"/>
      <c r="L2082" s="38"/>
      <c r="M2082" s="38"/>
      <c r="N2082" s="38"/>
      <c r="O2082" s="38"/>
      <c r="P2082" s="22"/>
      <c r="Q2082" s="22"/>
      <c r="R2082" s="22"/>
      <c r="S2082" s="22"/>
      <c r="T2082" s="22"/>
      <c r="U2082" s="22"/>
      <c r="V2082" s="22"/>
      <c r="W2082" s="22"/>
      <c r="X2082" s="22"/>
      <c r="Y2082" s="22"/>
      <c r="Z2082" s="22"/>
      <c r="AA2082" s="35"/>
      <c r="AB2082" s="17"/>
      <c r="AC2082" s="17"/>
      <c r="AD2082" s="17"/>
      <c r="AE2082" s="17"/>
      <c r="AF2082" s="17"/>
      <c r="AG2082" s="17"/>
      <c r="AH2082" s="17"/>
      <c r="AI2082" s="17"/>
    </row>
    <row r="2083" spans="1:35">
      <c r="A2083" s="13"/>
      <c r="G2083" s="39"/>
      <c r="H2083" s="39"/>
      <c r="I2083" s="39"/>
      <c r="J2083" s="39"/>
      <c r="K2083" s="39"/>
      <c r="L2083" s="38"/>
      <c r="M2083" s="38"/>
      <c r="N2083" s="38"/>
      <c r="O2083" s="38"/>
      <c r="P2083" s="22"/>
      <c r="Q2083" s="22"/>
      <c r="R2083" s="22"/>
      <c r="S2083" s="22"/>
      <c r="T2083" s="22"/>
      <c r="U2083" s="22"/>
      <c r="V2083" s="22"/>
      <c r="W2083" s="22"/>
      <c r="X2083" s="22"/>
      <c r="Y2083" s="22"/>
      <c r="Z2083" s="22"/>
      <c r="AA2083" s="35"/>
      <c r="AB2083" s="17"/>
      <c r="AC2083" s="17"/>
      <c r="AD2083" s="17"/>
      <c r="AE2083" s="17"/>
      <c r="AF2083" s="17"/>
      <c r="AG2083" s="17"/>
      <c r="AH2083" s="17"/>
      <c r="AI2083" s="17"/>
    </row>
    <row r="2084" spans="1:35">
      <c r="A2084" s="13"/>
      <c r="G2084" s="39"/>
      <c r="H2084" s="39"/>
      <c r="I2084" s="39"/>
      <c r="J2084" s="39"/>
      <c r="K2084" s="39"/>
      <c r="L2084" s="38"/>
      <c r="M2084" s="38"/>
      <c r="N2084" s="38"/>
      <c r="O2084" s="38"/>
      <c r="P2084" s="22"/>
      <c r="Q2084" s="22"/>
      <c r="R2084" s="22"/>
      <c r="S2084" s="22"/>
      <c r="T2084" s="22"/>
      <c r="U2084" s="22"/>
      <c r="V2084" s="22"/>
      <c r="W2084" s="22"/>
      <c r="X2084" s="22"/>
      <c r="Y2084" s="22"/>
      <c r="Z2084" s="22"/>
      <c r="AA2084" s="35"/>
      <c r="AB2084" s="17"/>
      <c r="AC2084" s="17"/>
      <c r="AD2084" s="17"/>
      <c r="AE2084" s="17"/>
      <c r="AF2084" s="17"/>
      <c r="AG2084" s="17"/>
      <c r="AH2084" s="17"/>
      <c r="AI2084" s="17"/>
    </row>
    <row r="2085" spans="1:35">
      <c r="A2085" s="13"/>
      <c r="G2085" s="39"/>
      <c r="H2085" s="39"/>
      <c r="I2085" s="39"/>
      <c r="J2085" s="39"/>
      <c r="K2085" s="39"/>
      <c r="L2085" s="38"/>
      <c r="M2085" s="38"/>
      <c r="N2085" s="38"/>
      <c r="O2085" s="38"/>
      <c r="P2085" s="22"/>
      <c r="Q2085" s="22"/>
      <c r="R2085" s="22"/>
      <c r="S2085" s="22"/>
      <c r="T2085" s="22"/>
      <c r="U2085" s="22"/>
      <c r="V2085" s="22"/>
      <c r="W2085" s="22"/>
      <c r="X2085" s="22"/>
      <c r="Y2085" s="22"/>
      <c r="Z2085" s="22"/>
      <c r="AA2085" s="35"/>
      <c r="AB2085" s="17"/>
      <c r="AC2085" s="17"/>
      <c r="AD2085" s="17"/>
      <c r="AE2085" s="17"/>
      <c r="AF2085" s="17"/>
      <c r="AG2085" s="17"/>
      <c r="AH2085" s="17"/>
      <c r="AI2085" s="17"/>
    </row>
    <row r="2086" spans="1:35">
      <c r="A2086" s="13"/>
      <c r="G2086" s="39"/>
      <c r="H2086" s="39"/>
      <c r="I2086" s="39"/>
      <c r="J2086" s="39"/>
      <c r="K2086" s="39"/>
      <c r="L2086" s="38"/>
      <c r="M2086" s="38"/>
      <c r="N2086" s="38"/>
      <c r="O2086" s="38"/>
      <c r="P2086" s="22"/>
      <c r="Q2086" s="22"/>
      <c r="R2086" s="22"/>
      <c r="S2086" s="22"/>
      <c r="T2086" s="22"/>
      <c r="U2086" s="22"/>
      <c r="V2086" s="22"/>
      <c r="W2086" s="22"/>
      <c r="X2086" s="22"/>
      <c r="Y2086" s="22"/>
      <c r="Z2086" s="22"/>
      <c r="AA2086" s="35"/>
      <c r="AB2086" s="17"/>
      <c r="AC2086" s="17"/>
      <c r="AD2086" s="17"/>
      <c r="AE2086" s="17"/>
      <c r="AF2086" s="17"/>
      <c r="AG2086" s="17"/>
      <c r="AH2086" s="17"/>
      <c r="AI2086" s="17"/>
    </row>
    <row r="2087" spans="1:35">
      <c r="A2087" s="13"/>
      <c r="G2087" s="39"/>
      <c r="H2087" s="39"/>
      <c r="I2087" s="39"/>
      <c r="J2087" s="39"/>
      <c r="K2087" s="39"/>
      <c r="L2087" s="38"/>
      <c r="M2087" s="38"/>
      <c r="N2087" s="38"/>
      <c r="O2087" s="38"/>
      <c r="P2087" s="22"/>
      <c r="Q2087" s="22"/>
      <c r="R2087" s="22"/>
      <c r="S2087" s="22"/>
      <c r="T2087" s="22"/>
      <c r="U2087" s="22"/>
      <c r="V2087" s="22"/>
      <c r="W2087" s="22"/>
      <c r="X2087" s="22"/>
      <c r="Y2087" s="22"/>
      <c r="Z2087" s="22"/>
      <c r="AA2087" s="35"/>
      <c r="AB2087" s="17"/>
      <c r="AC2087" s="17"/>
      <c r="AD2087" s="17"/>
      <c r="AE2087" s="17"/>
      <c r="AF2087" s="17"/>
      <c r="AG2087" s="17"/>
      <c r="AH2087" s="17"/>
      <c r="AI2087" s="17"/>
    </row>
    <row r="2088" spans="1:35">
      <c r="A2088" s="13"/>
      <c r="G2088" s="39"/>
      <c r="H2088" s="39"/>
      <c r="I2088" s="39"/>
      <c r="J2088" s="39"/>
      <c r="K2088" s="39"/>
      <c r="L2088" s="38"/>
      <c r="M2088" s="38"/>
      <c r="N2088" s="38"/>
      <c r="O2088" s="38"/>
      <c r="P2088" s="22"/>
      <c r="Q2088" s="22"/>
      <c r="R2088" s="22"/>
      <c r="S2088" s="22"/>
      <c r="T2088" s="22"/>
      <c r="U2088" s="22"/>
      <c r="V2088" s="22"/>
      <c r="W2088" s="22"/>
      <c r="X2088" s="22"/>
      <c r="Y2088" s="22"/>
      <c r="Z2088" s="22"/>
      <c r="AA2088" s="35"/>
      <c r="AB2088" s="17"/>
      <c r="AC2088" s="17"/>
      <c r="AD2088" s="17"/>
      <c r="AE2088" s="17"/>
      <c r="AF2088" s="17"/>
      <c r="AG2088" s="17"/>
      <c r="AH2088" s="17"/>
      <c r="AI2088" s="17"/>
    </row>
    <row r="2089" spans="1:35">
      <c r="A2089" s="13"/>
      <c r="G2089" s="39"/>
      <c r="H2089" s="39"/>
      <c r="I2089" s="39"/>
      <c r="J2089" s="39"/>
      <c r="K2089" s="39"/>
      <c r="L2089" s="38"/>
      <c r="M2089" s="38"/>
      <c r="N2089" s="38"/>
      <c r="O2089" s="38"/>
      <c r="P2089" s="22"/>
      <c r="Q2089" s="22"/>
      <c r="R2089" s="22"/>
      <c r="S2089" s="22"/>
      <c r="T2089" s="22"/>
      <c r="U2089" s="22"/>
      <c r="V2089" s="22"/>
      <c r="W2089" s="22"/>
      <c r="X2089" s="22"/>
      <c r="Y2089" s="22"/>
      <c r="Z2089" s="22"/>
      <c r="AA2089" s="35"/>
      <c r="AB2089" s="17"/>
      <c r="AC2089" s="17"/>
      <c r="AD2089" s="17"/>
      <c r="AE2089" s="17"/>
      <c r="AF2089" s="17"/>
      <c r="AG2089" s="17"/>
      <c r="AH2089" s="17"/>
      <c r="AI2089" s="17"/>
    </row>
    <row r="2090" spans="1:35">
      <c r="A2090" s="13"/>
      <c r="G2090" s="39"/>
      <c r="H2090" s="39"/>
      <c r="I2090" s="39"/>
      <c r="J2090" s="39"/>
      <c r="K2090" s="39"/>
      <c r="L2090" s="38"/>
      <c r="M2090" s="38"/>
      <c r="N2090" s="38"/>
      <c r="O2090" s="38"/>
      <c r="P2090" s="22"/>
      <c r="Q2090" s="22"/>
      <c r="R2090" s="22"/>
      <c r="S2090" s="22"/>
      <c r="T2090" s="22"/>
      <c r="U2090" s="22"/>
      <c r="V2090" s="22"/>
      <c r="W2090" s="22"/>
      <c r="X2090" s="22"/>
      <c r="Y2090" s="22"/>
      <c r="Z2090" s="22"/>
      <c r="AA2090" s="35"/>
      <c r="AB2090" s="17"/>
      <c r="AC2090" s="17"/>
      <c r="AD2090" s="17"/>
      <c r="AE2090" s="17"/>
      <c r="AF2090" s="17"/>
      <c r="AG2090" s="17"/>
      <c r="AH2090" s="17"/>
      <c r="AI2090" s="17"/>
    </row>
    <row r="2091" spans="1:35">
      <c r="A2091" s="13"/>
      <c r="G2091" s="39"/>
      <c r="H2091" s="39"/>
      <c r="I2091" s="39"/>
      <c r="J2091" s="39"/>
      <c r="K2091" s="39"/>
      <c r="L2091" s="38"/>
      <c r="M2091" s="38"/>
      <c r="N2091" s="38"/>
      <c r="O2091" s="38"/>
      <c r="P2091" s="22"/>
      <c r="Q2091" s="22"/>
      <c r="R2091" s="22"/>
      <c r="S2091" s="22"/>
      <c r="T2091" s="22"/>
      <c r="U2091" s="22"/>
      <c r="V2091" s="22"/>
      <c r="W2091" s="22"/>
      <c r="X2091" s="22"/>
      <c r="Y2091" s="22"/>
      <c r="Z2091" s="22"/>
      <c r="AA2091" s="35"/>
      <c r="AB2091" s="17"/>
      <c r="AC2091" s="17"/>
      <c r="AD2091" s="17"/>
      <c r="AE2091" s="17"/>
      <c r="AF2091" s="17"/>
      <c r="AG2091" s="17"/>
      <c r="AH2091" s="17"/>
      <c r="AI2091" s="17"/>
    </row>
    <row r="2092" spans="1:35">
      <c r="A2092" s="13"/>
      <c r="G2092" s="39"/>
      <c r="H2092" s="39"/>
      <c r="I2092" s="39"/>
      <c r="J2092" s="39"/>
      <c r="K2092" s="39"/>
      <c r="L2092" s="38"/>
      <c r="M2092" s="38"/>
      <c r="N2092" s="38"/>
      <c r="O2092" s="38"/>
      <c r="P2092" s="22"/>
      <c r="Q2092" s="22"/>
      <c r="R2092" s="22"/>
      <c r="S2092" s="22"/>
      <c r="T2092" s="22"/>
      <c r="U2092" s="22"/>
      <c r="V2092" s="22"/>
      <c r="W2092" s="22"/>
      <c r="X2092" s="22"/>
      <c r="Y2092" s="22"/>
      <c r="Z2092" s="22"/>
      <c r="AA2092" s="35"/>
      <c r="AB2092" s="17"/>
      <c r="AC2092" s="17"/>
      <c r="AD2092" s="17"/>
      <c r="AE2092" s="17"/>
      <c r="AF2092" s="17"/>
      <c r="AG2092" s="17"/>
      <c r="AH2092" s="17"/>
      <c r="AI2092" s="17"/>
    </row>
    <row r="2093" spans="1:35">
      <c r="A2093" s="13"/>
      <c r="G2093" s="39"/>
      <c r="H2093" s="39"/>
      <c r="I2093" s="39"/>
      <c r="J2093" s="39"/>
      <c r="K2093" s="39"/>
      <c r="L2093" s="38"/>
      <c r="M2093" s="38"/>
      <c r="N2093" s="38"/>
      <c r="O2093" s="38"/>
      <c r="P2093" s="22"/>
      <c r="Q2093" s="22"/>
      <c r="R2093" s="22"/>
      <c r="S2093" s="22"/>
      <c r="T2093" s="22"/>
      <c r="U2093" s="22"/>
      <c r="V2093" s="22"/>
      <c r="W2093" s="22"/>
      <c r="X2093" s="22"/>
      <c r="Y2093" s="22"/>
      <c r="Z2093" s="22"/>
      <c r="AA2093" s="35"/>
      <c r="AB2093" s="17"/>
      <c r="AC2093" s="17"/>
      <c r="AD2093" s="17"/>
      <c r="AE2093" s="17"/>
      <c r="AF2093" s="17"/>
      <c r="AG2093" s="17"/>
      <c r="AH2093" s="17"/>
      <c r="AI2093" s="17"/>
    </row>
    <row r="2094" spans="1:35">
      <c r="A2094" s="13"/>
      <c r="G2094" s="39"/>
      <c r="H2094" s="39"/>
      <c r="I2094" s="39"/>
      <c r="J2094" s="39"/>
      <c r="K2094" s="39"/>
      <c r="L2094" s="38"/>
      <c r="M2094" s="38"/>
      <c r="N2094" s="38"/>
      <c r="O2094" s="38"/>
      <c r="P2094" s="22"/>
      <c r="Q2094" s="22"/>
      <c r="R2094" s="22"/>
      <c r="S2094" s="22"/>
      <c r="T2094" s="22"/>
      <c r="U2094" s="22"/>
      <c r="V2094" s="22"/>
      <c r="W2094" s="22"/>
      <c r="X2094" s="22"/>
      <c r="Y2094" s="22"/>
      <c r="Z2094" s="22"/>
      <c r="AA2094" s="35"/>
      <c r="AB2094" s="17"/>
      <c r="AC2094" s="17"/>
      <c r="AD2094" s="17"/>
      <c r="AE2094" s="17"/>
      <c r="AF2094" s="17"/>
      <c r="AG2094" s="17"/>
      <c r="AH2094" s="17"/>
      <c r="AI2094" s="17"/>
    </row>
    <row r="2095" spans="1:35">
      <c r="A2095" s="13"/>
      <c r="G2095" s="39"/>
      <c r="H2095" s="39"/>
      <c r="I2095" s="39"/>
      <c r="J2095" s="39"/>
      <c r="K2095" s="39"/>
      <c r="L2095" s="38"/>
      <c r="M2095" s="38"/>
      <c r="N2095" s="38"/>
      <c r="O2095" s="38"/>
      <c r="P2095" s="22"/>
      <c r="Q2095" s="22"/>
      <c r="R2095" s="22"/>
      <c r="S2095" s="22"/>
      <c r="T2095" s="22"/>
      <c r="U2095" s="22"/>
      <c r="V2095" s="22"/>
      <c r="W2095" s="22"/>
      <c r="X2095" s="22"/>
      <c r="Y2095" s="22"/>
      <c r="Z2095" s="22"/>
      <c r="AA2095" s="35"/>
      <c r="AB2095" s="17"/>
      <c r="AC2095" s="17"/>
      <c r="AD2095" s="17"/>
      <c r="AE2095" s="17"/>
      <c r="AF2095" s="17"/>
      <c r="AG2095" s="17"/>
      <c r="AH2095" s="17"/>
      <c r="AI2095" s="17"/>
    </row>
    <row r="2096" spans="1:35">
      <c r="A2096" s="13"/>
      <c r="G2096" s="39"/>
      <c r="H2096" s="39"/>
      <c r="I2096" s="39"/>
      <c r="J2096" s="39"/>
      <c r="K2096" s="39"/>
      <c r="L2096" s="38"/>
      <c r="M2096" s="38"/>
      <c r="N2096" s="38"/>
      <c r="O2096" s="38"/>
      <c r="P2096" s="22"/>
      <c r="Q2096" s="22"/>
      <c r="R2096" s="22"/>
      <c r="S2096" s="22"/>
      <c r="T2096" s="22"/>
      <c r="U2096" s="22"/>
      <c r="V2096" s="22"/>
      <c r="W2096" s="22"/>
      <c r="X2096" s="22"/>
      <c r="Y2096" s="22"/>
      <c r="Z2096" s="22"/>
      <c r="AA2096" s="35"/>
      <c r="AB2096" s="17"/>
      <c r="AC2096" s="17"/>
      <c r="AD2096" s="17"/>
      <c r="AE2096" s="17"/>
      <c r="AF2096" s="17"/>
      <c r="AG2096" s="17"/>
      <c r="AH2096" s="17"/>
      <c r="AI2096" s="17"/>
    </row>
    <row r="2097" spans="1:35">
      <c r="A2097" s="13"/>
      <c r="G2097" s="39"/>
      <c r="H2097" s="39"/>
      <c r="I2097" s="39"/>
      <c r="J2097" s="39"/>
      <c r="K2097" s="39"/>
      <c r="L2097" s="38"/>
      <c r="M2097" s="38"/>
      <c r="N2097" s="38"/>
      <c r="O2097" s="38"/>
      <c r="P2097" s="22"/>
      <c r="Q2097" s="22"/>
      <c r="R2097" s="22"/>
      <c r="S2097" s="22"/>
      <c r="T2097" s="22"/>
      <c r="U2097" s="22"/>
      <c r="V2097" s="22"/>
      <c r="W2097" s="22"/>
      <c r="X2097" s="22"/>
      <c r="Y2097" s="22"/>
      <c r="Z2097" s="22"/>
      <c r="AA2097" s="35"/>
      <c r="AB2097" s="17"/>
      <c r="AC2097" s="17"/>
      <c r="AD2097" s="17"/>
      <c r="AE2097" s="17"/>
      <c r="AF2097" s="17"/>
      <c r="AG2097" s="17"/>
      <c r="AH2097" s="17"/>
      <c r="AI2097" s="17"/>
    </row>
    <row r="2098" spans="1:35">
      <c r="A2098" s="13"/>
      <c r="G2098" s="39"/>
      <c r="H2098" s="39"/>
      <c r="I2098" s="39"/>
      <c r="J2098" s="39"/>
      <c r="K2098" s="39"/>
      <c r="L2098" s="38"/>
      <c r="M2098" s="38"/>
      <c r="N2098" s="38"/>
      <c r="O2098" s="38"/>
      <c r="P2098" s="22"/>
      <c r="Q2098" s="22"/>
      <c r="R2098" s="22"/>
      <c r="S2098" s="22"/>
      <c r="T2098" s="22"/>
      <c r="U2098" s="22"/>
      <c r="V2098" s="22"/>
      <c r="W2098" s="22"/>
      <c r="X2098" s="22"/>
      <c r="Y2098" s="22"/>
      <c r="Z2098" s="22"/>
      <c r="AA2098" s="35"/>
      <c r="AB2098" s="17"/>
      <c r="AC2098" s="17"/>
      <c r="AD2098" s="17"/>
      <c r="AE2098" s="17"/>
      <c r="AF2098" s="17"/>
      <c r="AG2098" s="17"/>
      <c r="AH2098" s="17"/>
      <c r="AI2098" s="17"/>
    </row>
    <row r="2099" spans="1:35">
      <c r="A2099" s="13"/>
      <c r="G2099" s="39"/>
      <c r="H2099" s="39"/>
      <c r="I2099" s="39"/>
      <c r="J2099" s="39"/>
      <c r="K2099" s="39"/>
      <c r="L2099" s="38"/>
      <c r="M2099" s="38"/>
      <c r="N2099" s="38"/>
      <c r="O2099" s="38"/>
      <c r="P2099" s="22"/>
      <c r="Q2099" s="22"/>
      <c r="R2099" s="22"/>
      <c r="S2099" s="22"/>
      <c r="T2099" s="22"/>
      <c r="U2099" s="22"/>
      <c r="V2099" s="22"/>
      <c r="W2099" s="22"/>
      <c r="X2099" s="22"/>
      <c r="Y2099" s="22"/>
      <c r="Z2099" s="22"/>
      <c r="AA2099" s="35"/>
      <c r="AB2099" s="17"/>
      <c r="AC2099" s="17"/>
      <c r="AD2099" s="17"/>
      <c r="AE2099" s="17"/>
      <c r="AF2099" s="17"/>
      <c r="AG2099" s="17"/>
      <c r="AH2099" s="17"/>
      <c r="AI2099" s="17"/>
    </row>
    <row r="2100" spans="1:35">
      <c r="A2100" s="13"/>
      <c r="G2100" s="39"/>
      <c r="H2100" s="39"/>
      <c r="I2100" s="39"/>
      <c r="J2100" s="39"/>
      <c r="K2100" s="39"/>
      <c r="L2100" s="38"/>
      <c r="M2100" s="38"/>
      <c r="N2100" s="38"/>
      <c r="O2100" s="38"/>
      <c r="P2100" s="22"/>
      <c r="Q2100" s="22"/>
      <c r="R2100" s="22"/>
      <c r="S2100" s="22"/>
      <c r="T2100" s="22"/>
      <c r="U2100" s="22"/>
      <c r="V2100" s="22"/>
      <c r="W2100" s="22"/>
      <c r="X2100" s="22"/>
      <c r="Y2100" s="22"/>
      <c r="Z2100" s="22"/>
      <c r="AA2100" s="35"/>
      <c r="AB2100" s="17"/>
      <c r="AC2100" s="17"/>
      <c r="AD2100" s="17"/>
      <c r="AE2100" s="17"/>
      <c r="AF2100" s="17"/>
      <c r="AG2100" s="17"/>
      <c r="AH2100" s="17"/>
      <c r="AI2100" s="17"/>
    </row>
    <row r="2101" spans="1:35">
      <c r="A2101" s="13"/>
      <c r="G2101" s="39"/>
      <c r="H2101" s="39"/>
      <c r="I2101" s="39"/>
      <c r="J2101" s="39"/>
      <c r="K2101" s="39"/>
      <c r="L2101" s="38"/>
      <c r="M2101" s="38"/>
      <c r="N2101" s="38"/>
      <c r="O2101" s="38"/>
      <c r="P2101" s="22"/>
      <c r="Q2101" s="22"/>
      <c r="R2101" s="22"/>
      <c r="S2101" s="22"/>
      <c r="T2101" s="22"/>
      <c r="U2101" s="22"/>
      <c r="V2101" s="22"/>
      <c r="W2101" s="22"/>
      <c r="X2101" s="22"/>
      <c r="Y2101" s="22"/>
      <c r="Z2101" s="22"/>
      <c r="AA2101" s="35"/>
      <c r="AB2101" s="17"/>
      <c r="AC2101" s="17"/>
      <c r="AD2101" s="17"/>
      <c r="AE2101" s="17"/>
      <c r="AF2101" s="17"/>
      <c r="AG2101" s="17"/>
      <c r="AH2101" s="17"/>
      <c r="AI2101" s="17"/>
    </row>
    <row r="2102" spans="1:35">
      <c r="A2102" s="13"/>
      <c r="G2102" s="39"/>
      <c r="H2102" s="39"/>
      <c r="I2102" s="39"/>
      <c r="J2102" s="39"/>
      <c r="K2102" s="39"/>
      <c r="L2102" s="38"/>
      <c r="M2102" s="38"/>
      <c r="N2102" s="38"/>
      <c r="O2102" s="38"/>
      <c r="P2102" s="22"/>
      <c r="Q2102" s="22"/>
      <c r="R2102" s="22"/>
      <c r="S2102" s="22"/>
      <c r="T2102" s="22"/>
      <c r="U2102" s="22"/>
      <c r="V2102" s="22"/>
      <c r="W2102" s="22"/>
      <c r="X2102" s="22"/>
      <c r="Y2102" s="22"/>
      <c r="Z2102" s="22"/>
      <c r="AA2102" s="35"/>
      <c r="AB2102" s="17"/>
      <c r="AC2102" s="17"/>
      <c r="AD2102" s="17"/>
      <c r="AE2102" s="17"/>
      <c r="AF2102" s="17"/>
      <c r="AG2102" s="17"/>
      <c r="AH2102" s="17"/>
      <c r="AI2102" s="17"/>
    </row>
    <row r="2103" spans="1:35">
      <c r="A2103" s="13"/>
      <c r="G2103" s="39"/>
      <c r="H2103" s="39"/>
      <c r="I2103" s="39"/>
      <c r="J2103" s="39"/>
      <c r="K2103" s="39"/>
      <c r="L2103" s="38"/>
      <c r="M2103" s="38"/>
      <c r="N2103" s="38"/>
      <c r="O2103" s="38"/>
      <c r="P2103" s="22"/>
      <c r="Q2103" s="22"/>
      <c r="R2103" s="22"/>
      <c r="S2103" s="22"/>
      <c r="T2103" s="22"/>
      <c r="U2103" s="22"/>
      <c r="V2103" s="22"/>
      <c r="W2103" s="22"/>
      <c r="X2103" s="22"/>
      <c r="Y2103" s="22"/>
      <c r="Z2103" s="22"/>
      <c r="AA2103" s="35"/>
      <c r="AB2103" s="17"/>
      <c r="AC2103" s="17"/>
      <c r="AD2103" s="17"/>
      <c r="AE2103" s="17"/>
      <c r="AF2103" s="17"/>
      <c r="AG2103" s="17"/>
      <c r="AH2103" s="17"/>
      <c r="AI2103" s="17"/>
    </row>
    <row r="2104" spans="1:35">
      <c r="A2104" s="13"/>
      <c r="G2104" s="39"/>
      <c r="H2104" s="39"/>
      <c r="I2104" s="39"/>
      <c r="J2104" s="39"/>
      <c r="K2104" s="39"/>
      <c r="L2104" s="38"/>
      <c r="M2104" s="38"/>
      <c r="N2104" s="38"/>
      <c r="O2104" s="38"/>
      <c r="P2104" s="22"/>
      <c r="Q2104" s="22"/>
      <c r="R2104" s="22"/>
      <c r="S2104" s="22"/>
      <c r="T2104" s="22"/>
      <c r="U2104" s="22"/>
      <c r="V2104" s="22"/>
      <c r="W2104" s="22"/>
      <c r="X2104" s="22"/>
      <c r="Y2104" s="22"/>
      <c r="Z2104" s="22"/>
      <c r="AA2104" s="35"/>
      <c r="AB2104" s="17"/>
      <c r="AC2104" s="17"/>
      <c r="AD2104" s="17"/>
      <c r="AE2104" s="17"/>
      <c r="AF2104" s="17"/>
      <c r="AG2104" s="17"/>
      <c r="AH2104" s="17"/>
      <c r="AI2104" s="17"/>
    </row>
    <row r="2105" spans="1:35">
      <c r="A2105" s="13"/>
      <c r="G2105" s="39"/>
      <c r="H2105" s="39"/>
      <c r="I2105" s="39"/>
      <c r="J2105" s="39"/>
      <c r="K2105" s="39"/>
      <c r="L2105" s="38"/>
      <c r="M2105" s="38"/>
      <c r="N2105" s="38"/>
      <c r="O2105" s="38"/>
      <c r="P2105" s="22"/>
      <c r="Q2105" s="22"/>
      <c r="R2105" s="22"/>
      <c r="S2105" s="22"/>
      <c r="T2105" s="22"/>
      <c r="U2105" s="22"/>
      <c r="V2105" s="22"/>
      <c r="W2105" s="22"/>
      <c r="X2105" s="22"/>
      <c r="Y2105" s="22"/>
      <c r="Z2105" s="22"/>
      <c r="AA2105" s="35"/>
      <c r="AB2105" s="17"/>
      <c r="AC2105" s="17"/>
      <c r="AD2105" s="17"/>
      <c r="AE2105" s="17"/>
      <c r="AF2105" s="17"/>
      <c r="AG2105" s="17"/>
      <c r="AH2105" s="17"/>
      <c r="AI2105" s="17"/>
    </row>
    <row r="2106" spans="1:35">
      <c r="A2106" s="13"/>
      <c r="G2106" s="39"/>
      <c r="H2106" s="39"/>
      <c r="I2106" s="39"/>
      <c r="J2106" s="39"/>
      <c r="K2106" s="39"/>
      <c r="L2106" s="38"/>
      <c r="M2106" s="38"/>
      <c r="N2106" s="38"/>
      <c r="O2106" s="38"/>
      <c r="P2106" s="22"/>
      <c r="Q2106" s="22"/>
      <c r="R2106" s="22"/>
      <c r="S2106" s="22"/>
      <c r="T2106" s="22"/>
      <c r="U2106" s="22"/>
      <c r="V2106" s="22"/>
      <c r="W2106" s="22"/>
      <c r="X2106" s="22"/>
      <c r="Y2106" s="22"/>
      <c r="Z2106" s="22"/>
      <c r="AA2106" s="35"/>
      <c r="AB2106" s="17"/>
      <c r="AC2106" s="17"/>
      <c r="AD2106" s="17"/>
      <c r="AE2106" s="17"/>
      <c r="AF2106" s="17"/>
      <c r="AG2106" s="17"/>
      <c r="AH2106" s="17"/>
      <c r="AI2106" s="17"/>
    </row>
    <row r="2107" spans="1:35">
      <c r="A2107" s="13"/>
      <c r="G2107" s="39"/>
      <c r="H2107" s="39"/>
      <c r="I2107" s="39"/>
      <c r="J2107" s="39"/>
      <c r="K2107" s="39"/>
      <c r="L2107" s="38"/>
      <c r="M2107" s="38"/>
      <c r="N2107" s="38"/>
      <c r="O2107" s="38"/>
      <c r="P2107" s="22"/>
      <c r="Q2107" s="22"/>
      <c r="R2107" s="22"/>
      <c r="S2107" s="22"/>
      <c r="T2107" s="22"/>
      <c r="U2107" s="22"/>
      <c r="V2107" s="22"/>
      <c r="W2107" s="22"/>
      <c r="X2107" s="22"/>
      <c r="Y2107" s="22"/>
      <c r="Z2107" s="22"/>
      <c r="AA2107" s="35"/>
      <c r="AB2107" s="17"/>
      <c r="AC2107" s="17"/>
      <c r="AD2107" s="17"/>
      <c r="AE2107" s="17"/>
      <c r="AF2107" s="17"/>
      <c r="AG2107" s="17"/>
      <c r="AH2107" s="17"/>
      <c r="AI2107" s="17"/>
    </row>
    <row r="2108" spans="1:35">
      <c r="A2108" s="13"/>
      <c r="G2108" s="39"/>
      <c r="H2108" s="39"/>
      <c r="I2108" s="39"/>
      <c r="J2108" s="39"/>
      <c r="K2108" s="39"/>
      <c r="L2108" s="38"/>
      <c r="M2108" s="38"/>
      <c r="N2108" s="38"/>
      <c r="O2108" s="38"/>
      <c r="P2108" s="22"/>
      <c r="Q2108" s="22"/>
      <c r="R2108" s="22"/>
      <c r="S2108" s="22"/>
      <c r="T2108" s="22"/>
      <c r="U2108" s="22"/>
      <c r="V2108" s="22"/>
      <c r="W2108" s="22"/>
      <c r="X2108" s="22"/>
      <c r="Y2108" s="22"/>
      <c r="Z2108" s="22"/>
      <c r="AA2108" s="35"/>
      <c r="AB2108" s="17"/>
      <c r="AC2108" s="17"/>
      <c r="AD2108" s="17"/>
      <c r="AE2108" s="17"/>
      <c r="AF2108" s="17"/>
      <c r="AG2108" s="17"/>
      <c r="AH2108" s="17"/>
      <c r="AI2108" s="17"/>
    </row>
    <row r="2109" spans="1:35">
      <c r="A2109" s="13"/>
      <c r="G2109" s="39"/>
      <c r="H2109" s="39"/>
      <c r="I2109" s="39"/>
      <c r="J2109" s="39"/>
      <c r="K2109" s="39"/>
      <c r="L2109" s="38"/>
      <c r="M2109" s="38"/>
      <c r="N2109" s="38"/>
      <c r="O2109" s="38"/>
      <c r="P2109" s="22"/>
      <c r="Q2109" s="22"/>
      <c r="R2109" s="22"/>
      <c r="S2109" s="22"/>
      <c r="T2109" s="22"/>
      <c r="U2109" s="22"/>
      <c r="V2109" s="22"/>
      <c r="W2109" s="22"/>
      <c r="X2109" s="22"/>
      <c r="Y2109" s="22"/>
      <c r="Z2109" s="22"/>
      <c r="AA2109" s="35"/>
      <c r="AB2109" s="17"/>
      <c r="AC2109" s="17"/>
      <c r="AD2109" s="17"/>
      <c r="AE2109" s="17"/>
      <c r="AF2109" s="17"/>
      <c r="AG2109" s="17"/>
      <c r="AH2109" s="17"/>
      <c r="AI2109" s="17"/>
    </row>
    <row r="2110" spans="1:35">
      <c r="A2110" s="13"/>
      <c r="G2110" s="39"/>
      <c r="H2110" s="39"/>
      <c r="I2110" s="39"/>
      <c r="J2110" s="39"/>
      <c r="K2110" s="39"/>
      <c r="L2110" s="38"/>
      <c r="M2110" s="38"/>
      <c r="N2110" s="38"/>
      <c r="O2110" s="38"/>
      <c r="P2110" s="22"/>
      <c r="Q2110" s="22"/>
      <c r="R2110" s="22"/>
      <c r="S2110" s="22"/>
      <c r="T2110" s="22"/>
      <c r="U2110" s="22"/>
      <c r="V2110" s="22"/>
      <c r="W2110" s="22"/>
      <c r="X2110" s="22"/>
      <c r="Y2110" s="22"/>
      <c r="Z2110" s="22"/>
      <c r="AA2110" s="35"/>
      <c r="AB2110" s="17"/>
      <c r="AC2110" s="17"/>
      <c r="AD2110" s="17"/>
      <c r="AE2110" s="17"/>
      <c r="AF2110" s="17"/>
      <c r="AG2110" s="17"/>
      <c r="AH2110" s="17"/>
      <c r="AI2110" s="17"/>
    </row>
    <row r="2111" spans="1:35">
      <c r="A2111" s="13"/>
      <c r="G2111" s="39"/>
      <c r="H2111" s="39"/>
      <c r="I2111" s="39"/>
      <c r="J2111" s="39"/>
      <c r="K2111" s="39"/>
      <c r="L2111" s="38"/>
      <c r="M2111" s="38"/>
      <c r="N2111" s="38"/>
      <c r="O2111" s="38"/>
      <c r="P2111" s="22"/>
      <c r="Q2111" s="22"/>
      <c r="R2111" s="22"/>
      <c r="S2111" s="22"/>
      <c r="T2111" s="22"/>
      <c r="U2111" s="22"/>
      <c r="V2111" s="22"/>
      <c r="W2111" s="22"/>
      <c r="X2111" s="22"/>
      <c r="Y2111" s="22"/>
      <c r="Z2111" s="22"/>
      <c r="AA2111" s="35"/>
      <c r="AB2111" s="17"/>
      <c r="AC2111" s="17"/>
      <c r="AD2111" s="17"/>
      <c r="AE2111" s="17"/>
      <c r="AF2111" s="17"/>
      <c r="AG2111" s="17"/>
      <c r="AH2111" s="17"/>
      <c r="AI2111" s="17"/>
    </row>
    <row r="2112" spans="1:35">
      <c r="A2112" s="13"/>
      <c r="G2112" s="39"/>
      <c r="H2112" s="39"/>
      <c r="I2112" s="39"/>
      <c r="J2112" s="39"/>
      <c r="K2112" s="39"/>
      <c r="L2112" s="38"/>
      <c r="M2112" s="38"/>
      <c r="N2112" s="38"/>
      <c r="O2112" s="38"/>
      <c r="P2112" s="22"/>
      <c r="Q2112" s="22"/>
      <c r="R2112" s="22"/>
      <c r="S2112" s="22"/>
      <c r="T2112" s="22"/>
      <c r="U2112" s="22"/>
      <c r="V2112" s="22"/>
      <c r="W2112" s="22"/>
      <c r="X2112" s="22"/>
      <c r="Y2112" s="22"/>
      <c r="Z2112" s="22"/>
      <c r="AA2112" s="35"/>
      <c r="AB2112" s="17"/>
      <c r="AC2112" s="17"/>
      <c r="AD2112" s="17"/>
      <c r="AE2112" s="17"/>
      <c r="AF2112" s="17"/>
      <c r="AG2112" s="17"/>
      <c r="AH2112" s="17"/>
      <c r="AI2112" s="17"/>
    </row>
    <row r="2113" spans="1:35">
      <c r="A2113" s="13"/>
      <c r="G2113" s="39"/>
      <c r="H2113" s="39"/>
      <c r="I2113" s="39"/>
      <c r="J2113" s="39"/>
      <c r="K2113" s="39"/>
      <c r="L2113" s="38"/>
      <c r="M2113" s="38"/>
      <c r="N2113" s="38"/>
      <c r="O2113" s="38"/>
      <c r="P2113" s="22"/>
      <c r="Q2113" s="22"/>
      <c r="R2113" s="22"/>
      <c r="S2113" s="22"/>
      <c r="T2113" s="22"/>
      <c r="U2113" s="22"/>
      <c r="V2113" s="22"/>
      <c r="W2113" s="22"/>
      <c r="X2113" s="22"/>
      <c r="Y2113" s="22"/>
      <c r="Z2113" s="22"/>
      <c r="AA2113" s="35"/>
      <c r="AB2113" s="17"/>
      <c r="AC2113" s="17"/>
      <c r="AD2113" s="17"/>
      <c r="AE2113" s="17"/>
      <c r="AF2113" s="17"/>
      <c r="AG2113" s="17"/>
      <c r="AH2113" s="17"/>
      <c r="AI2113" s="17"/>
    </row>
    <row r="2114" spans="1:35">
      <c r="A2114" s="13"/>
      <c r="G2114" s="39"/>
      <c r="H2114" s="39"/>
      <c r="I2114" s="39"/>
      <c r="J2114" s="39"/>
      <c r="K2114" s="39"/>
      <c r="L2114" s="38"/>
      <c r="M2114" s="38"/>
      <c r="N2114" s="38"/>
      <c r="O2114" s="38"/>
      <c r="P2114" s="22"/>
      <c r="Q2114" s="22"/>
      <c r="R2114" s="22"/>
      <c r="S2114" s="22"/>
      <c r="T2114" s="22"/>
      <c r="U2114" s="22"/>
      <c r="V2114" s="22"/>
      <c r="W2114" s="22"/>
      <c r="X2114" s="22"/>
      <c r="Y2114" s="22"/>
      <c r="Z2114" s="22"/>
      <c r="AA2114" s="35"/>
      <c r="AB2114" s="17"/>
      <c r="AC2114" s="17"/>
      <c r="AD2114" s="17"/>
      <c r="AE2114" s="17"/>
      <c r="AF2114" s="17"/>
      <c r="AG2114" s="17"/>
      <c r="AH2114" s="17"/>
      <c r="AI2114" s="17"/>
    </row>
    <row r="2115" spans="1:35">
      <c r="A2115" s="13"/>
      <c r="G2115" s="39"/>
      <c r="H2115" s="39"/>
      <c r="I2115" s="39"/>
      <c r="J2115" s="39"/>
      <c r="K2115" s="39"/>
      <c r="L2115" s="38"/>
      <c r="M2115" s="38"/>
      <c r="N2115" s="38"/>
      <c r="O2115" s="38"/>
      <c r="P2115" s="22"/>
      <c r="Q2115" s="22"/>
      <c r="R2115" s="22"/>
      <c r="S2115" s="22"/>
      <c r="T2115" s="22"/>
      <c r="U2115" s="22"/>
      <c r="V2115" s="22"/>
      <c r="W2115" s="22"/>
      <c r="X2115" s="22"/>
      <c r="Y2115" s="22"/>
      <c r="Z2115" s="22"/>
      <c r="AA2115" s="35"/>
      <c r="AB2115" s="17"/>
      <c r="AC2115" s="17"/>
      <c r="AD2115" s="17"/>
      <c r="AE2115" s="17"/>
      <c r="AF2115" s="17"/>
      <c r="AG2115" s="17"/>
      <c r="AH2115" s="17"/>
      <c r="AI2115" s="17"/>
    </row>
    <row r="2116" spans="1:35">
      <c r="A2116" s="13"/>
      <c r="G2116" s="39"/>
      <c r="H2116" s="39"/>
      <c r="I2116" s="39"/>
      <c r="J2116" s="39"/>
      <c r="K2116" s="39"/>
      <c r="L2116" s="38"/>
      <c r="M2116" s="38"/>
      <c r="N2116" s="38"/>
      <c r="O2116" s="38"/>
      <c r="P2116" s="22"/>
      <c r="Q2116" s="22"/>
      <c r="R2116" s="22"/>
      <c r="S2116" s="22"/>
      <c r="T2116" s="22"/>
      <c r="U2116" s="22"/>
      <c r="V2116" s="22"/>
      <c r="W2116" s="22"/>
      <c r="X2116" s="22"/>
      <c r="Y2116" s="22"/>
      <c r="Z2116" s="22"/>
      <c r="AA2116" s="35"/>
      <c r="AB2116" s="17"/>
      <c r="AC2116" s="17"/>
      <c r="AD2116" s="17"/>
      <c r="AE2116" s="17"/>
      <c r="AF2116" s="17"/>
      <c r="AG2116" s="17"/>
      <c r="AH2116" s="17"/>
      <c r="AI2116" s="17"/>
    </row>
    <row r="2117" spans="1:35">
      <c r="A2117" s="13"/>
      <c r="G2117" s="39"/>
      <c r="H2117" s="39"/>
      <c r="I2117" s="39"/>
      <c r="J2117" s="39"/>
      <c r="K2117" s="39"/>
      <c r="L2117" s="38"/>
      <c r="M2117" s="38"/>
      <c r="N2117" s="38"/>
      <c r="O2117" s="38"/>
      <c r="P2117" s="22"/>
      <c r="Q2117" s="22"/>
      <c r="R2117" s="22"/>
      <c r="S2117" s="22"/>
      <c r="T2117" s="22"/>
      <c r="U2117" s="22"/>
      <c r="V2117" s="22"/>
      <c r="W2117" s="22"/>
      <c r="X2117" s="22"/>
      <c r="Y2117" s="22"/>
      <c r="Z2117" s="22"/>
      <c r="AA2117" s="35"/>
      <c r="AB2117" s="17"/>
      <c r="AC2117" s="17"/>
      <c r="AD2117" s="17"/>
      <c r="AE2117" s="17"/>
      <c r="AF2117" s="17"/>
      <c r="AG2117" s="17"/>
      <c r="AH2117" s="17"/>
      <c r="AI2117" s="17"/>
    </row>
    <row r="2118" spans="1:35">
      <c r="A2118" s="13"/>
      <c r="G2118" s="39"/>
      <c r="H2118" s="39"/>
      <c r="I2118" s="39"/>
      <c r="J2118" s="39"/>
      <c r="K2118" s="39"/>
      <c r="L2118" s="38"/>
      <c r="M2118" s="38"/>
      <c r="N2118" s="38"/>
      <c r="O2118" s="38"/>
      <c r="P2118" s="22"/>
      <c r="Q2118" s="22"/>
      <c r="R2118" s="22"/>
      <c r="S2118" s="22"/>
      <c r="T2118" s="22"/>
      <c r="U2118" s="22"/>
      <c r="V2118" s="22"/>
      <c r="W2118" s="22"/>
      <c r="X2118" s="22"/>
      <c r="Y2118" s="22"/>
      <c r="Z2118" s="22"/>
      <c r="AA2118" s="35"/>
      <c r="AB2118" s="17"/>
      <c r="AC2118" s="17"/>
      <c r="AD2118" s="17"/>
      <c r="AE2118" s="17"/>
      <c r="AF2118" s="17"/>
      <c r="AG2118" s="17"/>
      <c r="AH2118" s="17"/>
      <c r="AI2118" s="17"/>
    </row>
    <row r="2119" spans="1:35">
      <c r="A2119" s="13"/>
      <c r="G2119" s="39"/>
      <c r="H2119" s="39"/>
      <c r="I2119" s="39"/>
      <c r="J2119" s="39"/>
      <c r="K2119" s="39"/>
      <c r="L2119" s="38"/>
      <c r="M2119" s="38"/>
      <c r="N2119" s="38"/>
      <c r="O2119" s="38"/>
      <c r="P2119" s="22"/>
      <c r="Q2119" s="22"/>
      <c r="R2119" s="22"/>
      <c r="S2119" s="22"/>
      <c r="T2119" s="22"/>
      <c r="U2119" s="22"/>
      <c r="V2119" s="22"/>
      <c r="W2119" s="22"/>
      <c r="X2119" s="22"/>
      <c r="Y2119" s="22"/>
      <c r="Z2119" s="22"/>
      <c r="AA2119" s="35"/>
      <c r="AB2119" s="17"/>
      <c r="AC2119" s="17"/>
      <c r="AD2119" s="17"/>
      <c r="AE2119" s="17"/>
      <c r="AF2119" s="17"/>
      <c r="AG2119" s="17"/>
      <c r="AH2119" s="17"/>
      <c r="AI2119" s="17"/>
    </row>
    <row r="2120" spans="1:35">
      <c r="A2120" s="13"/>
      <c r="G2120" s="39"/>
      <c r="H2120" s="39"/>
      <c r="I2120" s="39"/>
      <c r="J2120" s="39"/>
      <c r="K2120" s="39"/>
      <c r="L2120" s="38"/>
      <c r="M2120" s="38"/>
      <c r="N2120" s="38"/>
      <c r="O2120" s="38"/>
      <c r="P2120" s="22"/>
      <c r="Q2120" s="22"/>
      <c r="R2120" s="22"/>
      <c r="S2120" s="22"/>
      <c r="T2120" s="22"/>
      <c r="U2120" s="22"/>
      <c r="V2120" s="22"/>
      <c r="W2120" s="22"/>
      <c r="X2120" s="22"/>
      <c r="Y2120" s="22"/>
      <c r="Z2120" s="22"/>
      <c r="AA2120" s="35"/>
      <c r="AB2120" s="17"/>
      <c r="AC2120" s="17"/>
      <c r="AD2120" s="17"/>
      <c r="AE2120" s="17"/>
      <c r="AF2120" s="17"/>
      <c r="AG2120" s="17"/>
      <c r="AH2120" s="17"/>
      <c r="AI2120" s="17"/>
    </row>
    <row r="2121" spans="1:35">
      <c r="A2121" s="13"/>
      <c r="G2121" s="39"/>
      <c r="H2121" s="39"/>
      <c r="I2121" s="39"/>
      <c r="J2121" s="39"/>
      <c r="K2121" s="39"/>
      <c r="L2121" s="38"/>
      <c r="M2121" s="38"/>
      <c r="N2121" s="38"/>
      <c r="O2121" s="38"/>
      <c r="P2121" s="22"/>
      <c r="Q2121" s="22"/>
      <c r="R2121" s="22"/>
      <c r="S2121" s="22"/>
      <c r="T2121" s="22"/>
      <c r="U2121" s="22"/>
      <c r="V2121" s="22"/>
      <c r="W2121" s="22"/>
      <c r="X2121" s="22"/>
      <c r="Y2121" s="22"/>
      <c r="Z2121" s="22"/>
      <c r="AA2121" s="35"/>
      <c r="AB2121" s="17"/>
      <c r="AC2121" s="17"/>
      <c r="AD2121" s="17"/>
      <c r="AE2121" s="17"/>
      <c r="AF2121" s="17"/>
      <c r="AG2121" s="17"/>
      <c r="AH2121" s="17"/>
      <c r="AI2121" s="17"/>
    </row>
    <row r="2122" spans="1:35">
      <c r="A2122" s="13"/>
      <c r="G2122" s="39"/>
      <c r="H2122" s="39"/>
      <c r="I2122" s="39"/>
      <c r="J2122" s="39"/>
      <c r="K2122" s="39"/>
      <c r="L2122" s="38"/>
      <c r="M2122" s="38"/>
      <c r="N2122" s="38"/>
      <c r="O2122" s="38"/>
      <c r="P2122" s="22"/>
      <c r="Q2122" s="22"/>
      <c r="R2122" s="22"/>
      <c r="S2122" s="22"/>
      <c r="T2122" s="22"/>
      <c r="U2122" s="22"/>
      <c r="V2122" s="22"/>
      <c r="W2122" s="22"/>
      <c r="X2122" s="22"/>
      <c r="Y2122" s="22"/>
      <c r="Z2122" s="22"/>
      <c r="AA2122" s="35"/>
      <c r="AB2122" s="17"/>
      <c r="AC2122" s="17"/>
      <c r="AD2122" s="17"/>
      <c r="AE2122" s="17"/>
      <c r="AF2122" s="17"/>
      <c r="AG2122" s="17"/>
      <c r="AH2122" s="17"/>
      <c r="AI2122" s="17"/>
    </row>
    <row r="2123" spans="1:35">
      <c r="A2123" s="13"/>
      <c r="G2123" s="39"/>
      <c r="H2123" s="39"/>
      <c r="I2123" s="39"/>
      <c r="J2123" s="39"/>
      <c r="K2123" s="39"/>
      <c r="L2123" s="38"/>
      <c r="M2123" s="38"/>
      <c r="N2123" s="38"/>
      <c r="O2123" s="38"/>
      <c r="P2123" s="22"/>
      <c r="Q2123" s="22"/>
      <c r="R2123" s="22"/>
      <c r="S2123" s="22"/>
      <c r="T2123" s="22"/>
      <c r="U2123" s="22"/>
      <c r="V2123" s="22"/>
      <c r="W2123" s="22"/>
      <c r="X2123" s="22"/>
      <c r="Y2123" s="22"/>
      <c r="Z2123" s="22"/>
      <c r="AA2123" s="35"/>
      <c r="AB2123" s="17"/>
      <c r="AC2123" s="17"/>
      <c r="AD2123" s="17"/>
      <c r="AE2123" s="17"/>
      <c r="AF2123" s="17"/>
      <c r="AG2123" s="17"/>
      <c r="AH2123" s="17"/>
      <c r="AI2123" s="17"/>
    </row>
    <row r="2124" spans="1:35">
      <c r="A2124" s="13"/>
      <c r="G2124" s="39"/>
      <c r="H2124" s="39"/>
      <c r="I2124" s="39"/>
      <c r="J2124" s="39"/>
      <c r="K2124" s="39"/>
      <c r="L2124" s="38"/>
      <c r="M2124" s="38"/>
      <c r="N2124" s="38"/>
      <c r="O2124" s="38"/>
      <c r="P2124" s="22"/>
      <c r="Q2124" s="22"/>
      <c r="R2124" s="22"/>
      <c r="S2124" s="22"/>
      <c r="T2124" s="22"/>
      <c r="U2124" s="22"/>
      <c r="V2124" s="22"/>
      <c r="W2124" s="22"/>
      <c r="X2124" s="22"/>
      <c r="Y2124" s="22"/>
      <c r="Z2124" s="22"/>
      <c r="AA2124" s="35"/>
      <c r="AB2124" s="17"/>
      <c r="AC2124" s="17"/>
      <c r="AD2124" s="17"/>
      <c r="AE2124" s="17"/>
      <c r="AF2124" s="17"/>
      <c r="AG2124" s="17"/>
      <c r="AH2124" s="17"/>
      <c r="AI2124" s="17"/>
    </row>
    <row r="2125" spans="1:35">
      <c r="A2125" s="13"/>
      <c r="G2125" s="39"/>
      <c r="H2125" s="39"/>
      <c r="I2125" s="39"/>
      <c r="J2125" s="39"/>
      <c r="K2125" s="39"/>
      <c r="L2125" s="38"/>
      <c r="M2125" s="38"/>
      <c r="N2125" s="38"/>
      <c r="O2125" s="38"/>
      <c r="P2125" s="22"/>
      <c r="Q2125" s="22"/>
      <c r="R2125" s="22"/>
      <c r="S2125" s="22"/>
      <c r="T2125" s="22"/>
      <c r="U2125" s="22"/>
      <c r="V2125" s="22"/>
      <c r="W2125" s="22"/>
      <c r="X2125" s="22"/>
      <c r="Y2125" s="22"/>
      <c r="Z2125" s="22"/>
      <c r="AA2125" s="35"/>
      <c r="AB2125" s="17"/>
      <c r="AC2125" s="17"/>
      <c r="AD2125" s="17"/>
      <c r="AE2125" s="17"/>
      <c r="AF2125" s="17"/>
      <c r="AG2125" s="17"/>
      <c r="AH2125" s="17"/>
      <c r="AI2125" s="17"/>
    </row>
    <row r="2126" spans="1:35">
      <c r="A2126" s="13"/>
      <c r="G2126" s="39"/>
      <c r="H2126" s="39"/>
      <c r="I2126" s="39"/>
      <c r="J2126" s="39"/>
      <c r="K2126" s="39"/>
      <c r="L2126" s="38"/>
      <c r="M2126" s="38"/>
      <c r="N2126" s="38"/>
      <c r="O2126" s="38"/>
      <c r="P2126" s="22"/>
      <c r="Q2126" s="22"/>
      <c r="R2126" s="22"/>
      <c r="S2126" s="22"/>
      <c r="T2126" s="22"/>
      <c r="U2126" s="22"/>
      <c r="V2126" s="22"/>
      <c r="W2126" s="22"/>
      <c r="X2126" s="22"/>
      <c r="Y2126" s="22"/>
      <c r="Z2126" s="22"/>
      <c r="AA2126" s="35"/>
      <c r="AB2126" s="17"/>
      <c r="AC2126" s="17"/>
      <c r="AD2126" s="17"/>
      <c r="AE2126" s="17"/>
      <c r="AF2126" s="17"/>
      <c r="AG2126" s="17"/>
      <c r="AH2126" s="17"/>
      <c r="AI2126" s="17"/>
    </row>
    <row r="2127" spans="1:35">
      <c r="A2127" s="13"/>
      <c r="G2127" s="39"/>
      <c r="H2127" s="39"/>
      <c r="I2127" s="39"/>
      <c r="J2127" s="39"/>
      <c r="K2127" s="39"/>
      <c r="L2127" s="38"/>
      <c r="M2127" s="38"/>
      <c r="N2127" s="38"/>
      <c r="O2127" s="38"/>
      <c r="P2127" s="22"/>
      <c r="Q2127" s="22"/>
      <c r="R2127" s="22"/>
      <c r="S2127" s="22"/>
      <c r="T2127" s="22"/>
      <c r="U2127" s="22"/>
      <c r="V2127" s="22"/>
      <c r="W2127" s="22"/>
      <c r="X2127" s="22"/>
      <c r="Y2127" s="22"/>
      <c r="Z2127" s="22"/>
      <c r="AA2127" s="35"/>
      <c r="AB2127" s="17"/>
      <c r="AC2127" s="17"/>
      <c r="AD2127" s="17"/>
      <c r="AE2127" s="17"/>
      <c r="AF2127" s="17"/>
      <c r="AG2127" s="17"/>
      <c r="AH2127" s="17"/>
      <c r="AI2127" s="17"/>
    </row>
    <row r="2128" spans="1:35">
      <c r="A2128" s="13"/>
      <c r="G2128" s="39"/>
      <c r="H2128" s="39"/>
      <c r="I2128" s="39"/>
      <c r="J2128" s="39"/>
      <c r="K2128" s="39"/>
      <c r="L2128" s="38"/>
      <c r="M2128" s="38"/>
      <c r="N2128" s="38"/>
      <c r="O2128" s="38"/>
      <c r="P2128" s="22"/>
      <c r="Q2128" s="22"/>
      <c r="R2128" s="22"/>
      <c r="S2128" s="22"/>
      <c r="T2128" s="22"/>
      <c r="U2128" s="22"/>
      <c r="V2128" s="22"/>
      <c r="W2128" s="22"/>
      <c r="X2128" s="22"/>
      <c r="Y2128" s="22"/>
      <c r="Z2128" s="22"/>
      <c r="AA2128" s="35"/>
      <c r="AB2128" s="17"/>
      <c r="AC2128" s="17"/>
      <c r="AD2128" s="17"/>
      <c r="AE2128" s="17"/>
      <c r="AF2128" s="17"/>
      <c r="AG2128" s="17"/>
      <c r="AH2128" s="17"/>
      <c r="AI2128" s="17"/>
    </row>
    <row r="2129" spans="1:35">
      <c r="A2129" s="13"/>
      <c r="G2129" s="39"/>
      <c r="H2129" s="39"/>
      <c r="I2129" s="39"/>
      <c r="J2129" s="39"/>
      <c r="K2129" s="39"/>
      <c r="L2129" s="38"/>
      <c r="M2129" s="38"/>
      <c r="N2129" s="38"/>
      <c r="O2129" s="38"/>
      <c r="P2129" s="22"/>
      <c r="Q2129" s="22"/>
      <c r="R2129" s="22"/>
      <c r="S2129" s="22"/>
      <c r="T2129" s="22"/>
      <c r="U2129" s="22"/>
      <c r="V2129" s="22"/>
      <c r="W2129" s="22"/>
      <c r="X2129" s="22"/>
      <c r="Y2129" s="22"/>
      <c r="Z2129" s="22"/>
      <c r="AA2129" s="35"/>
      <c r="AB2129" s="17"/>
      <c r="AC2129" s="17"/>
      <c r="AD2129" s="17"/>
      <c r="AE2129" s="17"/>
      <c r="AF2129" s="17"/>
      <c r="AG2129" s="17"/>
      <c r="AH2129" s="17"/>
      <c r="AI2129" s="17"/>
    </row>
    <row r="2130" spans="1:35">
      <c r="A2130" s="13"/>
      <c r="G2130" s="39"/>
      <c r="H2130" s="39"/>
      <c r="I2130" s="39"/>
      <c r="J2130" s="39"/>
      <c r="K2130" s="39"/>
      <c r="L2130" s="38"/>
      <c r="M2130" s="38"/>
      <c r="N2130" s="38"/>
      <c r="O2130" s="38"/>
      <c r="P2130" s="22"/>
      <c r="Q2130" s="22"/>
      <c r="R2130" s="22"/>
      <c r="S2130" s="22"/>
      <c r="T2130" s="22"/>
      <c r="U2130" s="22"/>
      <c r="V2130" s="22"/>
      <c r="W2130" s="22"/>
      <c r="X2130" s="22"/>
      <c r="Y2130" s="22"/>
      <c r="Z2130" s="22"/>
      <c r="AA2130" s="35"/>
      <c r="AB2130" s="17"/>
      <c r="AC2130" s="17"/>
      <c r="AD2130" s="17"/>
      <c r="AE2130" s="17"/>
      <c r="AF2130" s="17"/>
      <c r="AG2130" s="17"/>
      <c r="AH2130" s="17"/>
      <c r="AI2130" s="17"/>
    </row>
    <row r="2131" spans="1:35">
      <c r="A2131" s="13"/>
      <c r="G2131" s="39"/>
      <c r="H2131" s="39"/>
      <c r="I2131" s="39"/>
      <c r="J2131" s="39"/>
      <c r="K2131" s="39"/>
      <c r="L2131" s="38"/>
      <c r="M2131" s="38"/>
      <c r="N2131" s="38"/>
      <c r="O2131" s="38"/>
      <c r="P2131" s="22"/>
      <c r="Q2131" s="22"/>
      <c r="R2131" s="22"/>
      <c r="S2131" s="22"/>
      <c r="T2131" s="22"/>
      <c r="U2131" s="22"/>
      <c r="V2131" s="22"/>
      <c r="W2131" s="22"/>
      <c r="X2131" s="22"/>
      <c r="Y2131" s="22"/>
      <c r="Z2131" s="22"/>
      <c r="AA2131" s="35"/>
      <c r="AB2131" s="17"/>
      <c r="AC2131" s="17"/>
      <c r="AD2131" s="17"/>
      <c r="AE2131" s="17"/>
      <c r="AF2131" s="17"/>
      <c r="AG2131" s="17"/>
      <c r="AH2131" s="17"/>
      <c r="AI2131" s="17"/>
    </row>
    <row r="2132" spans="1:35">
      <c r="A2132" s="13"/>
      <c r="G2132" s="39"/>
      <c r="H2132" s="39"/>
      <c r="I2132" s="39"/>
      <c r="J2132" s="39"/>
      <c r="K2132" s="39"/>
      <c r="L2132" s="38"/>
      <c r="M2132" s="38"/>
      <c r="N2132" s="38"/>
      <c r="O2132" s="38"/>
      <c r="P2132" s="22"/>
      <c r="Q2132" s="22"/>
      <c r="R2132" s="22"/>
      <c r="S2132" s="22"/>
      <c r="T2132" s="22"/>
      <c r="U2132" s="22"/>
      <c r="V2132" s="22"/>
      <c r="W2132" s="22"/>
      <c r="X2132" s="22"/>
      <c r="Y2132" s="22"/>
      <c r="Z2132" s="22"/>
      <c r="AA2132" s="35"/>
      <c r="AB2132" s="17"/>
      <c r="AC2132" s="17"/>
      <c r="AD2132" s="17"/>
      <c r="AE2132" s="17"/>
      <c r="AF2132" s="17"/>
      <c r="AG2132" s="17"/>
      <c r="AH2132" s="17"/>
      <c r="AI2132" s="17"/>
    </row>
    <row r="2133" spans="1:35">
      <c r="A2133" s="13"/>
      <c r="G2133" s="39"/>
      <c r="H2133" s="39"/>
      <c r="I2133" s="39"/>
      <c r="J2133" s="39"/>
      <c r="K2133" s="39"/>
      <c r="L2133" s="38"/>
      <c r="M2133" s="38"/>
      <c r="N2133" s="38"/>
      <c r="O2133" s="38"/>
      <c r="P2133" s="22"/>
      <c r="Q2133" s="22"/>
      <c r="R2133" s="22"/>
      <c r="S2133" s="22"/>
      <c r="T2133" s="22"/>
      <c r="U2133" s="22"/>
      <c r="V2133" s="22"/>
      <c r="W2133" s="22"/>
      <c r="X2133" s="22"/>
      <c r="Y2133" s="22"/>
      <c r="Z2133" s="22"/>
      <c r="AA2133" s="35"/>
      <c r="AB2133" s="17"/>
      <c r="AC2133" s="17"/>
      <c r="AD2133" s="17"/>
      <c r="AE2133" s="17"/>
      <c r="AF2133" s="17"/>
      <c r="AG2133" s="17"/>
      <c r="AH2133" s="17"/>
      <c r="AI2133" s="17"/>
    </row>
    <row r="2134" spans="1:35">
      <c r="A2134" s="13"/>
      <c r="G2134" s="39"/>
      <c r="H2134" s="39"/>
      <c r="I2134" s="39"/>
      <c r="J2134" s="39"/>
      <c r="K2134" s="39"/>
      <c r="L2134" s="38"/>
      <c r="M2134" s="38"/>
      <c r="N2134" s="38"/>
      <c r="O2134" s="38"/>
      <c r="P2134" s="22"/>
      <c r="Q2134" s="22"/>
      <c r="R2134" s="22"/>
      <c r="S2134" s="22"/>
      <c r="T2134" s="22"/>
      <c r="U2134" s="22"/>
      <c r="V2134" s="22"/>
      <c r="W2134" s="22"/>
      <c r="X2134" s="22"/>
      <c r="Y2134" s="22"/>
      <c r="Z2134" s="22"/>
      <c r="AA2134" s="35"/>
      <c r="AB2134" s="17"/>
      <c r="AC2134" s="17"/>
      <c r="AD2134" s="17"/>
      <c r="AE2134" s="17"/>
      <c r="AF2134" s="17"/>
      <c r="AG2134" s="17"/>
      <c r="AH2134" s="17"/>
      <c r="AI2134" s="17"/>
    </row>
    <row r="2135" spans="1:35">
      <c r="A2135" s="13"/>
      <c r="G2135" s="39"/>
      <c r="H2135" s="39"/>
      <c r="I2135" s="39"/>
      <c r="J2135" s="39"/>
      <c r="K2135" s="39"/>
      <c r="L2135" s="38"/>
      <c r="M2135" s="38"/>
      <c r="N2135" s="38"/>
      <c r="O2135" s="38"/>
      <c r="P2135" s="22"/>
      <c r="Q2135" s="22"/>
      <c r="R2135" s="22"/>
      <c r="S2135" s="22"/>
      <c r="T2135" s="22"/>
      <c r="U2135" s="22"/>
      <c r="V2135" s="22"/>
      <c r="W2135" s="22"/>
      <c r="X2135" s="22"/>
      <c r="Y2135" s="22"/>
      <c r="Z2135" s="22"/>
      <c r="AA2135" s="35"/>
      <c r="AB2135" s="17"/>
      <c r="AC2135" s="17"/>
      <c r="AD2135" s="17"/>
      <c r="AE2135" s="17"/>
      <c r="AF2135" s="17"/>
      <c r="AG2135" s="17"/>
      <c r="AH2135" s="17"/>
      <c r="AI2135" s="17"/>
    </row>
    <row r="2136" spans="1:35">
      <c r="A2136" s="13"/>
      <c r="G2136" s="39"/>
      <c r="H2136" s="39"/>
      <c r="I2136" s="39"/>
      <c r="J2136" s="39"/>
      <c r="K2136" s="39"/>
      <c r="L2136" s="38"/>
      <c r="M2136" s="38"/>
      <c r="N2136" s="38"/>
      <c r="O2136" s="38"/>
      <c r="P2136" s="22"/>
      <c r="Q2136" s="22"/>
      <c r="R2136" s="22"/>
      <c r="S2136" s="22"/>
      <c r="T2136" s="22"/>
      <c r="U2136" s="22"/>
      <c r="V2136" s="22"/>
      <c r="W2136" s="22"/>
      <c r="X2136" s="22"/>
      <c r="Y2136" s="22"/>
      <c r="Z2136" s="22"/>
      <c r="AA2136" s="35"/>
      <c r="AB2136" s="17"/>
      <c r="AC2136" s="17"/>
      <c r="AD2136" s="17"/>
      <c r="AE2136" s="17"/>
      <c r="AF2136" s="17"/>
      <c r="AG2136" s="17"/>
      <c r="AH2136" s="17"/>
      <c r="AI2136" s="17"/>
    </row>
    <row r="2137" spans="1:35">
      <c r="A2137" s="13"/>
      <c r="G2137" s="39"/>
      <c r="H2137" s="39"/>
      <c r="I2137" s="39"/>
      <c r="J2137" s="39"/>
      <c r="K2137" s="39"/>
      <c r="L2137" s="38"/>
      <c r="M2137" s="38"/>
      <c r="N2137" s="38"/>
      <c r="O2137" s="38"/>
      <c r="P2137" s="22"/>
      <c r="Q2137" s="22"/>
      <c r="R2137" s="22"/>
      <c r="S2137" s="22"/>
      <c r="T2137" s="22"/>
      <c r="U2137" s="22"/>
      <c r="V2137" s="22"/>
      <c r="W2137" s="22"/>
      <c r="X2137" s="22"/>
      <c r="Y2137" s="22"/>
      <c r="Z2137" s="22"/>
      <c r="AA2137" s="35"/>
      <c r="AB2137" s="17"/>
      <c r="AC2137" s="17"/>
      <c r="AD2137" s="17"/>
      <c r="AE2137" s="17"/>
      <c r="AF2137" s="17"/>
      <c r="AG2137" s="17"/>
      <c r="AH2137" s="17"/>
      <c r="AI2137" s="17"/>
    </row>
    <row r="2138" spans="1:35">
      <c r="A2138" s="13"/>
      <c r="G2138" s="39"/>
      <c r="H2138" s="39"/>
      <c r="I2138" s="39"/>
      <c r="J2138" s="39"/>
      <c r="K2138" s="39"/>
      <c r="L2138" s="38"/>
      <c r="M2138" s="38"/>
      <c r="N2138" s="38"/>
      <c r="O2138" s="38"/>
      <c r="P2138" s="22"/>
      <c r="Q2138" s="22"/>
      <c r="R2138" s="22"/>
      <c r="S2138" s="22"/>
      <c r="T2138" s="22"/>
      <c r="U2138" s="22"/>
      <c r="V2138" s="22"/>
      <c r="W2138" s="22"/>
      <c r="X2138" s="22"/>
      <c r="Y2138" s="22"/>
      <c r="Z2138" s="22"/>
      <c r="AA2138" s="35"/>
      <c r="AB2138" s="17"/>
      <c r="AC2138" s="17"/>
      <c r="AD2138" s="17"/>
      <c r="AE2138" s="17"/>
      <c r="AF2138" s="17"/>
      <c r="AG2138" s="17"/>
      <c r="AH2138" s="17"/>
      <c r="AI2138" s="17"/>
    </row>
    <row r="2139" spans="1:35">
      <c r="A2139" s="13"/>
      <c r="G2139" s="39"/>
      <c r="H2139" s="39"/>
      <c r="I2139" s="39"/>
      <c r="J2139" s="39"/>
      <c r="K2139" s="39"/>
      <c r="L2139" s="38"/>
      <c r="M2139" s="38"/>
      <c r="N2139" s="38"/>
      <c r="O2139" s="38"/>
      <c r="P2139" s="22"/>
      <c r="Q2139" s="22"/>
      <c r="R2139" s="22"/>
      <c r="S2139" s="22"/>
      <c r="T2139" s="22"/>
      <c r="U2139" s="22"/>
      <c r="V2139" s="22"/>
      <c r="W2139" s="22"/>
      <c r="X2139" s="22"/>
      <c r="Y2139" s="22"/>
      <c r="Z2139" s="22"/>
      <c r="AA2139" s="35"/>
      <c r="AB2139" s="17"/>
      <c r="AC2139" s="17"/>
      <c r="AD2139" s="17"/>
      <c r="AE2139" s="17"/>
      <c r="AF2139" s="17"/>
      <c r="AG2139" s="17"/>
      <c r="AH2139" s="17"/>
      <c r="AI2139" s="17"/>
    </row>
    <row r="2140" spans="1:35">
      <c r="A2140" s="13"/>
      <c r="G2140" s="39"/>
      <c r="H2140" s="39"/>
      <c r="I2140" s="39"/>
      <c r="J2140" s="39"/>
      <c r="K2140" s="39"/>
      <c r="L2140" s="38"/>
      <c r="M2140" s="38"/>
      <c r="N2140" s="38"/>
      <c r="O2140" s="38"/>
      <c r="P2140" s="22"/>
      <c r="Q2140" s="22"/>
      <c r="R2140" s="22"/>
      <c r="S2140" s="22"/>
      <c r="T2140" s="22"/>
      <c r="U2140" s="22"/>
      <c r="V2140" s="22"/>
      <c r="W2140" s="22"/>
      <c r="X2140" s="22"/>
      <c r="Y2140" s="22"/>
      <c r="Z2140" s="22"/>
      <c r="AA2140" s="35"/>
      <c r="AB2140" s="17"/>
      <c r="AC2140" s="17"/>
      <c r="AD2140" s="17"/>
      <c r="AE2140" s="17"/>
      <c r="AF2140" s="17"/>
      <c r="AG2140" s="17"/>
      <c r="AH2140" s="17"/>
      <c r="AI2140" s="17"/>
    </row>
    <row r="2141" spans="1:35">
      <c r="A2141" s="13"/>
      <c r="G2141" s="39"/>
      <c r="H2141" s="39"/>
      <c r="I2141" s="39"/>
      <c r="J2141" s="39"/>
      <c r="K2141" s="39"/>
      <c r="L2141" s="38"/>
      <c r="M2141" s="38"/>
      <c r="N2141" s="38"/>
      <c r="O2141" s="38"/>
      <c r="P2141" s="22"/>
      <c r="Q2141" s="22"/>
      <c r="R2141" s="22"/>
      <c r="S2141" s="22"/>
      <c r="T2141" s="22"/>
      <c r="U2141" s="22"/>
      <c r="V2141" s="22"/>
      <c r="W2141" s="22"/>
      <c r="X2141" s="22"/>
      <c r="Y2141" s="22"/>
      <c r="Z2141" s="22"/>
      <c r="AA2141" s="35"/>
      <c r="AB2141" s="17"/>
      <c r="AC2141" s="17"/>
      <c r="AD2141" s="17"/>
      <c r="AE2141" s="17"/>
      <c r="AF2141" s="17"/>
      <c r="AG2141" s="17"/>
      <c r="AH2141" s="17"/>
      <c r="AI2141" s="17"/>
    </row>
    <row r="2142" spans="1:35">
      <c r="A2142" s="13"/>
      <c r="G2142" s="39"/>
      <c r="H2142" s="39"/>
      <c r="I2142" s="39"/>
      <c r="J2142" s="39"/>
      <c r="K2142" s="39"/>
      <c r="L2142" s="38"/>
      <c r="M2142" s="38"/>
      <c r="N2142" s="38"/>
      <c r="O2142" s="38"/>
      <c r="P2142" s="22"/>
      <c r="Q2142" s="22"/>
      <c r="R2142" s="22"/>
      <c r="S2142" s="22"/>
      <c r="T2142" s="22"/>
      <c r="U2142" s="22"/>
      <c r="V2142" s="22"/>
      <c r="W2142" s="22"/>
      <c r="X2142" s="22"/>
      <c r="Y2142" s="22"/>
      <c r="Z2142" s="22"/>
      <c r="AA2142" s="35"/>
      <c r="AB2142" s="17"/>
      <c r="AC2142" s="17"/>
      <c r="AD2142" s="17"/>
      <c r="AE2142" s="17"/>
      <c r="AF2142" s="17"/>
      <c r="AG2142" s="17"/>
      <c r="AH2142" s="17"/>
      <c r="AI2142" s="17"/>
    </row>
    <row r="2143" spans="1:35">
      <c r="A2143" s="13"/>
      <c r="G2143" s="39"/>
      <c r="H2143" s="39"/>
      <c r="I2143" s="39"/>
      <c r="J2143" s="39"/>
      <c r="K2143" s="39"/>
      <c r="L2143" s="38"/>
      <c r="M2143" s="38"/>
      <c r="N2143" s="38"/>
      <c r="O2143" s="38"/>
      <c r="P2143" s="22"/>
      <c r="Q2143" s="22"/>
      <c r="R2143" s="22"/>
      <c r="S2143" s="22"/>
      <c r="T2143" s="22"/>
      <c r="U2143" s="22"/>
      <c r="V2143" s="22"/>
      <c r="W2143" s="22"/>
      <c r="X2143" s="22"/>
      <c r="Y2143" s="22"/>
      <c r="Z2143" s="22"/>
      <c r="AA2143" s="35"/>
      <c r="AB2143" s="17"/>
      <c r="AC2143" s="17"/>
      <c r="AD2143" s="17"/>
      <c r="AE2143" s="17"/>
      <c r="AF2143" s="17"/>
      <c r="AG2143" s="17"/>
      <c r="AH2143" s="17"/>
      <c r="AI2143" s="17"/>
    </row>
    <row r="2144" spans="1:35">
      <c r="A2144" s="13"/>
      <c r="G2144" s="39"/>
      <c r="H2144" s="39"/>
      <c r="I2144" s="39"/>
      <c r="J2144" s="39"/>
      <c r="K2144" s="39"/>
      <c r="L2144" s="38"/>
      <c r="M2144" s="38"/>
      <c r="N2144" s="38"/>
      <c r="O2144" s="38"/>
      <c r="P2144" s="22"/>
      <c r="Q2144" s="22"/>
      <c r="R2144" s="22"/>
      <c r="S2144" s="22"/>
      <c r="T2144" s="22"/>
      <c r="U2144" s="22"/>
      <c r="V2144" s="22"/>
      <c r="W2144" s="22"/>
      <c r="X2144" s="22"/>
      <c r="Y2144" s="22"/>
      <c r="Z2144" s="22"/>
      <c r="AA2144" s="35"/>
      <c r="AB2144" s="17"/>
      <c r="AC2144" s="17"/>
      <c r="AD2144" s="17"/>
      <c r="AE2144" s="17"/>
      <c r="AF2144" s="17"/>
      <c r="AG2144" s="17"/>
      <c r="AH2144" s="17"/>
      <c r="AI2144" s="17"/>
    </row>
    <row r="2145" spans="1:35">
      <c r="A2145" s="13"/>
      <c r="G2145" s="39"/>
      <c r="H2145" s="39"/>
      <c r="I2145" s="39"/>
      <c r="J2145" s="39"/>
      <c r="K2145" s="39"/>
      <c r="L2145" s="38"/>
      <c r="M2145" s="38"/>
      <c r="N2145" s="38"/>
      <c r="O2145" s="38"/>
      <c r="P2145" s="22"/>
      <c r="Q2145" s="22"/>
      <c r="R2145" s="22"/>
      <c r="S2145" s="22"/>
      <c r="T2145" s="22"/>
      <c r="U2145" s="22"/>
      <c r="V2145" s="22"/>
      <c r="W2145" s="22"/>
      <c r="X2145" s="22"/>
      <c r="Y2145" s="22"/>
      <c r="Z2145" s="22"/>
      <c r="AA2145" s="35"/>
      <c r="AB2145" s="17"/>
      <c r="AC2145" s="17"/>
      <c r="AD2145" s="17"/>
      <c r="AE2145" s="17"/>
      <c r="AF2145" s="17"/>
      <c r="AG2145" s="17"/>
      <c r="AH2145" s="17"/>
      <c r="AI2145" s="17"/>
    </row>
    <row r="2146" spans="1:35">
      <c r="A2146" s="13"/>
      <c r="G2146" s="39"/>
      <c r="H2146" s="39"/>
      <c r="I2146" s="39"/>
      <c r="J2146" s="39"/>
      <c r="K2146" s="39"/>
      <c r="L2146" s="38"/>
      <c r="M2146" s="38"/>
      <c r="N2146" s="38"/>
      <c r="O2146" s="38"/>
      <c r="P2146" s="22"/>
      <c r="Q2146" s="22"/>
      <c r="R2146" s="22"/>
      <c r="S2146" s="22"/>
      <c r="T2146" s="22"/>
      <c r="U2146" s="22"/>
      <c r="V2146" s="22"/>
      <c r="W2146" s="22"/>
      <c r="X2146" s="22"/>
      <c r="Y2146" s="22"/>
      <c r="Z2146" s="22"/>
      <c r="AA2146" s="35"/>
      <c r="AB2146" s="17"/>
      <c r="AC2146" s="17"/>
      <c r="AD2146" s="17"/>
      <c r="AE2146" s="17"/>
      <c r="AF2146" s="17"/>
      <c r="AG2146" s="17"/>
      <c r="AH2146" s="17"/>
      <c r="AI2146" s="17"/>
    </row>
    <row r="2147" spans="1:35">
      <c r="A2147" s="13"/>
      <c r="G2147" s="39"/>
      <c r="H2147" s="39"/>
      <c r="I2147" s="39"/>
      <c r="J2147" s="39"/>
      <c r="K2147" s="39"/>
      <c r="L2147" s="38"/>
      <c r="M2147" s="38"/>
      <c r="N2147" s="38"/>
      <c r="O2147" s="38"/>
      <c r="P2147" s="22"/>
      <c r="Q2147" s="22"/>
      <c r="R2147" s="22"/>
      <c r="S2147" s="22"/>
      <c r="T2147" s="22"/>
      <c r="U2147" s="22"/>
      <c r="V2147" s="22"/>
      <c r="W2147" s="22"/>
      <c r="X2147" s="22"/>
      <c r="Y2147" s="22"/>
      <c r="Z2147" s="22"/>
      <c r="AA2147" s="35"/>
      <c r="AB2147" s="17"/>
      <c r="AC2147" s="17"/>
      <c r="AD2147" s="17"/>
      <c r="AE2147" s="17"/>
      <c r="AF2147" s="17"/>
      <c r="AG2147" s="17"/>
      <c r="AH2147" s="17"/>
      <c r="AI2147" s="17"/>
    </row>
    <row r="2148" spans="1:35">
      <c r="A2148" s="13"/>
      <c r="G2148" s="39"/>
      <c r="H2148" s="39"/>
      <c r="I2148" s="39"/>
      <c r="J2148" s="39"/>
      <c r="K2148" s="39"/>
      <c r="L2148" s="38"/>
      <c r="M2148" s="38"/>
      <c r="N2148" s="38"/>
      <c r="O2148" s="38"/>
      <c r="P2148" s="22"/>
      <c r="Q2148" s="22"/>
      <c r="R2148" s="22"/>
      <c r="S2148" s="22"/>
      <c r="T2148" s="22"/>
      <c r="U2148" s="22"/>
      <c r="V2148" s="22"/>
      <c r="W2148" s="22"/>
      <c r="X2148" s="22"/>
      <c r="Y2148" s="22"/>
      <c r="Z2148" s="22"/>
      <c r="AA2148" s="35"/>
      <c r="AB2148" s="17"/>
      <c r="AC2148" s="17"/>
      <c r="AD2148" s="17"/>
      <c r="AE2148" s="17"/>
      <c r="AF2148" s="17"/>
      <c r="AG2148" s="17"/>
      <c r="AH2148" s="17"/>
      <c r="AI2148" s="17"/>
    </row>
    <row r="2149" spans="1:35">
      <c r="A2149" s="13"/>
      <c r="G2149" s="39"/>
      <c r="H2149" s="39"/>
      <c r="I2149" s="39"/>
      <c r="J2149" s="39"/>
      <c r="K2149" s="39"/>
      <c r="L2149" s="38"/>
      <c r="M2149" s="38"/>
      <c r="N2149" s="38"/>
      <c r="O2149" s="38"/>
      <c r="P2149" s="22"/>
      <c r="Q2149" s="22"/>
      <c r="R2149" s="22"/>
      <c r="S2149" s="22"/>
      <c r="T2149" s="22"/>
      <c r="U2149" s="22"/>
      <c r="V2149" s="22"/>
      <c r="W2149" s="22"/>
      <c r="X2149" s="22"/>
      <c r="Y2149" s="22"/>
      <c r="Z2149" s="22"/>
      <c r="AA2149" s="35"/>
      <c r="AB2149" s="17"/>
      <c r="AC2149" s="17"/>
      <c r="AD2149" s="17"/>
      <c r="AE2149" s="17"/>
      <c r="AF2149" s="17"/>
      <c r="AG2149" s="17"/>
      <c r="AH2149" s="17"/>
      <c r="AI2149" s="17"/>
    </row>
    <row r="2150" spans="1:35">
      <c r="A2150" s="13"/>
      <c r="G2150" s="39"/>
      <c r="H2150" s="39"/>
      <c r="I2150" s="39"/>
      <c r="J2150" s="39"/>
      <c r="K2150" s="39"/>
      <c r="L2150" s="38"/>
      <c r="M2150" s="38"/>
      <c r="N2150" s="38"/>
      <c r="O2150" s="38"/>
      <c r="P2150" s="22"/>
      <c r="Q2150" s="22"/>
      <c r="R2150" s="22"/>
      <c r="S2150" s="22"/>
      <c r="T2150" s="22"/>
      <c r="U2150" s="22"/>
      <c r="V2150" s="22"/>
      <c r="W2150" s="22"/>
      <c r="X2150" s="22"/>
      <c r="Y2150" s="22"/>
      <c r="Z2150" s="22"/>
      <c r="AA2150" s="35"/>
      <c r="AB2150" s="17"/>
      <c r="AC2150" s="17"/>
      <c r="AD2150" s="17"/>
      <c r="AE2150" s="17"/>
      <c r="AF2150" s="17"/>
      <c r="AG2150" s="17"/>
      <c r="AH2150" s="17"/>
      <c r="AI2150" s="17"/>
    </row>
    <row r="2151" spans="1:35">
      <c r="A2151" s="13"/>
      <c r="G2151" s="39"/>
      <c r="H2151" s="39"/>
      <c r="I2151" s="39"/>
      <c r="J2151" s="39"/>
      <c r="K2151" s="39"/>
      <c r="L2151" s="38"/>
      <c r="M2151" s="38"/>
      <c r="N2151" s="38"/>
      <c r="O2151" s="38"/>
      <c r="P2151" s="22"/>
      <c r="Q2151" s="22"/>
      <c r="R2151" s="22"/>
      <c r="S2151" s="22"/>
      <c r="T2151" s="22"/>
      <c r="U2151" s="22"/>
      <c r="V2151" s="22"/>
      <c r="W2151" s="22"/>
      <c r="X2151" s="22"/>
      <c r="Y2151" s="22"/>
      <c r="Z2151" s="22"/>
      <c r="AA2151" s="35"/>
      <c r="AB2151" s="17"/>
      <c r="AC2151" s="17"/>
      <c r="AD2151" s="17"/>
      <c r="AE2151" s="17"/>
      <c r="AF2151" s="17"/>
      <c r="AG2151" s="17"/>
      <c r="AH2151" s="17"/>
      <c r="AI2151" s="17"/>
    </row>
    <row r="2152" spans="1:35">
      <c r="A2152" s="13"/>
      <c r="G2152" s="39"/>
      <c r="H2152" s="39"/>
      <c r="I2152" s="39"/>
      <c r="J2152" s="39"/>
      <c r="K2152" s="39"/>
      <c r="L2152" s="38"/>
      <c r="M2152" s="38"/>
      <c r="N2152" s="38"/>
      <c r="O2152" s="38"/>
      <c r="P2152" s="22"/>
      <c r="Q2152" s="22"/>
      <c r="R2152" s="22"/>
      <c r="S2152" s="22"/>
      <c r="T2152" s="22"/>
      <c r="U2152" s="22"/>
      <c r="V2152" s="22"/>
      <c r="W2152" s="22"/>
      <c r="X2152" s="22"/>
      <c r="Y2152" s="22"/>
      <c r="Z2152" s="22"/>
      <c r="AA2152" s="35"/>
      <c r="AB2152" s="17"/>
      <c r="AC2152" s="17"/>
      <c r="AD2152" s="17"/>
      <c r="AE2152" s="17"/>
      <c r="AF2152" s="17"/>
      <c r="AG2152" s="17"/>
      <c r="AH2152" s="17"/>
      <c r="AI2152" s="17"/>
    </row>
    <row r="2153" spans="1:35">
      <c r="A2153" s="13"/>
      <c r="G2153" s="39"/>
      <c r="H2153" s="39"/>
      <c r="I2153" s="39"/>
      <c r="J2153" s="39"/>
      <c r="K2153" s="39"/>
      <c r="L2153" s="38"/>
      <c r="M2153" s="38"/>
      <c r="N2153" s="38"/>
      <c r="O2153" s="38"/>
      <c r="P2153" s="22"/>
      <c r="Q2153" s="22"/>
      <c r="R2153" s="22"/>
      <c r="S2153" s="22"/>
      <c r="T2153" s="22"/>
      <c r="U2153" s="22"/>
      <c r="V2153" s="22"/>
      <c r="W2153" s="22"/>
      <c r="X2153" s="22"/>
      <c r="Y2153" s="22"/>
      <c r="Z2153" s="22"/>
      <c r="AA2153" s="35"/>
      <c r="AB2153" s="17"/>
      <c r="AC2153" s="17"/>
      <c r="AD2153" s="17"/>
      <c r="AE2153" s="17"/>
      <c r="AF2153" s="17"/>
      <c r="AG2153" s="17"/>
      <c r="AH2153" s="17"/>
      <c r="AI2153" s="17"/>
    </row>
    <row r="2154" spans="1:35">
      <c r="A2154" s="13"/>
      <c r="G2154" s="39"/>
      <c r="H2154" s="39"/>
      <c r="I2154" s="39"/>
      <c r="J2154" s="39"/>
      <c r="K2154" s="39"/>
      <c r="L2154" s="38"/>
      <c r="M2154" s="38"/>
      <c r="N2154" s="38"/>
      <c r="O2154" s="38"/>
      <c r="P2154" s="22"/>
      <c r="Q2154" s="22"/>
      <c r="R2154" s="22"/>
      <c r="S2154" s="22"/>
      <c r="T2154" s="22"/>
      <c r="U2154" s="22"/>
      <c r="V2154" s="22"/>
      <c r="W2154" s="22"/>
      <c r="X2154" s="22"/>
      <c r="Y2154" s="22"/>
      <c r="Z2154" s="22"/>
      <c r="AA2154" s="35"/>
      <c r="AB2154" s="17"/>
      <c r="AC2154" s="17"/>
      <c r="AD2154" s="17"/>
      <c r="AE2154" s="17"/>
      <c r="AF2154" s="17"/>
      <c r="AG2154" s="17"/>
      <c r="AH2154" s="17"/>
      <c r="AI2154" s="17"/>
    </row>
    <row r="2155" spans="1:35">
      <c r="A2155" s="13"/>
      <c r="G2155" s="39"/>
      <c r="H2155" s="39"/>
      <c r="I2155" s="39"/>
      <c r="J2155" s="39"/>
      <c r="K2155" s="39"/>
      <c r="L2155" s="38"/>
      <c r="M2155" s="38"/>
      <c r="N2155" s="38"/>
      <c r="O2155" s="38"/>
      <c r="P2155" s="22"/>
      <c r="Q2155" s="22"/>
      <c r="R2155" s="22"/>
      <c r="S2155" s="22"/>
      <c r="T2155" s="22"/>
      <c r="U2155" s="22"/>
      <c r="V2155" s="22"/>
      <c r="W2155" s="22"/>
      <c r="X2155" s="22"/>
      <c r="Y2155" s="22"/>
      <c r="Z2155" s="22"/>
      <c r="AA2155" s="35"/>
      <c r="AB2155" s="17"/>
      <c r="AC2155" s="17"/>
      <c r="AD2155" s="17"/>
      <c r="AE2155" s="17"/>
      <c r="AF2155" s="17"/>
      <c r="AG2155" s="17"/>
      <c r="AH2155" s="17"/>
      <c r="AI2155" s="17"/>
    </row>
    <row r="2156" spans="1:35">
      <c r="A2156" s="13"/>
      <c r="G2156" s="39"/>
      <c r="H2156" s="39"/>
      <c r="I2156" s="39"/>
      <c r="J2156" s="39"/>
      <c r="K2156" s="39"/>
      <c r="L2156" s="38"/>
      <c r="M2156" s="38"/>
      <c r="N2156" s="38"/>
      <c r="O2156" s="38"/>
      <c r="P2156" s="22"/>
      <c r="Q2156" s="22"/>
      <c r="R2156" s="22"/>
      <c r="S2156" s="22"/>
      <c r="T2156" s="22"/>
      <c r="U2156" s="22"/>
      <c r="V2156" s="22"/>
      <c r="W2156" s="22"/>
      <c r="X2156" s="22"/>
      <c r="Y2156" s="22"/>
      <c r="Z2156" s="22"/>
      <c r="AA2156" s="35"/>
      <c r="AB2156" s="17"/>
      <c r="AC2156" s="17"/>
      <c r="AD2156" s="17"/>
      <c r="AE2156" s="17"/>
      <c r="AF2156" s="17"/>
      <c r="AG2156" s="17"/>
      <c r="AH2156" s="17"/>
      <c r="AI2156" s="17"/>
    </row>
    <row r="2157" spans="1:35">
      <c r="A2157" s="13"/>
      <c r="G2157" s="39"/>
      <c r="H2157" s="39"/>
      <c r="I2157" s="39"/>
      <c r="J2157" s="39"/>
      <c r="K2157" s="39"/>
      <c r="L2157" s="38"/>
      <c r="M2157" s="38"/>
      <c r="N2157" s="38"/>
      <c r="O2157" s="38"/>
      <c r="P2157" s="22"/>
      <c r="Q2157" s="22"/>
      <c r="R2157" s="22"/>
      <c r="S2157" s="22"/>
      <c r="T2157" s="22"/>
      <c r="U2157" s="22"/>
      <c r="V2157" s="22"/>
      <c r="W2157" s="22"/>
      <c r="X2157" s="22"/>
      <c r="Y2157" s="22"/>
      <c r="Z2157" s="22"/>
      <c r="AA2157" s="35"/>
      <c r="AB2157" s="17"/>
      <c r="AC2157" s="17"/>
      <c r="AD2157" s="17"/>
      <c r="AE2157" s="17"/>
      <c r="AF2157" s="17"/>
      <c r="AG2157" s="17"/>
      <c r="AH2157" s="17"/>
      <c r="AI2157" s="17"/>
    </row>
    <row r="2158" spans="1:35">
      <c r="A2158" s="13"/>
      <c r="G2158" s="39"/>
      <c r="H2158" s="39"/>
      <c r="I2158" s="39"/>
      <c r="J2158" s="39"/>
      <c r="K2158" s="39"/>
      <c r="L2158" s="38"/>
      <c r="M2158" s="38"/>
      <c r="N2158" s="38"/>
      <c r="O2158" s="38"/>
      <c r="P2158" s="22"/>
      <c r="Q2158" s="22"/>
      <c r="R2158" s="22"/>
      <c r="S2158" s="22"/>
      <c r="T2158" s="22"/>
      <c r="U2158" s="22"/>
      <c r="V2158" s="22"/>
      <c r="W2158" s="22"/>
      <c r="X2158" s="22"/>
      <c r="Y2158" s="22"/>
      <c r="Z2158" s="22"/>
      <c r="AA2158" s="35"/>
      <c r="AB2158" s="17"/>
      <c r="AC2158" s="17"/>
      <c r="AD2158" s="17"/>
      <c r="AE2158" s="17"/>
      <c r="AF2158" s="17"/>
      <c r="AG2158" s="17"/>
      <c r="AH2158" s="17"/>
      <c r="AI2158" s="17"/>
    </row>
    <row r="2159" spans="1:35">
      <c r="A2159" s="13"/>
      <c r="G2159" s="39"/>
      <c r="H2159" s="39"/>
      <c r="I2159" s="39"/>
      <c r="J2159" s="39"/>
      <c r="K2159" s="39"/>
      <c r="L2159" s="38"/>
      <c r="M2159" s="38"/>
      <c r="N2159" s="38"/>
      <c r="O2159" s="38"/>
      <c r="P2159" s="22"/>
      <c r="Q2159" s="22"/>
      <c r="R2159" s="22"/>
      <c r="S2159" s="22"/>
      <c r="T2159" s="22"/>
      <c r="U2159" s="22"/>
      <c r="V2159" s="22"/>
      <c r="W2159" s="22"/>
      <c r="X2159" s="22"/>
      <c r="Y2159" s="22"/>
      <c r="Z2159" s="22"/>
      <c r="AA2159" s="35"/>
      <c r="AB2159" s="17"/>
      <c r="AC2159" s="17"/>
      <c r="AD2159" s="17"/>
      <c r="AE2159" s="17"/>
      <c r="AF2159" s="17"/>
      <c r="AG2159" s="17"/>
      <c r="AH2159" s="17"/>
      <c r="AI2159" s="17"/>
    </row>
    <row r="2160" spans="1:35">
      <c r="A2160" s="13"/>
      <c r="G2160" s="39"/>
      <c r="H2160" s="39"/>
      <c r="I2160" s="39"/>
      <c r="J2160" s="39"/>
      <c r="K2160" s="39"/>
      <c r="L2160" s="38"/>
      <c r="M2160" s="38"/>
      <c r="N2160" s="38"/>
      <c r="O2160" s="38"/>
      <c r="P2160" s="22"/>
      <c r="Q2160" s="22"/>
      <c r="R2160" s="22"/>
      <c r="S2160" s="22"/>
      <c r="T2160" s="22"/>
      <c r="U2160" s="22"/>
      <c r="V2160" s="22"/>
      <c r="W2160" s="22"/>
      <c r="X2160" s="22"/>
      <c r="Y2160" s="22"/>
      <c r="Z2160" s="22"/>
      <c r="AA2160" s="35"/>
      <c r="AB2160" s="17"/>
      <c r="AC2160" s="17"/>
      <c r="AD2160" s="17"/>
      <c r="AE2160" s="17"/>
      <c r="AF2160" s="17"/>
      <c r="AG2160" s="17"/>
      <c r="AH2160" s="17"/>
      <c r="AI2160" s="17"/>
    </row>
    <row r="2161" spans="1:35">
      <c r="A2161" s="13"/>
      <c r="G2161" s="39"/>
      <c r="H2161" s="39"/>
      <c r="I2161" s="39"/>
      <c r="J2161" s="39"/>
      <c r="K2161" s="39"/>
      <c r="L2161" s="38"/>
      <c r="M2161" s="38"/>
      <c r="N2161" s="38"/>
      <c r="O2161" s="38"/>
      <c r="P2161" s="22"/>
      <c r="Q2161" s="22"/>
      <c r="R2161" s="22"/>
      <c r="S2161" s="22"/>
      <c r="T2161" s="22"/>
      <c r="U2161" s="22"/>
      <c r="V2161" s="22"/>
      <c r="W2161" s="22"/>
      <c r="X2161" s="22"/>
      <c r="Y2161" s="22"/>
      <c r="Z2161" s="22"/>
      <c r="AA2161" s="35"/>
      <c r="AB2161" s="17"/>
      <c r="AC2161" s="17"/>
      <c r="AD2161" s="17"/>
      <c r="AE2161" s="17"/>
      <c r="AF2161" s="17"/>
      <c r="AG2161" s="17"/>
      <c r="AH2161" s="17"/>
      <c r="AI2161" s="17"/>
    </row>
    <row r="2162" spans="1:35">
      <c r="A2162" s="13"/>
      <c r="G2162" s="39"/>
      <c r="H2162" s="39"/>
      <c r="I2162" s="39"/>
      <c r="J2162" s="39"/>
      <c r="K2162" s="39"/>
      <c r="L2162" s="38"/>
      <c r="M2162" s="38"/>
      <c r="N2162" s="38"/>
      <c r="O2162" s="38"/>
      <c r="P2162" s="22"/>
      <c r="Q2162" s="22"/>
      <c r="R2162" s="22"/>
      <c r="S2162" s="22"/>
      <c r="T2162" s="22"/>
      <c r="U2162" s="22"/>
      <c r="V2162" s="22"/>
      <c r="W2162" s="22"/>
      <c r="X2162" s="22"/>
      <c r="Y2162" s="22"/>
      <c r="Z2162" s="22"/>
      <c r="AA2162" s="35"/>
      <c r="AB2162" s="17"/>
      <c r="AC2162" s="17"/>
      <c r="AD2162" s="17"/>
      <c r="AE2162" s="17"/>
      <c r="AF2162" s="17"/>
      <c r="AG2162" s="17"/>
      <c r="AH2162" s="17"/>
      <c r="AI2162" s="17"/>
    </row>
    <row r="2163" spans="1:35">
      <c r="A2163" s="13"/>
      <c r="G2163" s="39"/>
      <c r="H2163" s="39"/>
      <c r="I2163" s="39"/>
      <c r="J2163" s="39"/>
      <c r="K2163" s="39"/>
      <c r="L2163" s="38"/>
      <c r="M2163" s="38"/>
      <c r="N2163" s="38"/>
      <c r="O2163" s="38"/>
      <c r="P2163" s="22"/>
      <c r="Q2163" s="22"/>
      <c r="R2163" s="22"/>
      <c r="S2163" s="22"/>
      <c r="T2163" s="22"/>
      <c r="U2163" s="22"/>
      <c r="V2163" s="22"/>
      <c r="W2163" s="22"/>
      <c r="X2163" s="22"/>
      <c r="Y2163" s="22"/>
      <c r="Z2163" s="22"/>
      <c r="AA2163" s="35"/>
      <c r="AB2163" s="17"/>
      <c r="AC2163" s="17"/>
      <c r="AD2163" s="17"/>
      <c r="AE2163" s="17"/>
      <c r="AF2163" s="17"/>
      <c r="AG2163" s="17"/>
      <c r="AH2163" s="17"/>
      <c r="AI2163" s="17"/>
    </row>
    <row r="2164" spans="1:35">
      <c r="A2164" s="13"/>
      <c r="G2164" s="39"/>
      <c r="H2164" s="39"/>
      <c r="I2164" s="39"/>
      <c r="J2164" s="39"/>
      <c r="K2164" s="39"/>
      <c r="L2164" s="38"/>
      <c r="M2164" s="38"/>
      <c r="N2164" s="38"/>
      <c r="O2164" s="38"/>
      <c r="P2164" s="22"/>
      <c r="Q2164" s="22"/>
      <c r="R2164" s="22"/>
      <c r="S2164" s="22"/>
      <c r="T2164" s="22"/>
      <c r="U2164" s="22"/>
      <c r="V2164" s="22"/>
      <c r="W2164" s="22"/>
      <c r="X2164" s="22"/>
      <c r="Y2164" s="22"/>
      <c r="Z2164" s="22"/>
      <c r="AA2164" s="35"/>
      <c r="AB2164" s="17"/>
      <c r="AC2164" s="17"/>
      <c r="AD2164" s="17"/>
      <c r="AE2164" s="17"/>
      <c r="AF2164" s="17"/>
      <c r="AG2164" s="17"/>
      <c r="AH2164" s="17"/>
      <c r="AI2164" s="17"/>
    </row>
    <row r="2165" spans="1:35">
      <c r="A2165" s="13"/>
      <c r="G2165" s="39"/>
      <c r="H2165" s="39"/>
      <c r="I2165" s="39"/>
      <c r="J2165" s="39"/>
      <c r="K2165" s="39"/>
      <c r="L2165" s="38"/>
      <c r="M2165" s="38"/>
      <c r="N2165" s="38"/>
      <c r="O2165" s="38"/>
      <c r="P2165" s="22"/>
      <c r="Q2165" s="22"/>
      <c r="R2165" s="22"/>
      <c r="S2165" s="22"/>
      <c r="T2165" s="22"/>
      <c r="U2165" s="22"/>
      <c r="V2165" s="22"/>
      <c r="W2165" s="22"/>
      <c r="X2165" s="22"/>
      <c r="Y2165" s="22"/>
      <c r="Z2165" s="22"/>
      <c r="AA2165" s="35"/>
      <c r="AB2165" s="17"/>
      <c r="AC2165" s="17"/>
      <c r="AD2165" s="17"/>
      <c r="AE2165" s="17"/>
      <c r="AF2165" s="17"/>
      <c r="AG2165" s="17"/>
      <c r="AH2165" s="17"/>
      <c r="AI2165" s="17"/>
    </row>
    <row r="2166" spans="1:35">
      <c r="A2166" s="13"/>
      <c r="G2166" s="39"/>
      <c r="H2166" s="39"/>
      <c r="I2166" s="39"/>
      <c r="J2166" s="39"/>
      <c r="K2166" s="39"/>
      <c r="L2166" s="38"/>
      <c r="M2166" s="38"/>
      <c r="N2166" s="38"/>
      <c r="O2166" s="38"/>
      <c r="P2166" s="22"/>
      <c r="Q2166" s="22"/>
      <c r="R2166" s="22"/>
      <c r="S2166" s="22"/>
      <c r="T2166" s="22"/>
      <c r="U2166" s="22"/>
      <c r="V2166" s="22"/>
      <c r="W2166" s="22"/>
      <c r="X2166" s="22"/>
      <c r="Y2166" s="22"/>
      <c r="Z2166" s="22"/>
      <c r="AA2166" s="35"/>
      <c r="AB2166" s="17"/>
      <c r="AC2166" s="17"/>
      <c r="AD2166" s="17"/>
      <c r="AE2166" s="17"/>
      <c r="AF2166" s="17"/>
      <c r="AG2166" s="17"/>
      <c r="AH2166" s="17"/>
      <c r="AI2166" s="17"/>
    </row>
    <row r="2167" spans="1:35">
      <c r="A2167" s="13"/>
      <c r="G2167" s="39"/>
      <c r="H2167" s="39"/>
      <c r="I2167" s="39"/>
      <c r="J2167" s="39"/>
      <c r="K2167" s="39"/>
      <c r="L2167" s="38"/>
      <c r="M2167" s="38"/>
      <c r="N2167" s="38"/>
      <c r="O2167" s="38"/>
      <c r="P2167" s="22"/>
      <c r="Q2167" s="22"/>
      <c r="R2167" s="22"/>
      <c r="S2167" s="22"/>
      <c r="T2167" s="22"/>
      <c r="U2167" s="22"/>
      <c r="V2167" s="22"/>
      <c r="W2167" s="22"/>
      <c r="X2167" s="22"/>
      <c r="Y2167" s="22"/>
      <c r="Z2167" s="22"/>
      <c r="AA2167" s="35"/>
      <c r="AB2167" s="17"/>
      <c r="AC2167" s="17"/>
      <c r="AD2167" s="17"/>
      <c r="AE2167" s="17"/>
      <c r="AF2167" s="17"/>
      <c r="AG2167" s="17"/>
      <c r="AH2167" s="17"/>
      <c r="AI2167" s="17"/>
    </row>
    <row r="2168" spans="1:35">
      <c r="A2168" s="13"/>
      <c r="G2168" s="39"/>
      <c r="H2168" s="39"/>
      <c r="I2168" s="39"/>
      <c r="J2168" s="39"/>
      <c r="K2168" s="39"/>
      <c r="L2168" s="38"/>
      <c r="M2168" s="38"/>
      <c r="N2168" s="38"/>
      <c r="O2168" s="38"/>
      <c r="P2168" s="22"/>
      <c r="Q2168" s="22"/>
      <c r="R2168" s="22"/>
      <c r="S2168" s="22"/>
      <c r="T2168" s="22"/>
      <c r="U2168" s="22"/>
      <c r="V2168" s="22"/>
      <c r="W2168" s="22"/>
      <c r="X2168" s="22"/>
      <c r="Y2168" s="22"/>
      <c r="Z2168" s="22"/>
      <c r="AA2168" s="35"/>
      <c r="AB2168" s="17"/>
      <c r="AC2168" s="17"/>
      <c r="AD2168" s="17"/>
      <c r="AE2168" s="17"/>
      <c r="AF2168" s="17"/>
      <c r="AG2168" s="17"/>
      <c r="AH2168" s="17"/>
      <c r="AI2168" s="17"/>
    </row>
    <row r="2169" spans="1:35">
      <c r="A2169" s="13"/>
      <c r="G2169" s="39"/>
      <c r="H2169" s="39"/>
      <c r="I2169" s="39"/>
      <c r="J2169" s="39"/>
      <c r="K2169" s="39"/>
      <c r="L2169" s="38"/>
      <c r="M2169" s="38"/>
      <c r="N2169" s="38"/>
      <c r="O2169" s="38"/>
      <c r="P2169" s="22"/>
      <c r="Q2169" s="22"/>
      <c r="R2169" s="22"/>
      <c r="S2169" s="22"/>
      <c r="T2169" s="22"/>
      <c r="U2169" s="22"/>
      <c r="V2169" s="22"/>
      <c r="W2169" s="22"/>
      <c r="X2169" s="22"/>
      <c r="Y2169" s="22"/>
      <c r="Z2169" s="22"/>
      <c r="AA2169" s="35"/>
      <c r="AB2169" s="17"/>
      <c r="AC2169" s="17"/>
      <c r="AD2169" s="17"/>
      <c r="AE2169" s="17"/>
      <c r="AF2169" s="17"/>
      <c r="AG2169" s="17"/>
      <c r="AH2169" s="17"/>
      <c r="AI2169" s="17"/>
    </row>
    <row r="2170" spans="1:35">
      <c r="A2170" s="13"/>
      <c r="G2170" s="39"/>
      <c r="H2170" s="39"/>
      <c r="I2170" s="39"/>
      <c r="J2170" s="39"/>
      <c r="K2170" s="39"/>
      <c r="L2170" s="38"/>
      <c r="M2170" s="38"/>
      <c r="N2170" s="38"/>
      <c r="O2170" s="38"/>
      <c r="P2170" s="22"/>
      <c r="Q2170" s="22"/>
      <c r="R2170" s="22"/>
      <c r="S2170" s="22"/>
      <c r="T2170" s="22"/>
      <c r="U2170" s="22"/>
      <c r="V2170" s="22"/>
      <c r="W2170" s="22"/>
      <c r="X2170" s="22"/>
      <c r="Y2170" s="22"/>
      <c r="Z2170" s="22"/>
      <c r="AA2170" s="35"/>
      <c r="AB2170" s="17"/>
      <c r="AC2170" s="17"/>
      <c r="AD2170" s="17"/>
      <c r="AE2170" s="17"/>
      <c r="AF2170" s="17"/>
      <c r="AG2170" s="17"/>
      <c r="AH2170" s="17"/>
      <c r="AI2170" s="17"/>
    </row>
    <row r="2171" spans="1:35">
      <c r="A2171" s="13"/>
      <c r="G2171" s="39"/>
      <c r="H2171" s="39"/>
      <c r="I2171" s="39"/>
      <c r="J2171" s="39"/>
      <c r="K2171" s="39"/>
      <c r="L2171" s="38"/>
      <c r="M2171" s="38"/>
      <c r="N2171" s="38"/>
      <c r="O2171" s="38"/>
      <c r="P2171" s="22"/>
      <c r="Q2171" s="22"/>
      <c r="R2171" s="22"/>
      <c r="S2171" s="22"/>
      <c r="T2171" s="22"/>
      <c r="U2171" s="22"/>
      <c r="V2171" s="22"/>
      <c r="W2171" s="22"/>
      <c r="X2171" s="22"/>
      <c r="Y2171" s="22"/>
      <c r="Z2171" s="22"/>
      <c r="AA2171" s="35"/>
      <c r="AB2171" s="17"/>
      <c r="AC2171" s="17"/>
      <c r="AD2171" s="17"/>
      <c r="AE2171" s="17"/>
      <c r="AF2171" s="17"/>
      <c r="AG2171" s="17"/>
      <c r="AH2171" s="17"/>
      <c r="AI2171" s="17"/>
    </row>
    <row r="2172" spans="1:35">
      <c r="A2172" s="13"/>
      <c r="G2172" s="39"/>
      <c r="H2172" s="39"/>
      <c r="I2172" s="39"/>
      <c r="J2172" s="39"/>
      <c r="K2172" s="39"/>
      <c r="L2172" s="38"/>
      <c r="M2172" s="38"/>
      <c r="N2172" s="38"/>
      <c r="O2172" s="38"/>
      <c r="P2172" s="22"/>
      <c r="Q2172" s="22"/>
      <c r="R2172" s="22"/>
      <c r="S2172" s="22"/>
      <c r="T2172" s="22"/>
      <c r="U2172" s="22"/>
      <c r="V2172" s="22"/>
      <c r="W2172" s="22"/>
      <c r="X2172" s="22"/>
      <c r="Y2172" s="22"/>
      <c r="Z2172" s="22"/>
      <c r="AA2172" s="35"/>
      <c r="AB2172" s="17"/>
      <c r="AC2172" s="17"/>
      <c r="AD2172" s="17"/>
      <c r="AE2172" s="17"/>
      <c r="AF2172" s="17"/>
      <c r="AG2172" s="17"/>
      <c r="AH2172" s="17"/>
      <c r="AI2172" s="17"/>
    </row>
    <row r="2173" spans="1:35">
      <c r="A2173" s="13"/>
      <c r="G2173" s="39"/>
      <c r="H2173" s="39"/>
      <c r="I2173" s="39"/>
      <c r="J2173" s="39"/>
      <c r="K2173" s="39"/>
      <c r="L2173" s="38"/>
      <c r="M2173" s="38"/>
      <c r="N2173" s="38"/>
      <c r="O2173" s="38"/>
      <c r="P2173" s="22"/>
      <c r="Q2173" s="22"/>
      <c r="R2173" s="22"/>
      <c r="S2173" s="22"/>
      <c r="T2173" s="22"/>
      <c r="U2173" s="22"/>
      <c r="V2173" s="22"/>
      <c r="W2173" s="22"/>
      <c r="X2173" s="22"/>
      <c r="Y2173" s="22"/>
      <c r="Z2173" s="22"/>
      <c r="AA2173" s="35"/>
      <c r="AB2173" s="17"/>
      <c r="AC2173" s="17"/>
      <c r="AD2173" s="17"/>
      <c r="AE2173" s="17"/>
      <c r="AF2173" s="17"/>
      <c r="AG2173" s="17"/>
      <c r="AH2173" s="17"/>
      <c r="AI2173" s="17"/>
    </row>
    <row r="2174" spans="1:35">
      <c r="A2174" s="13"/>
      <c r="G2174" s="39"/>
      <c r="H2174" s="39"/>
      <c r="I2174" s="39"/>
      <c r="J2174" s="39"/>
      <c r="K2174" s="39"/>
      <c r="L2174" s="38"/>
      <c r="M2174" s="38"/>
      <c r="N2174" s="38"/>
      <c r="O2174" s="38"/>
      <c r="P2174" s="22"/>
      <c r="Q2174" s="22"/>
      <c r="R2174" s="22"/>
      <c r="S2174" s="22"/>
      <c r="T2174" s="22"/>
      <c r="U2174" s="22"/>
      <c r="V2174" s="22"/>
      <c r="W2174" s="22"/>
      <c r="X2174" s="22"/>
      <c r="Y2174" s="22"/>
      <c r="Z2174" s="22"/>
      <c r="AA2174" s="35"/>
      <c r="AB2174" s="17"/>
      <c r="AC2174" s="17"/>
      <c r="AD2174" s="17"/>
      <c r="AE2174" s="17"/>
      <c r="AF2174" s="17"/>
      <c r="AG2174" s="17"/>
      <c r="AH2174" s="17"/>
      <c r="AI2174" s="17"/>
    </row>
    <row r="2175" spans="1:35">
      <c r="A2175" s="13"/>
      <c r="G2175" s="39"/>
      <c r="H2175" s="39"/>
      <c r="I2175" s="39"/>
      <c r="J2175" s="39"/>
      <c r="K2175" s="39"/>
      <c r="L2175" s="38"/>
      <c r="M2175" s="38"/>
      <c r="N2175" s="38"/>
      <c r="O2175" s="38"/>
      <c r="P2175" s="22"/>
      <c r="Q2175" s="22"/>
      <c r="R2175" s="22"/>
      <c r="S2175" s="22"/>
      <c r="T2175" s="22"/>
      <c r="U2175" s="22"/>
      <c r="V2175" s="22"/>
      <c r="W2175" s="22"/>
      <c r="X2175" s="22"/>
      <c r="Y2175" s="22"/>
      <c r="Z2175" s="22"/>
      <c r="AA2175" s="35"/>
      <c r="AB2175" s="17"/>
      <c r="AC2175" s="17"/>
      <c r="AD2175" s="17"/>
      <c r="AE2175" s="17"/>
      <c r="AF2175" s="17"/>
      <c r="AG2175" s="17"/>
      <c r="AH2175" s="17"/>
      <c r="AI2175" s="17"/>
    </row>
    <row r="2176" spans="1:35">
      <c r="A2176" s="13"/>
      <c r="G2176" s="39"/>
      <c r="H2176" s="39"/>
      <c r="I2176" s="39"/>
      <c r="J2176" s="39"/>
      <c r="K2176" s="39"/>
      <c r="L2176" s="38"/>
      <c r="M2176" s="38"/>
      <c r="N2176" s="38"/>
      <c r="O2176" s="38"/>
      <c r="P2176" s="22"/>
      <c r="Q2176" s="22"/>
      <c r="R2176" s="22"/>
      <c r="S2176" s="22"/>
      <c r="T2176" s="22"/>
      <c r="U2176" s="22"/>
      <c r="V2176" s="22"/>
      <c r="W2176" s="22"/>
      <c r="X2176" s="22"/>
      <c r="Y2176" s="22"/>
      <c r="Z2176" s="22"/>
      <c r="AA2176" s="35"/>
      <c r="AB2176" s="17"/>
      <c r="AC2176" s="17"/>
      <c r="AD2176" s="17"/>
      <c r="AE2176" s="17"/>
      <c r="AF2176" s="17"/>
      <c r="AG2176" s="17"/>
      <c r="AH2176" s="17"/>
      <c r="AI2176" s="17"/>
    </row>
    <row r="2177" spans="1:35">
      <c r="A2177" s="13"/>
      <c r="G2177" s="39"/>
      <c r="H2177" s="39"/>
      <c r="I2177" s="39"/>
      <c r="J2177" s="39"/>
      <c r="K2177" s="39"/>
      <c r="L2177" s="38"/>
      <c r="M2177" s="38"/>
      <c r="N2177" s="38"/>
      <c r="O2177" s="38"/>
      <c r="P2177" s="22"/>
      <c r="Q2177" s="22"/>
      <c r="R2177" s="22"/>
      <c r="S2177" s="22"/>
      <c r="T2177" s="22"/>
      <c r="U2177" s="22"/>
      <c r="V2177" s="22"/>
      <c r="W2177" s="22"/>
      <c r="X2177" s="22"/>
      <c r="Y2177" s="22"/>
      <c r="Z2177" s="22"/>
      <c r="AA2177" s="35"/>
      <c r="AB2177" s="17"/>
      <c r="AC2177" s="17"/>
      <c r="AD2177" s="17"/>
      <c r="AE2177" s="17"/>
      <c r="AF2177" s="17"/>
      <c r="AG2177" s="17"/>
      <c r="AH2177" s="17"/>
      <c r="AI2177" s="17"/>
    </row>
    <row r="2178" spans="1:35">
      <c r="A2178" s="13"/>
      <c r="G2178" s="39"/>
      <c r="H2178" s="39"/>
      <c r="I2178" s="39"/>
      <c r="J2178" s="39"/>
      <c r="K2178" s="39"/>
      <c r="L2178" s="38"/>
      <c r="M2178" s="38"/>
      <c r="N2178" s="38"/>
      <c r="O2178" s="38"/>
      <c r="P2178" s="22"/>
      <c r="Q2178" s="22"/>
      <c r="R2178" s="22"/>
      <c r="S2178" s="22"/>
      <c r="T2178" s="22"/>
      <c r="U2178" s="22"/>
      <c r="V2178" s="22"/>
      <c r="W2178" s="22"/>
      <c r="X2178" s="22"/>
      <c r="Y2178" s="22"/>
      <c r="Z2178" s="22"/>
      <c r="AA2178" s="35"/>
      <c r="AB2178" s="17"/>
      <c r="AC2178" s="17"/>
      <c r="AD2178" s="17"/>
      <c r="AE2178" s="17"/>
      <c r="AF2178" s="17"/>
      <c r="AG2178" s="17"/>
      <c r="AH2178" s="17"/>
      <c r="AI2178" s="17"/>
    </row>
    <row r="2179" spans="1:35">
      <c r="A2179" s="13"/>
      <c r="G2179" s="39"/>
      <c r="H2179" s="39"/>
      <c r="I2179" s="39"/>
      <c r="J2179" s="39"/>
      <c r="K2179" s="39"/>
      <c r="L2179" s="38"/>
      <c r="M2179" s="38"/>
      <c r="N2179" s="38"/>
      <c r="O2179" s="38"/>
      <c r="P2179" s="22"/>
      <c r="Q2179" s="22"/>
      <c r="R2179" s="22"/>
      <c r="S2179" s="22"/>
      <c r="T2179" s="22"/>
      <c r="U2179" s="22"/>
      <c r="V2179" s="22"/>
      <c r="W2179" s="22"/>
      <c r="X2179" s="22"/>
      <c r="Y2179" s="22"/>
      <c r="Z2179" s="22"/>
      <c r="AA2179" s="35"/>
      <c r="AB2179" s="17"/>
      <c r="AC2179" s="17"/>
      <c r="AD2179" s="17"/>
      <c r="AE2179" s="17"/>
      <c r="AF2179" s="17"/>
      <c r="AG2179" s="17"/>
      <c r="AH2179" s="17"/>
      <c r="AI2179" s="17"/>
    </row>
    <row r="2180" spans="1:35">
      <c r="A2180" s="13"/>
      <c r="G2180" s="39"/>
      <c r="H2180" s="39"/>
      <c r="I2180" s="39"/>
      <c r="J2180" s="39"/>
      <c r="K2180" s="39"/>
      <c r="L2180" s="38"/>
      <c r="M2180" s="38"/>
      <c r="N2180" s="38"/>
      <c r="O2180" s="38"/>
      <c r="P2180" s="22"/>
      <c r="Q2180" s="22"/>
      <c r="R2180" s="22"/>
      <c r="S2180" s="22"/>
      <c r="T2180" s="22"/>
      <c r="U2180" s="22"/>
      <c r="V2180" s="22"/>
      <c r="W2180" s="22"/>
      <c r="X2180" s="22"/>
      <c r="Y2180" s="22"/>
      <c r="Z2180" s="22"/>
      <c r="AA2180" s="35"/>
      <c r="AB2180" s="17"/>
      <c r="AC2180" s="17"/>
      <c r="AD2180" s="17"/>
      <c r="AE2180" s="17"/>
      <c r="AF2180" s="17"/>
      <c r="AG2180" s="17"/>
      <c r="AH2180" s="17"/>
      <c r="AI2180" s="17"/>
    </row>
    <row r="2181" spans="1:35">
      <c r="A2181" s="13"/>
      <c r="G2181" s="39"/>
      <c r="H2181" s="39"/>
      <c r="I2181" s="39"/>
      <c r="J2181" s="39"/>
      <c r="K2181" s="39"/>
      <c r="L2181" s="38"/>
      <c r="M2181" s="38"/>
      <c r="N2181" s="38"/>
      <c r="O2181" s="38"/>
      <c r="P2181" s="22"/>
      <c r="Q2181" s="22"/>
      <c r="R2181" s="22"/>
      <c r="S2181" s="22"/>
      <c r="T2181" s="22"/>
      <c r="U2181" s="22"/>
      <c r="V2181" s="22"/>
      <c r="W2181" s="22"/>
      <c r="X2181" s="22"/>
      <c r="Y2181" s="22"/>
      <c r="Z2181" s="22"/>
      <c r="AA2181" s="35"/>
      <c r="AB2181" s="17"/>
      <c r="AC2181" s="17"/>
      <c r="AD2181" s="17"/>
      <c r="AE2181" s="17"/>
      <c r="AF2181" s="17"/>
      <c r="AG2181" s="17"/>
      <c r="AH2181" s="17"/>
      <c r="AI2181" s="17"/>
    </row>
    <row r="2182" spans="1:35">
      <c r="A2182" s="13"/>
      <c r="G2182" s="39"/>
      <c r="H2182" s="39"/>
      <c r="I2182" s="39"/>
      <c r="J2182" s="39"/>
      <c r="K2182" s="39"/>
      <c r="L2182" s="38"/>
      <c r="M2182" s="38"/>
      <c r="N2182" s="38"/>
      <c r="O2182" s="38"/>
      <c r="P2182" s="22"/>
      <c r="Q2182" s="22"/>
      <c r="R2182" s="22"/>
      <c r="S2182" s="22"/>
      <c r="T2182" s="22"/>
      <c r="U2182" s="22"/>
      <c r="V2182" s="22"/>
      <c r="W2182" s="22"/>
      <c r="X2182" s="22"/>
      <c r="Y2182" s="22"/>
      <c r="Z2182" s="22"/>
      <c r="AA2182" s="35"/>
      <c r="AB2182" s="17"/>
      <c r="AC2182" s="17"/>
      <c r="AD2182" s="17"/>
      <c r="AE2182" s="17"/>
      <c r="AF2182" s="17"/>
      <c r="AG2182" s="17"/>
      <c r="AH2182" s="17"/>
      <c r="AI2182" s="17"/>
    </row>
    <row r="2183" spans="1:35">
      <c r="A2183" s="13"/>
      <c r="G2183" s="39"/>
      <c r="H2183" s="39"/>
      <c r="I2183" s="39"/>
      <c r="J2183" s="39"/>
      <c r="K2183" s="39"/>
      <c r="L2183" s="38"/>
      <c r="M2183" s="38"/>
      <c r="N2183" s="38"/>
      <c r="O2183" s="38"/>
      <c r="P2183" s="22"/>
      <c r="Q2183" s="22"/>
      <c r="R2183" s="22"/>
      <c r="S2183" s="22"/>
      <c r="T2183" s="22"/>
      <c r="U2183" s="22"/>
      <c r="V2183" s="22"/>
      <c r="W2183" s="22"/>
      <c r="X2183" s="22"/>
      <c r="Y2183" s="22"/>
      <c r="Z2183" s="22"/>
      <c r="AA2183" s="35"/>
      <c r="AB2183" s="17"/>
      <c r="AC2183" s="17"/>
      <c r="AD2183" s="17"/>
      <c r="AE2183" s="17"/>
      <c r="AF2183" s="17"/>
      <c r="AG2183" s="17"/>
      <c r="AH2183" s="17"/>
      <c r="AI2183" s="17"/>
    </row>
    <row r="2184" spans="1:35">
      <c r="A2184" s="13"/>
      <c r="G2184" s="39"/>
      <c r="H2184" s="39"/>
      <c r="I2184" s="39"/>
      <c r="J2184" s="39"/>
      <c r="K2184" s="39"/>
      <c r="L2184" s="38"/>
      <c r="M2184" s="38"/>
      <c r="N2184" s="38"/>
      <c r="O2184" s="38"/>
      <c r="P2184" s="22"/>
      <c r="Q2184" s="22"/>
      <c r="R2184" s="22"/>
      <c r="S2184" s="22"/>
      <c r="T2184" s="22"/>
      <c r="U2184" s="22"/>
      <c r="V2184" s="22"/>
      <c r="W2184" s="22"/>
      <c r="X2184" s="22"/>
      <c r="Y2184" s="22"/>
      <c r="Z2184" s="22"/>
      <c r="AA2184" s="35"/>
      <c r="AB2184" s="17"/>
      <c r="AC2184" s="17"/>
      <c r="AD2184" s="17"/>
      <c r="AE2184" s="17"/>
      <c r="AF2184" s="17"/>
      <c r="AG2184" s="17"/>
      <c r="AH2184" s="17"/>
      <c r="AI2184" s="17"/>
    </row>
    <row r="2185" spans="1:35">
      <c r="A2185" s="13"/>
      <c r="G2185" s="39"/>
      <c r="H2185" s="39"/>
      <c r="I2185" s="39"/>
      <c r="J2185" s="39"/>
      <c r="K2185" s="39"/>
      <c r="L2185" s="38"/>
      <c r="M2185" s="38"/>
      <c r="N2185" s="38"/>
      <c r="O2185" s="38"/>
      <c r="P2185" s="22"/>
      <c r="Q2185" s="22"/>
      <c r="R2185" s="22"/>
      <c r="S2185" s="22"/>
      <c r="T2185" s="22"/>
      <c r="U2185" s="22"/>
      <c r="V2185" s="22"/>
      <c r="W2185" s="22"/>
      <c r="X2185" s="22"/>
      <c r="Y2185" s="22"/>
      <c r="Z2185" s="22"/>
      <c r="AA2185" s="35"/>
      <c r="AB2185" s="17"/>
      <c r="AC2185" s="17"/>
      <c r="AD2185" s="17"/>
      <c r="AE2185" s="17"/>
      <c r="AF2185" s="17"/>
      <c r="AG2185" s="17"/>
      <c r="AH2185" s="17"/>
      <c r="AI2185" s="17"/>
    </row>
    <row r="2186" spans="1:35">
      <c r="A2186" s="13"/>
      <c r="G2186" s="39"/>
      <c r="H2186" s="39"/>
      <c r="I2186" s="39"/>
      <c r="J2186" s="39"/>
      <c r="K2186" s="39"/>
      <c r="L2186" s="38"/>
      <c r="M2186" s="38"/>
      <c r="N2186" s="38"/>
      <c r="O2186" s="38"/>
      <c r="P2186" s="22"/>
      <c r="Q2186" s="22"/>
      <c r="R2186" s="22"/>
      <c r="S2186" s="22"/>
      <c r="T2186" s="22"/>
      <c r="U2186" s="22"/>
      <c r="V2186" s="22"/>
      <c r="W2186" s="22"/>
      <c r="X2186" s="22"/>
      <c r="Y2186" s="22"/>
      <c r="Z2186" s="22"/>
      <c r="AA2186" s="35"/>
      <c r="AB2186" s="17"/>
      <c r="AC2186" s="17"/>
      <c r="AD2186" s="17"/>
      <c r="AE2186" s="17"/>
      <c r="AF2186" s="17"/>
      <c r="AG2186" s="17"/>
      <c r="AH2186" s="17"/>
      <c r="AI2186" s="17"/>
    </row>
    <row r="2187" spans="1:35">
      <c r="A2187" s="13"/>
      <c r="G2187" s="39"/>
      <c r="H2187" s="39"/>
      <c r="I2187" s="39"/>
      <c r="J2187" s="39"/>
      <c r="K2187" s="39"/>
      <c r="L2187" s="38"/>
      <c r="M2187" s="38"/>
      <c r="N2187" s="38"/>
      <c r="O2187" s="38"/>
      <c r="P2187" s="22"/>
      <c r="Q2187" s="22"/>
      <c r="R2187" s="22"/>
      <c r="S2187" s="22"/>
      <c r="T2187" s="22"/>
      <c r="U2187" s="22"/>
      <c r="V2187" s="22"/>
      <c r="W2187" s="22"/>
      <c r="X2187" s="22"/>
      <c r="Y2187" s="22"/>
      <c r="Z2187" s="22"/>
      <c r="AA2187" s="35"/>
      <c r="AB2187" s="17"/>
      <c r="AC2187" s="17"/>
      <c r="AD2187" s="17"/>
      <c r="AE2187" s="17"/>
      <c r="AF2187" s="17"/>
      <c r="AG2187" s="17"/>
      <c r="AH2187" s="17"/>
      <c r="AI2187" s="17"/>
    </row>
    <row r="2188" spans="1:35">
      <c r="A2188" s="13"/>
      <c r="G2188" s="39"/>
      <c r="H2188" s="39"/>
      <c r="I2188" s="39"/>
      <c r="J2188" s="39"/>
      <c r="K2188" s="39"/>
      <c r="L2188" s="38"/>
      <c r="M2188" s="38"/>
      <c r="N2188" s="38"/>
      <c r="O2188" s="38"/>
      <c r="P2188" s="22"/>
      <c r="Q2188" s="22"/>
      <c r="R2188" s="22"/>
      <c r="S2188" s="22"/>
      <c r="T2188" s="22"/>
      <c r="U2188" s="22"/>
      <c r="V2188" s="22"/>
      <c r="W2188" s="22"/>
      <c r="X2188" s="22"/>
      <c r="Y2188" s="22"/>
      <c r="Z2188" s="22"/>
      <c r="AA2188" s="35"/>
      <c r="AB2188" s="17"/>
      <c r="AC2188" s="17"/>
      <c r="AD2188" s="17"/>
      <c r="AE2188" s="17"/>
      <c r="AF2188" s="17"/>
      <c r="AG2188" s="17"/>
      <c r="AH2188" s="17"/>
      <c r="AI2188" s="17"/>
    </row>
    <row r="2189" spans="1:35">
      <c r="A2189" s="13"/>
      <c r="G2189" s="39"/>
      <c r="H2189" s="39"/>
      <c r="I2189" s="39"/>
      <c r="J2189" s="39"/>
      <c r="K2189" s="39"/>
      <c r="L2189" s="38"/>
      <c r="M2189" s="38"/>
      <c r="N2189" s="38"/>
      <c r="O2189" s="38"/>
      <c r="P2189" s="22"/>
      <c r="Q2189" s="22"/>
      <c r="R2189" s="22"/>
      <c r="S2189" s="22"/>
      <c r="T2189" s="22"/>
      <c r="U2189" s="22"/>
      <c r="V2189" s="22"/>
      <c r="W2189" s="22"/>
      <c r="X2189" s="22"/>
      <c r="Y2189" s="22"/>
      <c r="Z2189" s="22"/>
      <c r="AA2189" s="35"/>
      <c r="AB2189" s="17"/>
      <c r="AC2189" s="17"/>
      <c r="AD2189" s="17"/>
      <c r="AE2189" s="17"/>
      <c r="AF2189" s="17"/>
      <c r="AG2189" s="17"/>
      <c r="AH2189" s="17"/>
      <c r="AI2189" s="17"/>
    </row>
    <row r="2190" spans="1:35">
      <c r="A2190" s="13"/>
      <c r="G2190" s="39"/>
      <c r="H2190" s="39"/>
      <c r="I2190" s="39"/>
      <c r="J2190" s="39"/>
      <c r="K2190" s="39"/>
      <c r="L2190" s="38"/>
      <c r="M2190" s="38"/>
      <c r="N2190" s="38"/>
      <c r="O2190" s="38"/>
      <c r="P2190" s="22"/>
      <c r="Q2190" s="22"/>
      <c r="R2190" s="22"/>
      <c r="S2190" s="22"/>
      <c r="T2190" s="22"/>
      <c r="U2190" s="22"/>
      <c r="V2190" s="22"/>
      <c r="W2190" s="22"/>
      <c r="X2190" s="22"/>
      <c r="Y2190" s="22"/>
      <c r="Z2190" s="22"/>
      <c r="AA2190" s="35"/>
      <c r="AB2190" s="17"/>
      <c r="AC2190" s="17"/>
      <c r="AD2190" s="17"/>
      <c r="AE2190" s="17"/>
      <c r="AF2190" s="17"/>
      <c r="AG2190" s="17"/>
      <c r="AH2190" s="17"/>
      <c r="AI2190" s="17"/>
    </row>
    <row r="2191" spans="1:35">
      <c r="A2191" s="13"/>
      <c r="G2191" s="39"/>
      <c r="H2191" s="39"/>
      <c r="I2191" s="39"/>
      <c r="J2191" s="39"/>
      <c r="K2191" s="39"/>
      <c r="L2191" s="38"/>
      <c r="M2191" s="38"/>
      <c r="N2191" s="38"/>
      <c r="O2191" s="38"/>
      <c r="P2191" s="22"/>
      <c r="Q2191" s="22"/>
      <c r="R2191" s="22"/>
      <c r="S2191" s="22"/>
      <c r="T2191" s="22"/>
      <c r="U2191" s="22"/>
      <c r="V2191" s="22"/>
      <c r="W2191" s="22"/>
      <c r="X2191" s="22"/>
      <c r="Y2191" s="22"/>
      <c r="Z2191" s="22"/>
      <c r="AA2191" s="35"/>
      <c r="AB2191" s="17"/>
      <c r="AC2191" s="17"/>
      <c r="AD2191" s="17"/>
      <c r="AE2191" s="17"/>
      <c r="AF2191" s="17"/>
      <c r="AG2191" s="17"/>
      <c r="AH2191" s="17"/>
      <c r="AI2191" s="17"/>
    </row>
    <row r="2192" spans="1:35">
      <c r="A2192" s="13"/>
      <c r="G2192" s="39"/>
      <c r="H2192" s="39"/>
      <c r="I2192" s="39"/>
      <c r="J2192" s="39"/>
      <c r="K2192" s="39"/>
      <c r="L2192" s="38"/>
      <c r="M2192" s="38"/>
      <c r="N2192" s="38"/>
      <c r="O2192" s="38"/>
      <c r="P2192" s="22"/>
      <c r="Q2192" s="22"/>
      <c r="R2192" s="22"/>
      <c r="S2192" s="22"/>
      <c r="T2192" s="22"/>
      <c r="U2192" s="22"/>
      <c r="V2192" s="22"/>
      <c r="W2192" s="22"/>
      <c r="X2192" s="22"/>
      <c r="Y2192" s="22"/>
      <c r="Z2192" s="22"/>
      <c r="AA2192" s="35"/>
      <c r="AB2192" s="17"/>
      <c r="AC2192" s="17"/>
      <c r="AD2192" s="17"/>
      <c r="AE2192" s="17"/>
      <c r="AF2192" s="17"/>
      <c r="AG2192" s="17"/>
      <c r="AH2192" s="17"/>
      <c r="AI2192" s="17"/>
    </row>
    <row r="2193" spans="1:35">
      <c r="A2193" s="13"/>
      <c r="G2193" s="39"/>
      <c r="H2193" s="39"/>
      <c r="I2193" s="39"/>
      <c r="J2193" s="39"/>
      <c r="K2193" s="39"/>
      <c r="L2193" s="38"/>
      <c r="M2193" s="38"/>
      <c r="N2193" s="38"/>
      <c r="O2193" s="38"/>
      <c r="P2193" s="22"/>
      <c r="Q2193" s="22"/>
      <c r="R2193" s="22"/>
      <c r="S2193" s="22"/>
      <c r="T2193" s="22"/>
      <c r="U2193" s="22"/>
      <c r="V2193" s="22"/>
      <c r="W2193" s="22"/>
      <c r="X2193" s="22"/>
      <c r="Y2193" s="22"/>
      <c r="Z2193" s="22"/>
      <c r="AA2193" s="35"/>
      <c r="AB2193" s="17"/>
      <c r="AC2193" s="17"/>
      <c r="AD2193" s="17"/>
      <c r="AE2193" s="17"/>
      <c r="AF2193" s="17"/>
      <c r="AG2193" s="17"/>
      <c r="AH2193" s="17"/>
      <c r="AI2193" s="17"/>
    </row>
    <row r="2194" spans="1:35">
      <c r="A2194" s="13"/>
      <c r="G2194" s="39"/>
      <c r="H2194" s="39"/>
      <c r="I2194" s="39"/>
      <c r="J2194" s="39"/>
      <c r="K2194" s="39"/>
      <c r="L2194" s="38"/>
      <c r="M2194" s="38"/>
      <c r="N2194" s="38"/>
      <c r="O2194" s="38"/>
      <c r="P2194" s="22"/>
      <c r="Q2194" s="22"/>
      <c r="R2194" s="22"/>
      <c r="S2194" s="22"/>
      <c r="T2194" s="22"/>
      <c r="U2194" s="22"/>
      <c r="V2194" s="22"/>
      <c r="W2194" s="22"/>
      <c r="X2194" s="22"/>
      <c r="Y2194" s="22"/>
      <c r="Z2194" s="22"/>
      <c r="AA2194" s="35"/>
      <c r="AB2194" s="17"/>
      <c r="AC2194" s="17"/>
      <c r="AD2194" s="17"/>
      <c r="AE2194" s="17"/>
      <c r="AF2194" s="17"/>
      <c r="AG2194" s="17"/>
      <c r="AH2194" s="17"/>
      <c r="AI2194" s="17"/>
    </row>
    <row r="2195" spans="1:35">
      <c r="A2195" s="13"/>
      <c r="G2195" s="39"/>
      <c r="H2195" s="39"/>
      <c r="I2195" s="39"/>
      <c r="J2195" s="39"/>
      <c r="K2195" s="39"/>
      <c r="L2195" s="38"/>
      <c r="M2195" s="38"/>
      <c r="N2195" s="38"/>
      <c r="O2195" s="38"/>
      <c r="P2195" s="22"/>
      <c r="Q2195" s="22"/>
      <c r="R2195" s="22"/>
      <c r="S2195" s="22"/>
      <c r="T2195" s="22"/>
      <c r="U2195" s="22"/>
      <c r="V2195" s="22"/>
      <c r="W2195" s="22"/>
      <c r="X2195" s="22"/>
      <c r="Y2195" s="22"/>
      <c r="Z2195" s="22"/>
      <c r="AA2195" s="35"/>
      <c r="AB2195" s="17"/>
      <c r="AC2195" s="17"/>
      <c r="AD2195" s="17"/>
      <c r="AE2195" s="17"/>
      <c r="AF2195" s="17"/>
      <c r="AG2195" s="17"/>
      <c r="AH2195" s="17"/>
      <c r="AI2195" s="17"/>
    </row>
    <row r="2196" spans="1:35">
      <c r="A2196" s="13"/>
      <c r="G2196" s="39"/>
      <c r="H2196" s="39"/>
      <c r="I2196" s="39"/>
      <c r="J2196" s="39"/>
      <c r="K2196" s="39"/>
      <c r="L2196" s="38"/>
      <c r="M2196" s="38"/>
      <c r="N2196" s="38"/>
      <c r="O2196" s="38"/>
      <c r="P2196" s="22"/>
      <c r="Q2196" s="22"/>
      <c r="R2196" s="22"/>
      <c r="S2196" s="22"/>
      <c r="T2196" s="22"/>
      <c r="U2196" s="22"/>
      <c r="V2196" s="22"/>
      <c r="W2196" s="22"/>
      <c r="X2196" s="22"/>
      <c r="Y2196" s="22"/>
      <c r="Z2196" s="22"/>
      <c r="AA2196" s="35"/>
      <c r="AB2196" s="17"/>
      <c r="AC2196" s="17"/>
      <c r="AD2196" s="17"/>
      <c r="AE2196" s="17"/>
      <c r="AF2196" s="17"/>
      <c r="AG2196" s="17"/>
      <c r="AH2196" s="17"/>
      <c r="AI2196" s="17"/>
    </row>
    <row r="2197" spans="1:35">
      <c r="A2197" s="13"/>
      <c r="G2197" s="39"/>
      <c r="H2197" s="39"/>
      <c r="I2197" s="39"/>
      <c r="J2197" s="39"/>
      <c r="K2197" s="39"/>
      <c r="L2197" s="38"/>
      <c r="M2197" s="38"/>
      <c r="N2197" s="38"/>
      <c r="O2197" s="38"/>
      <c r="P2197" s="22"/>
      <c r="Q2197" s="22"/>
      <c r="R2197" s="22"/>
      <c r="S2197" s="22"/>
      <c r="T2197" s="22"/>
      <c r="U2197" s="22"/>
      <c r="V2197" s="22"/>
      <c r="W2197" s="22"/>
      <c r="X2197" s="22"/>
      <c r="Y2197" s="22"/>
      <c r="Z2197" s="22"/>
      <c r="AA2197" s="35"/>
      <c r="AB2197" s="17"/>
      <c r="AC2197" s="17"/>
      <c r="AD2197" s="17"/>
      <c r="AE2197" s="17"/>
      <c r="AF2197" s="17"/>
      <c r="AG2197" s="17"/>
      <c r="AH2197" s="17"/>
      <c r="AI2197" s="17"/>
    </row>
    <row r="2198" spans="1:35">
      <c r="A2198" s="13"/>
      <c r="G2198" s="39"/>
      <c r="H2198" s="39"/>
      <c r="I2198" s="39"/>
      <c r="J2198" s="39"/>
      <c r="K2198" s="39"/>
      <c r="L2198" s="38"/>
      <c r="M2198" s="38"/>
      <c r="N2198" s="38"/>
      <c r="O2198" s="38"/>
      <c r="P2198" s="22"/>
      <c r="Q2198" s="22"/>
      <c r="R2198" s="22"/>
      <c r="S2198" s="22"/>
      <c r="T2198" s="22"/>
      <c r="U2198" s="22"/>
      <c r="V2198" s="22"/>
      <c r="W2198" s="22"/>
      <c r="X2198" s="22"/>
      <c r="Y2198" s="22"/>
      <c r="Z2198" s="22"/>
      <c r="AA2198" s="35"/>
      <c r="AB2198" s="17"/>
      <c r="AC2198" s="17"/>
      <c r="AD2198" s="17"/>
      <c r="AE2198" s="17"/>
      <c r="AF2198" s="17"/>
      <c r="AG2198" s="17"/>
      <c r="AH2198" s="17"/>
      <c r="AI2198" s="17"/>
    </row>
    <row r="2199" spans="1:35">
      <c r="A2199" s="13"/>
      <c r="G2199" s="39"/>
      <c r="H2199" s="39"/>
      <c r="I2199" s="39"/>
      <c r="J2199" s="39"/>
      <c r="K2199" s="39"/>
      <c r="L2199" s="38"/>
      <c r="M2199" s="38"/>
      <c r="N2199" s="38"/>
      <c r="O2199" s="38"/>
      <c r="P2199" s="22"/>
      <c r="Q2199" s="22"/>
      <c r="R2199" s="22"/>
      <c r="S2199" s="22"/>
      <c r="T2199" s="22"/>
      <c r="U2199" s="22"/>
      <c r="V2199" s="22"/>
      <c r="W2199" s="22"/>
      <c r="X2199" s="22"/>
      <c r="Y2199" s="22"/>
      <c r="Z2199" s="22"/>
      <c r="AA2199" s="35"/>
      <c r="AB2199" s="17"/>
      <c r="AC2199" s="17"/>
      <c r="AD2199" s="17"/>
      <c r="AE2199" s="17"/>
      <c r="AF2199" s="17"/>
      <c r="AG2199" s="17"/>
      <c r="AH2199" s="17"/>
      <c r="AI2199" s="17"/>
    </row>
    <row r="2200" spans="1:35">
      <c r="A2200" s="13"/>
      <c r="G2200" s="39"/>
      <c r="H2200" s="39"/>
      <c r="I2200" s="39"/>
      <c r="J2200" s="39"/>
      <c r="K2200" s="39"/>
      <c r="L2200" s="38"/>
      <c r="M2200" s="38"/>
      <c r="N2200" s="38"/>
      <c r="O2200" s="38"/>
      <c r="P2200" s="22"/>
      <c r="Q2200" s="22"/>
      <c r="R2200" s="22"/>
      <c r="S2200" s="22"/>
      <c r="T2200" s="22"/>
      <c r="U2200" s="22"/>
      <c r="V2200" s="22"/>
      <c r="W2200" s="22"/>
      <c r="X2200" s="22"/>
      <c r="Y2200" s="22"/>
      <c r="Z2200" s="22"/>
      <c r="AA2200" s="35"/>
      <c r="AB2200" s="17"/>
      <c r="AC2200" s="17"/>
      <c r="AD2200" s="17"/>
      <c r="AE2200" s="17"/>
      <c r="AF2200" s="17"/>
      <c r="AG2200" s="17"/>
      <c r="AH2200" s="17"/>
      <c r="AI2200" s="17"/>
    </row>
    <row r="2201" spans="1:35">
      <c r="A2201" s="13"/>
      <c r="G2201" s="39"/>
      <c r="H2201" s="39"/>
      <c r="I2201" s="39"/>
      <c r="J2201" s="39"/>
      <c r="K2201" s="39"/>
      <c r="L2201" s="38"/>
      <c r="M2201" s="38"/>
      <c r="N2201" s="38"/>
      <c r="O2201" s="38"/>
      <c r="P2201" s="22"/>
      <c r="Q2201" s="22"/>
      <c r="R2201" s="22"/>
      <c r="S2201" s="22"/>
      <c r="T2201" s="22"/>
      <c r="U2201" s="22"/>
      <c r="V2201" s="22"/>
      <c r="W2201" s="22"/>
      <c r="X2201" s="22"/>
      <c r="Y2201" s="22"/>
      <c r="Z2201" s="22"/>
      <c r="AA2201" s="35"/>
      <c r="AB2201" s="17"/>
      <c r="AC2201" s="17"/>
      <c r="AD2201" s="17"/>
      <c r="AE2201" s="17"/>
      <c r="AF2201" s="17"/>
      <c r="AG2201" s="17"/>
      <c r="AH2201" s="17"/>
      <c r="AI2201" s="17"/>
    </row>
    <row r="2202" spans="1:35">
      <c r="A2202" s="13"/>
      <c r="G2202" s="39"/>
      <c r="H2202" s="39"/>
      <c r="I2202" s="39"/>
      <c r="J2202" s="39"/>
      <c r="K2202" s="39"/>
      <c r="L2202" s="38"/>
      <c r="M2202" s="38"/>
      <c r="N2202" s="38"/>
      <c r="O2202" s="38"/>
      <c r="P2202" s="22"/>
      <c r="Q2202" s="22"/>
      <c r="R2202" s="22"/>
      <c r="S2202" s="22"/>
      <c r="T2202" s="22"/>
      <c r="U2202" s="22"/>
      <c r="V2202" s="22"/>
      <c r="W2202" s="22"/>
      <c r="X2202" s="22"/>
      <c r="Y2202" s="22"/>
      <c r="Z2202" s="22"/>
      <c r="AA2202" s="35"/>
      <c r="AB2202" s="17"/>
      <c r="AC2202" s="17"/>
      <c r="AD2202" s="17"/>
      <c r="AE2202" s="17"/>
      <c r="AF2202" s="17"/>
      <c r="AG2202" s="17"/>
      <c r="AH2202" s="17"/>
      <c r="AI2202" s="17"/>
    </row>
    <row r="2203" spans="1:35">
      <c r="A2203" s="13"/>
      <c r="G2203" s="39"/>
      <c r="H2203" s="39"/>
      <c r="I2203" s="39"/>
      <c r="J2203" s="39"/>
      <c r="K2203" s="39"/>
      <c r="L2203" s="38"/>
      <c r="M2203" s="38"/>
      <c r="N2203" s="38"/>
      <c r="O2203" s="38"/>
      <c r="P2203" s="22"/>
      <c r="Q2203" s="22"/>
      <c r="R2203" s="22"/>
      <c r="S2203" s="22"/>
      <c r="T2203" s="22"/>
      <c r="U2203" s="22"/>
      <c r="V2203" s="22"/>
      <c r="W2203" s="22"/>
      <c r="X2203" s="22"/>
      <c r="Y2203" s="22"/>
      <c r="Z2203" s="22"/>
      <c r="AA2203" s="35"/>
      <c r="AB2203" s="17"/>
      <c r="AC2203" s="17"/>
      <c r="AD2203" s="17"/>
      <c r="AE2203" s="17"/>
      <c r="AF2203" s="17"/>
      <c r="AG2203" s="17"/>
      <c r="AH2203" s="17"/>
      <c r="AI2203" s="17"/>
    </row>
    <row r="2204" spans="1:35">
      <c r="A2204" s="13"/>
      <c r="G2204" s="39"/>
      <c r="H2204" s="39"/>
      <c r="I2204" s="39"/>
      <c r="J2204" s="39"/>
      <c r="K2204" s="39"/>
      <c r="L2204" s="38"/>
      <c r="M2204" s="38"/>
      <c r="N2204" s="38"/>
      <c r="O2204" s="38"/>
      <c r="P2204" s="22"/>
      <c r="Q2204" s="22"/>
      <c r="R2204" s="22"/>
      <c r="S2204" s="22"/>
      <c r="T2204" s="22"/>
      <c r="U2204" s="22"/>
      <c r="V2204" s="22"/>
      <c r="W2204" s="22"/>
      <c r="X2204" s="22"/>
      <c r="Y2204" s="22"/>
      <c r="Z2204" s="22"/>
      <c r="AA2204" s="35"/>
      <c r="AB2204" s="17"/>
      <c r="AC2204" s="17"/>
      <c r="AD2204" s="17"/>
      <c r="AE2204" s="17"/>
      <c r="AF2204" s="17"/>
      <c r="AG2204" s="17"/>
      <c r="AH2204" s="17"/>
      <c r="AI2204" s="17"/>
    </row>
    <row r="2205" spans="1:35">
      <c r="A2205" s="13"/>
      <c r="G2205" s="39"/>
      <c r="H2205" s="39"/>
      <c r="I2205" s="39"/>
      <c r="J2205" s="39"/>
      <c r="K2205" s="39"/>
      <c r="L2205" s="38"/>
      <c r="M2205" s="38"/>
      <c r="N2205" s="38"/>
      <c r="O2205" s="38"/>
      <c r="P2205" s="22"/>
      <c r="Q2205" s="22"/>
      <c r="R2205" s="22"/>
      <c r="S2205" s="22"/>
      <c r="T2205" s="22"/>
      <c r="U2205" s="22"/>
      <c r="V2205" s="22"/>
      <c r="W2205" s="22"/>
      <c r="X2205" s="22"/>
      <c r="Y2205" s="22"/>
      <c r="Z2205" s="22"/>
      <c r="AA2205" s="35"/>
      <c r="AB2205" s="17"/>
      <c r="AC2205" s="17"/>
      <c r="AD2205" s="17"/>
      <c r="AE2205" s="17"/>
      <c r="AF2205" s="17"/>
      <c r="AG2205" s="17"/>
      <c r="AH2205" s="17"/>
      <c r="AI2205" s="17"/>
    </row>
    <row r="2206" spans="1:35">
      <c r="A2206" s="13"/>
      <c r="G2206" s="39"/>
      <c r="H2206" s="39"/>
      <c r="I2206" s="39"/>
      <c r="J2206" s="39"/>
      <c r="K2206" s="39"/>
      <c r="L2206" s="38"/>
      <c r="M2206" s="38"/>
      <c r="N2206" s="38"/>
      <c r="O2206" s="38"/>
      <c r="P2206" s="22"/>
      <c r="Q2206" s="22"/>
      <c r="R2206" s="22"/>
      <c r="S2206" s="22"/>
      <c r="T2206" s="22"/>
      <c r="U2206" s="22"/>
      <c r="V2206" s="22"/>
      <c r="W2206" s="22"/>
      <c r="X2206" s="22"/>
      <c r="Y2206" s="22"/>
      <c r="Z2206" s="22"/>
      <c r="AA2206" s="35"/>
      <c r="AB2206" s="17"/>
      <c r="AC2206" s="17"/>
      <c r="AD2206" s="17"/>
      <c r="AE2206" s="17"/>
      <c r="AF2206" s="17"/>
      <c r="AG2206" s="17"/>
      <c r="AH2206" s="17"/>
      <c r="AI2206" s="17"/>
    </row>
    <row r="2207" spans="1:35">
      <c r="A2207" s="13"/>
      <c r="G2207" s="39"/>
      <c r="H2207" s="39"/>
      <c r="I2207" s="39"/>
      <c r="J2207" s="39"/>
      <c r="K2207" s="39"/>
      <c r="L2207" s="38"/>
      <c r="M2207" s="38"/>
      <c r="N2207" s="38"/>
      <c r="O2207" s="38"/>
      <c r="P2207" s="22"/>
      <c r="Q2207" s="22"/>
      <c r="R2207" s="22"/>
      <c r="S2207" s="22"/>
      <c r="T2207" s="22"/>
      <c r="U2207" s="22"/>
      <c r="V2207" s="22"/>
      <c r="W2207" s="22"/>
      <c r="X2207" s="22"/>
      <c r="Y2207" s="22"/>
      <c r="Z2207" s="22"/>
      <c r="AA2207" s="35"/>
      <c r="AB2207" s="17"/>
      <c r="AC2207" s="17"/>
      <c r="AD2207" s="17"/>
      <c r="AE2207" s="17"/>
      <c r="AF2207" s="17"/>
      <c r="AG2207" s="17"/>
      <c r="AH2207" s="17"/>
      <c r="AI2207" s="17"/>
    </row>
    <row r="2208" spans="1:35">
      <c r="A2208" s="13"/>
      <c r="G2208" s="39"/>
      <c r="H2208" s="39"/>
      <c r="I2208" s="39"/>
      <c r="J2208" s="39"/>
      <c r="K2208" s="39"/>
      <c r="L2208" s="38"/>
      <c r="M2208" s="38"/>
      <c r="N2208" s="38"/>
      <c r="O2208" s="38"/>
      <c r="P2208" s="22"/>
      <c r="Q2208" s="22"/>
      <c r="R2208" s="22"/>
      <c r="S2208" s="22"/>
      <c r="T2208" s="22"/>
      <c r="U2208" s="22"/>
      <c r="V2208" s="22"/>
      <c r="W2208" s="22"/>
      <c r="X2208" s="22"/>
      <c r="Y2208" s="22"/>
      <c r="Z2208" s="22"/>
      <c r="AA2208" s="35"/>
      <c r="AB2208" s="17"/>
      <c r="AC2208" s="17"/>
      <c r="AD2208" s="17"/>
      <c r="AE2208" s="17"/>
      <c r="AF2208" s="17"/>
      <c r="AG2208" s="17"/>
      <c r="AH2208" s="17"/>
      <c r="AI2208" s="17"/>
    </row>
    <row r="2209" spans="1:35">
      <c r="A2209" s="13"/>
      <c r="G2209" s="39"/>
      <c r="H2209" s="39"/>
      <c r="I2209" s="39"/>
      <c r="J2209" s="39"/>
      <c r="K2209" s="39"/>
      <c r="L2209" s="38"/>
      <c r="M2209" s="38"/>
      <c r="N2209" s="38"/>
      <c r="O2209" s="38"/>
      <c r="P2209" s="22"/>
      <c r="Q2209" s="22"/>
      <c r="R2209" s="22"/>
      <c r="S2209" s="22"/>
      <c r="T2209" s="22"/>
      <c r="U2209" s="22"/>
      <c r="V2209" s="22"/>
      <c r="W2209" s="22"/>
      <c r="X2209" s="22"/>
      <c r="Y2209" s="22"/>
      <c r="Z2209" s="22"/>
      <c r="AA2209" s="35"/>
      <c r="AB2209" s="17"/>
      <c r="AC2209" s="17"/>
      <c r="AD2209" s="17"/>
      <c r="AE2209" s="17"/>
      <c r="AF2209" s="17"/>
      <c r="AG2209" s="17"/>
      <c r="AH2209" s="17"/>
      <c r="AI2209" s="17"/>
    </row>
    <row r="2210" spans="1:35">
      <c r="A2210" s="13"/>
      <c r="G2210" s="39"/>
      <c r="H2210" s="39"/>
      <c r="I2210" s="39"/>
      <c r="J2210" s="39"/>
      <c r="K2210" s="39"/>
      <c r="L2210" s="38"/>
      <c r="M2210" s="38"/>
      <c r="N2210" s="38"/>
      <c r="O2210" s="38"/>
      <c r="P2210" s="22"/>
      <c r="Q2210" s="22"/>
      <c r="R2210" s="22"/>
      <c r="S2210" s="22"/>
      <c r="T2210" s="22"/>
      <c r="U2210" s="22"/>
      <c r="V2210" s="22"/>
      <c r="W2210" s="22"/>
      <c r="X2210" s="22"/>
      <c r="Y2210" s="22"/>
      <c r="Z2210" s="22"/>
      <c r="AA2210" s="35"/>
      <c r="AB2210" s="17"/>
      <c r="AC2210" s="17"/>
      <c r="AD2210" s="17"/>
      <c r="AE2210" s="17"/>
      <c r="AF2210" s="17"/>
      <c r="AG2210" s="17"/>
      <c r="AH2210" s="17"/>
      <c r="AI2210" s="17"/>
    </row>
    <row r="2211" spans="1:35">
      <c r="A2211" s="13"/>
      <c r="G2211" s="39"/>
      <c r="H2211" s="39"/>
      <c r="I2211" s="39"/>
      <c r="J2211" s="39"/>
      <c r="K2211" s="39"/>
      <c r="L2211" s="38"/>
      <c r="M2211" s="38"/>
      <c r="N2211" s="38"/>
      <c r="O2211" s="38"/>
      <c r="P2211" s="22"/>
      <c r="Q2211" s="22"/>
      <c r="R2211" s="22"/>
      <c r="S2211" s="22"/>
      <c r="T2211" s="22"/>
      <c r="U2211" s="22"/>
      <c r="V2211" s="22"/>
      <c r="W2211" s="22"/>
      <c r="X2211" s="22"/>
      <c r="Y2211" s="22"/>
      <c r="Z2211" s="22"/>
      <c r="AA2211" s="35"/>
      <c r="AB2211" s="17"/>
      <c r="AC2211" s="17"/>
      <c r="AD2211" s="17"/>
      <c r="AE2211" s="17"/>
      <c r="AF2211" s="17"/>
      <c r="AG2211" s="17"/>
      <c r="AH2211" s="17"/>
      <c r="AI2211" s="17"/>
    </row>
    <row r="2212" spans="1:35">
      <c r="A2212" s="13"/>
      <c r="G2212" s="39"/>
      <c r="H2212" s="39"/>
      <c r="I2212" s="39"/>
      <c r="J2212" s="39"/>
      <c r="K2212" s="39"/>
      <c r="L2212" s="38"/>
      <c r="M2212" s="38"/>
      <c r="N2212" s="38"/>
      <c r="O2212" s="38"/>
      <c r="P2212" s="22"/>
      <c r="Q2212" s="22"/>
      <c r="R2212" s="22"/>
      <c r="S2212" s="22"/>
      <c r="T2212" s="22"/>
      <c r="U2212" s="22"/>
      <c r="V2212" s="22"/>
      <c r="W2212" s="22"/>
      <c r="X2212" s="22"/>
      <c r="Y2212" s="22"/>
      <c r="Z2212" s="22"/>
      <c r="AA2212" s="35"/>
      <c r="AB2212" s="17"/>
      <c r="AC2212" s="17"/>
      <c r="AD2212" s="17"/>
      <c r="AE2212" s="17"/>
      <c r="AF2212" s="17"/>
      <c r="AG2212" s="17"/>
      <c r="AH2212" s="17"/>
      <c r="AI2212" s="17"/>
    </row>
    <row r="2213" spans="1:35">
      <c r="A2213" s="13"/>
      <c r="G2213" s="39"/>
      <c r="H2213" s="39"/>
      <c r="I2213" s="39"/>
      <c r="J2213" s="39"/>
      <c r="K2213" s="39"/>
      <c r="L2213" s="38"/>
      <c r="M2213" s="38"/>
      <c r="N2213" s="38"/>
      <c r="O2213" s="38"/>
      <c r="P2213" s="22"/>
      <c r="Q2213" s="22"/>
      <c r="R2213" s="22"/>
      <c r="S2213" s="22"/>
      <c r="T2213" s="22"/>
      <c r="U2213" s="22"/>
      <c r="V2213" s="22"/>
      <c r="W2213" s="22"/>
      <c r="X2213" s="22"/>
      <c r="Y2213" s="22"/>
      <c r="Z2213" s="22"/>
      <c r="AA2213" s="35"/>
      <c r="AB2213" s="17"/>
      <c r="AC2213" s="17"/>
      <c r="AD2213" s="17"/>
      <c r="AE2213" s="17"/>
      <c r="AF2213" s="17"/>
      <c r="AG2213" s="17"/>
      <c r="AH2213" s="17"/>
      <c r="AI2213" s="17"/>
    </row>
    <row r="2214" spans="1:35">
      <c r="A2214" s="13"/>
      <c r="G2214" s="39"/>
      <c r="H2214" s="39"/>
      <c r="I2214" s="39"/>
      <c r="J2214" s="39"/>
      <c r="K2214" s="39"/>
      <c r="L2214" s="38"/>
      <c r="M2214" s="38"/>
      <c r="N2214" s="38"/>
      <c r="O2214" s="38"/>
      <c r="P2214" s="22"/>
      <c r="Q2214" s="22"/>
      <c r="R2214" s="22"/>
      <c r="S2214" s="22"/>
      <c r="T2214" s="22"/>
      <c r="U2214" s="22"/>
      <c r="V2214" s="22"/>
      <c r="W2214" s="22"/>
      <c r="X2214" s="22"/>
      <c r="Y2214" s="22"/>
      <c r="Z2214" s="22"/>
      <c r="AA2214" s="35"/>
      <c r="AB2214" s="17"/>
      <c r="AC2214" s="17"/>
      <c r="AD2214" s="17"/>
      <c r="AE2214" s="17"/>
      <c r="AF2214" s="17"/>
      <c r="AG2214" s="17"/>
      <c r="AH2214" s="17"/>
      <c r="AI2214" s="17"/>
    </row>
    <row r="2215" spans="1:35">
      <c r="A2215" s="13"/>
      <c r="G2215" s="39"/>
      <c r="H2215" s="39"/>
      <c r="I2215" s="39"/>
      <c r="J2215" s="39"/>
      <c r="K2215" s="39"/>
      <c r="L2215" s="38"/>
      <c r="M2215" s="38"/>
      <c r="N2215" s="38"/>
      <c r="O2215" s="38"/>
      <c r="P2215" s="22"/>
      <c r="Q2215" s="22"/>
      <c r="R2215" s="22"/>
      <c r="S2215" s="22"/>
      <c r="T2215" s="22"/>
      <c r="U2215" s="22"/>
      <c r="V2215" s="22"/>
      <c r="W2215" s="22"/>
      <c r="X2215" s="22"/>
      <c r="Y2215" s="22"/>
      <c r="Z2215" s="22"/>
      <c r="AA2215" s="35"/>
      <c r="AB2215" s="17"/>
      <c r="AC2215" s="17"/>
      <c r="AD2215" s="17"/>
      <c r="AE2215" s="17"/>
      <c r="AF2215" s="17"/>
      <c r="AG2215" s="17"/>
      <c r="AH2215" s="17"/>
      <c r="AI2215" s="17"/>
    </row>
    <row r="2216" spans="1:35">
      <c r="A2216" s="13"/>
      <c r="G2216" s="39"/>
      <c r="H2216" s="39"/>
      <c r="I2216" s="39"/>
      <c r="J2216" s="39"/>
      <c r="K2216" s="39"/>
      <c r="L2216" s="38"/>
      <c r="M2216" s="38"/>
      <c r="N2216" s="38"/>
      <c r="O2216" s="38"/>
      <c r="P2216" s="22"/>
      <c r="Q2216" s="22"/>
      <c r="R2216" s="22"/>
      <c r="S2216" s="22"/>
      <c r="T2216" s="22"/>
      <c r="U2216" s="22"/>
      <c r="V2216" s="22"/>
      <c r="W2216" s="22"/>
      <c r="X2216" s="22"/>
      <c r="Y2216" s="22"/>
      <c r="Z2216" s="22"/>
      <c r="AA2216" s="35"/>
      <c r="AB2216" s="17"/>
      <c r="AC2216" s="17"/>
      <c r="AD2216" s="17"/>
      <c r="AE2216" s="17"/>
      <c r="AF2216" s="17"/>
      <c r="AG2216" s="17"/>
      <c r="AH2216" s="17"/>
      <c r="AI2216" s="17"/>
    </row>
    <row r="2217" spans="1:35">
      <c r="A2217" s="13"/>
      <c r="G2217" s="39"/>
      <c r="H2217" s="39"/>
      <c r="I2217" s="39"/>
      <c r="J2217" s="39"/>
      <c r="K2217" s="39"/>
      <c r="L2217" s="38"/>
      <c r="M2217" s="38"/>
      <c r="N2217" s="38"/>
      <c r="O2217" s="38"/>
      <c r="P2217" s="22"/>
      <c r="Q2217" s="22"/>
      <c r="R2217" s="22"/>
      <c r="S2217" s="22"/>
      <c r="T2217" s="22"/>
      <c r="U2217" s="22"/>
      <c r="V2217" s="22"/>
      <c r="W2217" s="22"/>
      <c r="X2217" s="22"/>
      <c r="Y2217" s="22"/>
      <c r="Z2217" s="22"/>
      <c r="AA2217" s="35"/>
      <c r="AB2217" s="17"/>
      <c r="AC2217" s="17"/>
      <c r="AD2217" s="17"/>
      <c r="AE2217" s="17"/>
      <c r="AF2217" s="17"/>
      <c r="AG2217" s="17"/>
      <c r="AH2217" s="17"/>
      <c r="AI2217" s="17"/>
    </row>
    <row r="2218" spans="1:35">
      <c r="A2218" s="13"/>
      <c r="G2218" s="39"/>
      <c r="H2218" s="39"/>
      <c r="I2218" s="39"/>
      <c r="J2218" s="39"/>
      <c r="K2218" s="39"/>
      <c r="L2218" s="38"/>
      <c r="M2218" s="38"/>
      <c r="N2218" s="38"/>
      <c r="O2218" s="38"/>
      <c r="P2218" s="22"/>
      <c r="Q2218" s="22"/>
      <c r="R2218" s="22"/>
      <c r="S2218" s="22"/>
      <c r="T2218" s="22"/>
      <c r="U2218" s="22"/>
      <c r="V2218" s="22"/>
      <c r="W2218" s="22"/>
      <c r="X2218" s="22"/>
      <c r="Y2218" s="22"/>
      <c r="Z2218" s="22"/>
      <c r="AA2218" s="35"/>
      <c r="AB2218" s="17"/>
      <c r="AC2218" s="17"/>
      <c r="AD2218" s="17"/>
      <c r="AE2218" s="17"/>
      <c r="AF2218" s="17"/>
      <c r="AG2218" s="17"/>
      <c r="AH2218" s="17"/>
      <c r="AI2218" s="17"/>
    </row>
    <row r="2219" spans="1:35">
      <c r="A2219" s="13"/>
      <c r="G2219" s="39"/>
      <c r="H2219" s="39"/>
      <c r="I2219" s="39"/>
      <c r="J2219" s="39"/>
      <c r="K2219" s="39"/>
      <c r="L2219" s="38"/>
      <c r="M2219" s="38"/>
      <c r="N2219" s="38"/>
      <c r="O2219" s="38"/>
      <c r="P2219" s="22"/>
      <c r="Q2219" s="22"/>
      <c r="R2219" s="22"/>
      <c r="S2219" s="22"/>
      <c r="T2219" s="22"/>
      <c r="U2219" s="22"/>
      <c r="V2219" s="22"/>
      <c r="W2219" s="22"/>
      <c r="X2219" s="22"/>
      <c r="Y2219" s="22"/>
      <c r="Z2219" s="22"/>
      <c r="AA2219" s="35"/>
      <c r="AB2219" s="17"/>
      <c r="AC2219" s="17"/>
      <c r="AD2219" s="17"/>
      <c r="AE2219" s="17"/>
      <c r="AF2219" s="17"/>
      <c r="AG2219" s="17"/>
      <c r="AH2219" s="17"/>
      <c r="AI2219" s="17"/>
    </row>
    <row r="2220" spans="1:35">
      <c r="A2220" s="13"/>
      <c r="G2220" s="39"/>
      <c r="H2220" s="39"/>
      <c r="I2220" s="39"/>
      <c r="J2220" s="39"/>
      <c r="K2220" s="39"/>
      <c r="L2220" s="38"/>
      <c r="M2220" s="38"/>
      <c r="N2220" s="38"/>
      <c r="O2220" s="38"/>
      <c r="P2220" s="22"/>
      <c r="Q2220" s="22"/>
      <c r="R2220" s="22"/>
      <c r="S2220" s="22"/>
      <c r="T2220" s="22"/>
      <c r="U2220" s="22"/>
      <c r="V2220" s="22"/>
      <c r="W2220" s="22"/>
      <c r="X2220" s="22"/>
      <c r="Y2220" s="22"/>
      <c r="Z2220" s="22"/>
      <c r="AA2220" s="35"/>
      <c r="AB2220" s="17"/>
      <c r="AC2220" s="17"/>
      <c r="AD2220" s="17"/>
      <c r="AE2220" s="17"/>
      <c r="AF2220" s="17"/>
      <c r="AG2220" s="17"/>
      <c r="AH2220" s="17"/>
      <c r="AI2220" s="17"/>
    </row>
    <row r="2221" spans="1:35">
      <c r="A2221" s="13"/>
      <c r="G2221" s="39"/>
      <c r="H2221" s="39"/>
      <c r="I2221" s="39"/>
      <c r="J2221" s="39"/>
      <c r="K2221" s="39"/>
      <c r="L2221" s="38"/>
      <c r="M2221" s="38"/>
      <c r="N2221" s="38"/>
      <c r="O2221" s="38"/>
      <c r="P2221" s="22"/>
      <c r="Q2221" s="22"/>
      <c r="R2221" s="22"/>
      <c r="S2221" s="22"/>
      <c r="T2221" s="22"/>
      <c r="U2221" s="22"/>
      <c r="V2221" s="22"/>
      <c r="W2221" s="22"/>
      <c r="X2221" s="22"/>
      <c r="Y2221" s="22"/>
      <c r="Z2221" s="22"/>
      <c r="AA2221" s="35"/>
      <c r="AB2221" s="17"/>
      <c r="AC2221" s="17"/>
      <c r="AD2221" s="17"/>
      <c r="AE2221" s="17"/>
      <c r="AF2221" s="17"/>
      <c r="AG2221" s="17"/>
      <c r="AH2221" s="17"/>
      <c r="AI2221" s="17"/>
    </row>
    <row r="2222" spans="1:35">
      <c r="A2222" s="13"/>
      <c r="G2222" s="39"/>
      <c r="H2222" s="39"/>
      <c r="I2222" s="39"/>
      <c r="J2222" s="39"/>
      <c r="K2222" s="39"/>
      <c r="L2222" s="38"/>
      <c r="M2222" s="38"/>
      <c r="N2222" s="38"/>
      <c r="O2222" s="38"/>
      <c r="P2222" s="22"/>
      <c r="Q2222" s="22"/>
      <c r="R2222" s="22"/>
      <c r="S2222" s="22"/>
      <c r="T2222" s="22"/>
      <c r="U2222" s="22"/>
      <c r="V2222" s="22"/>
      <c r="W2222" s="22"/>
      <c r="X2222" s="22"/>
      <c r="Y2222" s="22"/>
      <c r="Z2222" s="22"/>
      <c r="AA2222" s="35"/>
      <c r="AB2222" s="17"/>
      <c r="AC2222" s="17"/>
      <c r="AD2222" s="17"/>
      <c r="AE2222" s="17"/>
      <c r="AF2222" s="17"/>
      <c r="AG2222" s="17"/>
      <c r="AH2222" s="17"/>
      <c r="AI2222" s="17"/>
    </row>
    <row r="2223" spans="1:35">
      <c r="A2223" s="13"/>
      <c r="G2223" s="39"/>
      <c r="H2223" s="39"/>
      <c r="I2223" s="39"/>
      <c r="J2223" s="39"/>
      <c r="K2223" s="39"/>
      <c r="L2223" s="38"/>
      <c r="M2223" s="38"/>
      <c r="N2223" s="38"/>
      <c r="O2223" s="38"/>
      <c r="P2223" s="22"/>
      <c r="Q2223" s="22"/>
      <c r="R2223" s="22"/>
      <c r="S2223" s="22"/>
      <c r="T2223" s="22"/>
      <c r="U2223" s="22"/>
      <c r="V2223" s="22"/>
      <c r="W2223" s="22"/>
      <c r="X2223" s="22"/>
      <c r="Y2223" s="22"/>
      <c r="Z2223" s="22"/>
      <c r="AA2223" s="35"/>
      <c r="AB2223" s="17"/>
      <c r="AC2223" s="17"/>
      <c r="AD2223" s="17"/>
      <c r="AE2223" s="17"/>
      <c r="AF2223" s="17"/>
      <c r="AG2223" s="17"/>
      <c r="AH2223" s="17"/>
      <c r="AI2223" s="17"/>
    </row>
    <row r="2224" spans="1:35">
      <c r="A2224" s="13"/>
      <c r="G2224" s="39"/>
      <c r="H2224" s="39"/>
      <c r="I2224" s="39"/>
      <c r="J2224" s="39"/>
      <c r="K2224" s="39"/>
      <c r="L2224" s="38"/>
      <c r="M2224" s="38"/>
      <c r="N2224" s="38"/>
      <c r="O2224" s="38"/>
      <c r="P2224" s="22"/>
      <c r="Q2224" s="22"/>
      <c r="R2224" s="22"/>
      <c r="S2224" s="22"/>
      <c r="T2224" s="22"/>
      <c r="U2224" s="22"/>
      <c r="V2224" s="22"/>
      <c r="W2224" s="22"/>
      <c r="X2224" s="22"/>
      <c r="Y2224" s="22"/>
      <c r="Z2224" s="22"/>
      <c r="AA2224" s="35"/>
      <c r="AB2224" s="17"/>
      <c r="AC2224" s="17"/>
      <c r="AD2224" s="17"/>
      <c r="AE2224" s="17"/>
      <c r="AF2224" s="17"/>
      <c r="AG2224" s="17"/>
      <c r="AH2224" s="17"/>
      <c r="AI2224" s="17"/>
    </row>
    <row r="2225" spans="1:35">
      <c r="A2225" s="13"/>
      <c r="G2225" s="39"/>
      <c r="H2225" s="39"/>
      <c r="I2225" s="39"/>
      <c r="J2225" s="39"/>
      <c r="K2225" s="39"/>
      <c r="L2225" s="38"/>
      <c r="M2225" s="38"/>
      <c r="N2225" s="38"/>
      <c r="O2225" s="38"/>
      <c r="P2225" s="22"/>
      <c r="Q2225" s="22"/>
      <c r="R2225" s="22"/>
      <c r="S2225" s="22"/>
      <c r="T2225" s="22"/>
      <c r="U2225" s="22"/>
      <c r="V2225" s="22"/>
      <c r="W2225" s="22"/>
      <c r="X2225" s="22"/>
      <c r="Y2225" s="22"/>
      <c r="Z2225" s="22"/>
      <c r="AA2225" s="35"/>
      <c r="AB2225" s="17"/>
      <c r="AC2225" s="17"/>
      <c r="AD2225" s="17"/>
      <c r="AE2225" s="17"/>
      <c r="AF2225" s="17"/>
      <c r="AG2225" s="17"/>
      <c r="AH2225" s="17"/>
      <c r="AI2225" s="17"/>
    </row>
    <row r="2226" spans="1:35">
      <c r="A2226" s="13"/>
      <c r="G2226" s="39"/>
      <c r="H2226" s="39"/>
      <c r="I2226" s="39"/>
      <c r="J2226" s="39"/>
      <c r="K2226" s="39"/>
      <c r="L2226" s="38"/>
      <c r="M2226" s="38"/>
      <c r="N2226" s="38"/>
      <c r="O2226" s="38"/>
      <c r="P2226" s="22"/>
      <c r="Q2226" s="22"/>
      <c r="R2226" s="22"/>
      <c r="S2226" s="22"/>
      <c r="T2226" s="22"/>
      <c r="U2226" s="22"/>
      <c r="V2226" s="22"/>
      <c r="W2226" s="22"/>
      <c r="X2226" s="22"/>
      <c r="Y2226" s="22"/>
      <c r="Z2226" s="22"/>
      <c r="AA2226" s="35"/>
      <c r="AB2226" s="17"/>
      <c r="AC2226" s="17"/>
      <c r="AD2226" s="17"/>
      <c r="AE2226" s="17"/>
      <c r="AF2226" s="17"/>
      <c r="AG2226" s="17"/>
      <c r="AH2226" s="17"/>
      <c r="AI2226" s="17"/>
    </row>
    <row r="2227" spans="1:35">
      <c r="A2227" s="13"/>
      <c r="G2227" s="39"/>
      <c r="H2227" s="39"/>
      <c r="I2227" s="39"/>
      <c r="J2227" s="39"/>
      <c r="K2227" s="39"/>
      <c r="L2227" s="38"/>
      <c r="M2227" s="38"/>
      <c r="N2227" s="38"/>
      <c r="O2227" s="38"/>
      <c r="P2227" s="22"/>
      <c r="Q2227" s="22"/>
      <c r="R2227" s="22"/>
      <c r="S2227" s="22"/>
      <c r="T2227" s="22"/>
      <c r="U2227" s="22"/>
      <c r="V2227" s="22"/>
      <c r="W2227" s="22"/>
      <c r="X2227" s="22"/>
      <c r="Y2227" s="22"/>
      <c r="Z2227" s="22"/>
      <c r="AA2227" s="35"/>
      <c r="AB2227" s="17"/>
      <c r="AC2227" s="17"/>
      <c r="AD2227" s="17"/>
      <c r="AE2227" s="17"/>
      <c r="AF2227" s="17"/>
      <c r="AG2227" s="17"/>
      <c r="AH2227" s="17"/>
      <c r="AI2227" s="17"/>
    </row>
    <row r="2228" spans="1:35">
      <c r="A2228" s="13"/>
      <c r="G2228" s="39"/>
      <c r="H2228" s="39"/>
      <c r="I2228" s="39"/>
      <c r="J2228" s="39"/>
      <c r="K2228" s="39"/>
      <c r="L2228" s="38"/>
      <c r="M2228" s="38"/>
      <c r="N2228" s="38"/>
      <c r="O2228" s="38"/>
      <c r="P2228" s="22"/>
      <c r="Q2228" s="22"/>
      <c r="R2228" s="22"/>
      <c r="S2228" s="22"/>
      <c r="T2228" s="22"/>
      <c r="U2228" s="22"/>
      <c r="V2228" s="22"/>
      <c r="W2228" s="22"/>
      <c r="X2228" s="22"/>
      <c r="Y2228" s="22"/>
      <c r="Z2228" s="22"/>
      <c r="AA2228" s="35"/>
      <c r="AB2228" s="17"/>
      <c r="AC2228" s="17"/>
      <c r="AD2228" s="17"/>
      <c r="AE2228" s="17"/>
      <c r="AF2228" s="17"/>
      <c r="AG2228" s="17"/>
      <c r="AH2228" s="17"/>
      <c r="AI2228" s="17"/>
    </row>
    <row r="2229" spans="1:35">
      <c r="A2229" s="13"/>
      <c r="G2229" s="39"/>
      <c r="H2229" s="39"/>
      <c r="I2229" s="39"/>
      <c r="J2229" s="39"/>
      <c r="K2229" s="39"/>
      <c r="L2229" s="38"/>
      <c r="M2229" s="38"/>
      <c r="N2229" s="38"/>
      <c r="O2229" s="38"/>
      <c r="P2229" s="22"/>
      <c r="Q2229" s="22"/>
      <c r="R2229" s="22"/>
      <c r="S2229" s="22"/>
      <c r="T2229" s="22"/>
      <c r="U2229" s="22"/>
      <c r="V2229" s="22"/>
      <c r="W2229" s="22"/>
      <c r="X2229" s="22"/>
      <c r="Y2229" s="22"/>
      <c r="Z2229" s="22"/>
      <c r="AA2229" s="35"/>
      <c r="AB2229" s="17"/>
      <c r="AC2229" s="17"/>
      <c r="AD2229" s="17"/>
      <c r="AE2229" s="17"/>
      <c r="AF2229" s="17"/>
      <c r="AG2229" s="17"/>
      <c r="AH2229" s="17"/>
      <c r="AI2229" s="17"/>
    </row>
    <row r="2230" spans="1:35">
      <c r="A2230" s="13"/>
      <c r="G2230" s="39"/>
      <c r="H2230" s="39"/>
      <c r="I2230" s="39"/>
      <c r="J2230" s="39"/>
      <c r="K2230" s="39"/>
      <c r="L2230" s="38"/>
      <c r="M2230" s="38"/>
      <c r="N2230" s="38"/>
      <c r="O2230" s="38"/>
      <c r="P2230" s="22"/>
      <c r="Q2230" s="22"/>
      <c r="R2230" s="22"/>
      <c r="S2230" s="22"/>
      <c r="T2230" s="22"/>
      <c r="U2230" s="22"/>
      <c r="V2230" s="22"/>
      <c r="W2230" s="22"/>
      <c r="X2230" s="22"/>
      <c r="Y2230" s="22"/>
      <c r="Z2230" s="22"/>
      <c r="AA2230" s="35"/>
      <c r="AB2230" s="17"/>
      <c r="AC2230" s="17"/>
      <c r="AD2230" s="17"/>
      <c r="AE2230" s="17"/>
      <c r="AF2230" s="17"/>
      <c r="AG2230" s="17"/>
      <c r="AH2230" s="17"/>
      <c r="AI2230" s="17"/>
    </row>
    <row r="2231" spans="1:35">
      <c r="A2231" s="13"/>
      <c r="G2231" s="39"/>
      <c r="H2231" s="39"/>
      <c r="I2231" s="39"/>
      <c r="J2231" s="39"/>
      <c r="K2231" s="39"/>
      <c r="L2231" s="38"/>
      <c r="M2231" s="38"/>
      <c r="N2231" s="38"/>
      <c r="O2231" s="38"/>
      <c r="P2231" s="22"/>
      <c r="Q2231" s="22"/>
      <c r="R2231" s="22"/>
      <c r="S2231" s="22"/>
      <c r="T2231" s="22"/>
      <c r="U2231" s="22"/>
      <c r="V2231" s="22"/>
      <c r="W2231" s="22"/>
      <c r="X2231" s="22"/>
      <c r="Y2231" s="22"/>
      <c r="Z2231" s="22"/>
      <c r="AA2231" s="35"/>
      <c r="AB2231" s="17"/>
      <c r="AC2231" s="17"/>
      <c r="AD2231" s="17"/>
      <c r="AE2231" s="17"/>
      <c r="AF2231" s="17"/>
      <c r="AG2231" s="17"/>
      <c r="AH2231" s="17"/>
      <c r="AI2231" s="17"/>
    </row>
    <row r="2232" spans="1:35">
      <c r="A2232" s="13"/>
      <c r="G2232" s="39"/>
      <c r="H2232" s="39"/>
      <c r="I2232" s="39"/>
      <c r="J2232" s="39"/>
      <c r="K2232" s="39"/>
      <c r="L2232" s="38"/>
      <c r="M2232" s="38"/>
      <c r="N2232" s="38"/>
      <c r="O2232" s="38"/>
      <c r="P2232" s="22"/>
      <c r="Q2232" s="22"/>
      <c r="R2232" s="22"/>
      <c r="S2232" s="22"/>
      <c r="T2232" s="22"/>
      <c r="U2232" s="22"/>
      <c r="V2232" s="22"/>
      <c r="W2232" s="22"/>
      <c r="X2232" s="22"/>
      <c r="Y2232" s="22"/>
      <c r="Z2232" s="22"/>
      <c r="AA2232" s="35"/>
      <c r="AB2232" s="17"/>
      <c r="AC2232" s="17"/>
      <c r="AD2232" s="17"/>
      <c r="AE2232" s="17"/>
      <c r="AF2232" s="17"/>
      <c r="AG2232" s="17"/>
      <c r="AH2232" s="17"/>
      <c r="AI2232" s="17"/>
    </row>
    <row r="2233" spans="1:35">
      <c r="A2233" s="13"/>
      <c r="G2233" s="39"/>
      <c r="H2233" s="39"/>
      <c r="I2233" s="39"/>
      <c r="J2233" s="39"/>
      <c r="K2233" s="39"/>
      <c r="L2233" s="38"/>
      <c r="M2233" s="38"/>
      <c r="N2233" s="38"/>
      <c r="O2233" s="38"/>
      <c r="P2233" s="22"/>
      <c r="Q2233" s="22"/>
      <c r="R2233" s="22"/>
      <c r="S2233" s="22"/>
      <c r="T2233" s="22"/>
      <c r="U2233" s="22"/>
      <c r="V2233" s="22"/>
      <c r="W2233" s="22"/>
      <c r="X2233" s="22"/>
      <c r="Y2233" s="22"/>
      <c r="Z2233" s="22"/>
      <c r="AA2233" s="35"/>
      <c r="AB2233" s="17"/>
      <c r="AC2233" s="17"/>
      <c r="AD2233" s="17"/>
      <c r="AE2233" s="17"/>
      <c r="AF2233" s="17"/>
      <c r="AG2233" s="17"/>
      <c r="AH2233" s="17"/>
      <c r="AI2233" s="17"/>
    </row>
    <row r="2234" spans="1:35">
      <c r="A2234" s="13"/>
      <c r="G2234" s="39"/>
      <c r="H2234" s="39"/>
      <c r="I2234" s="39"/>
      <c r="J2234" s="39"/>
      <c r="K2234" s="39"/>
      <c r="L2234" s="38"/>
      <c r="M2234" s="38"/>
      <c r="N2234" s="38"/>
      <c r="O2234" s="38"/>
      <c r="P2234" s="22"/>
      <c r="Q2234" s="22"/>
      <c r="R2234" s="22"/>
      <c r="S2234" s="22"/>
      <c r="T2234" s="22"/>
      <c r="U2234" s="22"/>
      <c r="V2234" s="22"/>
      <c r="W2234" s="22"/>
      <c r="X2234" s="22"/>
      <c r="Y2234" s="22"/>
      <c r="Z2234" s="22"/>
      <c r="AA2234" s="35"/>
      <c r="AB2234" s="17"/>
      <c r="AC2234" s="17"/>
      <c r="AD2234" s="17"/>
      <c r="AE2234" s="17"/>
      <c r="AF2234" s="17"/>
      <c r="AG2234" s="17"/>
      <c r="AH2234" s="17"/>
      <c r="AI2234" s="17"/>
    </row>
    <row r="2235" spans="1:35">
      <c r="A2235" s="13"/>
      <c r="G2235" s="39"/>
      <c r="H2235" s="39"/>
      <c r="I2235" s="39"/>
      <c r="J2235" s="39"/>
      <c r="K2235" s="39"/>
      <c r="L2235" s="38"/>
      <c r="M2235" s="38"/>
      <c r="N2235" s="38"/>
      <c r="O2235" s="38"/>
      <c r="P2235" s="22"/>
      <c r="Q2235" s="22"/>
      <c r="R2235" s="22"/>
      <c r="S2235" s="22"/>
      <c r="T2235" s="22"/>
      <c r="U2235" s="22"/>
      <c r="V2235" s="22"/>
      <c r="W2235" s="22"/>
      <c r="X2235" s="22"/>
      <c r="Y2235" s="22"/>
      <c r="Z2235" s="22"/>
      <c r="AA2235" s="35"/>
      <c r="AB2235" s="17"/>
      <c r="AC2235" s="17"/>
      <c r="AD2235" s="17"/>
      <c r="AE2235" s="17"/>
      <c r="AF2235" s="17"/>
      <c r="AG2235" s="17"/>
      <c r="AH2235" s="17"/>
      <c r="AI2235" s="17"/>
    </row>
    <row r="2236" spans="1:35">
      <c r="A2236" s="13"/>
      <c r="G2236" s="39"/>
      <c r="H2236" s="39"/>
      <c r="I2236" s="39"/>
      <c r="J2236" s="39"/>
      <c r="K2236" s="39"/>
      <c r="L2236" s="38"/>
      <c r="M2236" s="38"/>
      <c r="N2236" s="38"/>
      <c r="O2236" s="38"/>
      <c r="P2236" s="22"/>
      <c r="Q2236" s="22"/>
      <c r="R2236" s="22"/>
      <c r="S2236" s="22"/>
      <c r="T2236" s="22"/>
      <c r="U2236" s="22"/>
      <c r="V2236" s="22"/>
      <c r="W2236" s="22"/>
      <c r="X2236" s="22"/>
      <c r="Y2236" s="22"/>
      <c r="Z2236" s="22"/>
      <c r="AA2236" s="35"/>
      <c r="AB2236" s="17"/>
      <c r="AC2236" s="17"/>
      <c r="AD2236" s="17"/>
      <c r="AE2236" s="17"/>
      <c r="AF2236" s="17"/>
      <c r="AG2236" s="17"/>
      <c r="AH2236" s="17"/>
      <c r="AI2236" s="17"/>
    </row>
    <row r="2237" spans="1:35">
      <c r="A2237" s="13"/>
      <c r="G2237" s="39"/>
      <c r="H2237" s="39"/>
      <c r="I2237" s="39"/>
      <c r="J2237" s="39"/>
      <c r="K2237" s="39"/>
      <c r="L2237" s="38"/>
      <c r="M2237" s="38"/>
      <c r="N2237" s="38"/>
      <c r="O2237" s="38"/>
      <c r="P2237" s="22"/>
      <c r="Q2237" s="22"/>
      <c r="R2237" s="22"/>
      <c r="S2237" s="22"/>
      <c r="T2237" s="22"/>
      <c r="U2237" s="22"/>
      <c r="V2237" s="22"/>
      <c r="W2237" s="22"/>
      <c r="X2237" s="22"/>
      <c r="Y2237" s="22"/>
      <c r="Z2237" s="22"/>
      <c r="AA2237" s="35"/>
      <c r="AB2237" s="17"/>
      <c r="AC2237" s="17"/>
      <c r="AD2237" s="17"/>
      <c r="AE2237" s="17"/>
      <c r="AF2237" s="17"/>
      <c r="AG2237" s="17"/>
      <c r="AH2237" s="17"/>
      <c r="AI2237" s="17"/>
    </row>
    <row r="2238" spans="1:35">
      <c r="A2238" s="13"/>
      <c r="G2238" s="39"/>
      <c r="H2238" s="39"/>
      <c r="I2238" s="39"/>
      <c r="J2238" s="39"/>
      <c r="K2238" s="39"/>
      <c r="L2238" s="38"/>
      <c r="M2238" s="38"/>
      <c r="N2238" s="38"/>
      <c r="O2238" s="38"/>
      <c r="P2238" s="22"/>
      <c r="Q2238" s="22"/>
      <c r="R2238" s="22"/>
      <c r="S2238" s="22"/>
      <c r="T2238" s="22"/>
      <c r="U2238" s="22"/>
      <c r="V2238" s="22"/>
      <c r="W2238" s="22"/>
      <c r="X2238" s="22"/>
      <c r="Y2238" s="22"/>
      <c r="Z2238" s="22"/>
      <c r="AA2238" s="35"/>
      <c r="AB2238" s="17"/>
      <c r="AC2238" s="17"/>
      <c r="AD2238" s="17"/>
      <c r="AE2238" s="17"/>
      <c r="AF2238" s="17"/>
      <c r="AG2238" s="17"/>
      <c r="AH2238" s="17"/>
      <c r="AI2238" s="17"/>
    </row>
    <row r="2239" spans="1:35">
      <c r="A2239" s="13"/>
      <c r="G2239" s="39"/>
      <c r="H2239" s="39"/>
      <c r="I2239" s="39"/>
      <c r="J2239" s="39"/>
      <c r="K2239" s="39"/>
      <c r="L2239" s="38"/>
      <c r="M2239" s="38"/>
      <c r="N2239" s="38"/>
      <c r="O2239" s="38"/>
      <c r="P2239" s="22"/>
      <c r="Q2239" s="22"/>
      <c r="R2239" s="22"/>
      <c r="S2239" s="22"/>
      <c r="T2239" s="22"/>
      <c r="U2239" s="22"/>
      <c r="V2239" s="22"/>
      <c r="W2239" s="22"/>
      <c r="X2239" s="22"/>
      <c r="Y2239" s="22"/>
      <c r="Z2239" s="22"/>
      <c r="AA2239" s="35"/>
      <c r="AB2239" s="17"/>
      <c r="AC2239" s="17"/>
      <c r="AD2239" s="17"/>
      <c r="AE2239" s="17"/>
      <c r="AF2239" s="17"/>
      <c r="AG2239" s="17"/>
      <c r="AH2239" s="17"/>
      <c r="AI2239" s="17"/>
    </row>
    <row r="2240" spans="1:35">
      <c r="A2240" s="13"/>
      <c r="G2240" s="39"/>
      <c r="H2240" s="39"/>
      <c r="I2240" s="39"/>
      <c r="J2240" s="39"/>
      <c r="K2240" s="39"/>
      <c r="L2240" s="38"/>
      <c r="M2240" s="38"/>
      <c r="N2240" s="38"/>
      <c r="O2240" s="38"/>
      <c r="P2240" s="22"/>
      <c r="Q2240" s="22"/>
      <c r="R2240" s="22"/>
      <c r="S2240" s="22"/>
      <c r="T2240" s="22"/>
      <c r="U2240" s="22"/>
      <c r="V2240" s="22"/>
      <c r="W2240" s="22"/>
      <c r="X2240" s="22"/>
      <c r="Y2240" s="22"/>
      <c r="Z2240" s="22"/>
      <c r="AA2240" s="35"/>
      <c r="AB2240" s="17"/>
      <c r="AC2240" s="17"/>
      <c r="AD2240" s="17"/>
      <c r="AE2240" s="17"/>
      <c r="AF2240" s="17"/>
      <c r="AG2240" s="17"/>
      <c r="AH2240" s="17"/>
      <c r="AI2240" s="17"/>
    </row>
    <row r="2241" spans="1:35">
      <c r="A2241" s="13"/>
      <c r="G2241" s="39"/>
      <c r="H2241" s="39"/>
      <c r="I2241" s="39"/>
      <c r="J2241" s="39"/>
      <c r="K2241" s="39"/>
      <c r="L2241" s="38"/>
      <c r="M2241" s="38"/>
      <c r="N2241" s="38"/>
      <c r="O2241" s="38"/>
      <c r="P2241" s="22"/>
      <c r="Q2241" s="22"/>
      <c r="R2241" s="22"/>
      <c r="S2241" s="22"/>
      <c r="T2241" s="22"/>
      <c r="U2241" s="22"/>
      <c r="V2241" s="22"/>
      <c r="W2241" s="22"/>
      <c r="X2241" s="22"/>
      <c r="Y2241" s="22"/>
      <c r="Z2241" s="22"/>
      <c r="AA2241" s="35"/>
      <c r="AB2241" s="17"/>
      <c r="AC2241" s="17"/>
      <c r="AD2241" s="17"/>
      <c r="AE2241" s="17"/>
      <c r="AF2241" s="17"/>
      <c r="AG2241" s="17"/>
      <c r="AH2241" s="17"/>
      <c r="AI2241" s="17"/>
    </row>
    <row r="2242" spans="1:35">
      <c r="A2242" s="13"/>
      <c r="G2242" s="39"/>
      <c r="H2242" s="39"/>
      <c r="I2242" s="39"/>
      <c r="J2242" s="39"/>
      <c r="K2242" s="39"/>
      <c r="L2242" s="38"/>
      <c r="M2242" s="38"/>
      <c r="N2242" s="38"/>
      <c r="O2242" s="38"/>
      <c r="P2242" s="22"/>
      <c r="Q2242" s="22"/>
      <c r="R2242" s="22"/>
      <c r="S2242" s="22"/>
      <c r="T2242" s="22"/>
      <c r="U2242" s="22"/>
      <c r="V2242" s="22"/>
      <c r="W2242" s="22"/>
      <c r="X2242" s="22"/>
      <c r="Y2242" s="22"/>
      <c r="Z2242" s="22"/>
      <c r="AA2242" s="35"/>
      <c r="AB2242" s="17"/>
      <c r="AC2242" s="17"/>
      <c r="AD2242" s="17"/>
      <c r="AE2242" s="17"/>
      <c r="AF2242" s="17"/>
      <c r="AG2242" s="17"/>
      <c r="AH2242" s="17"/>
      <c r="AI2242" s="17"/>
    </row>
    <row r="2243" spans="1:35">
      <c r="A2243" s="13"/>
      <c r="G2243" s="39"/>
      <c r="H2243" s="39"/>
      <c r="I2243" s="39"/>
      <c r="J2243" s="39"/>
      <c r="K2243" s="39"/>
      <c r="L2243" s="38"/>
      <c r="M2243" s="38"/>
      <c r="N2243" s="38"/>
      <c r="O2243" s="38"/>
      <c r="P2243" s="22"/>
      <c r="Q2243" s="22"/>
      <c r="R2243" s="22"/>
      <c r="S2243" s="22"/>
      <c r="T2243" s="22"/>
      <c r="U2243" s="22"/>
      <c r="V2243" s="22"/>
      <c r="W2243" s="22"/>
      <c r="X2243" s="22"/>
      <c r="Y2243" s="22"/>
      <c r="Z2243" s="22"/>
      <c r="AA2243" s="35"/>
      <c r="AB2243" s="17"/>
      <c r="AC2243" s="17"/>
      <c r="AD2243" s="17"/>
      <c r="AE2243" s="17"/>
      <c r="AF2243" s="17"/>
      <c r="AG2243" s="17"/>
      <c r="AH2243" s="17"/>
      <c r="AI2243" s="17"/>
    </row>
    <row r="2244" spans="1:35">
      <c r="A2244" s="13"/>
      <c r="G2244" s="39"/>
      <c r="H2244" s="39"/>
      <c r="I2244" s="39"/>
      <c r="J2244" s="39"/>
      <c r="K2244" s="39"/>
      <c r="L2244" s="38"/>
      <c r="M2244" s="38"/>
      <c r="N2244" s="38"/>
      <c r="O2244" s="38"/>
      <c r="P2244" s="22"/>
      <c r="Q2244" s="22"/>
      <c r="R2244" s="22"/>
      <c r="S2244" s="22"/>
      <c r="T2244" s="22"/>
      <c r="U2244" s="22"/>
      <c r="V2244" s="22"/>
      <c r="W2244" s="22"/>
      <c r="X2244" s="22"/>
      <c r="Y2244" s="22"/>
      <c r="Z2244" s="22"/>
      <c r="AA2244" s="35"/>
      <c r="AB2244" s="17"/>
      <c r="AC2244" s="17"/>
      <c r="AD2244" s="17"/>
      <c r="AE2244" s="17"/>
      <c r="AF2244" s="17"/>
      <c r="AG2244" s="17"/>
      <c r="AH2244" s="17"/>
      <c r="AI2244" s="17"/>
    </row>
    <row r="2245" spans="1:35">
      <c r="A2245" s="13"/>
      <c r="G2245" s="39"/>
      <c r="H2245" s="39"/>
      <c r="I2245" s="39"/>
      <c r="J2245" s="39"/>
      <c r="K2245" s="39"/>
      <c r="L2245" s="38"/>
      <c r="M2245" s="38"/>
      <c r="N2245" s="38"/>
      <c r="O2245" s="38"/>
      <c r="P2245" s="22"/>
      <c r="Q2245" s="22"/>
      <c r="R2245" s="22"/>
      <c r="S2245" s="22"/>
      <c r="T2245" s="22"/>
      <c r="U2245" s="22"/>
      <c r="V2245" s="22"/>
      <c r="W2245" s="22"/>
      <c r="X2245" s="22"/>
      <c r="Y2245" s="22"/>
      <c r="Z2245" s="22"/>
      <c r="AA2245" s="35"/>
      <c r="AB2245" s="17"/>
      <c r="AC2245" s="17"/>
      <c r="AD2245" s="17"/>
      <c r="AE2245" s="17"/>
      <c r="AF2245" s="17"/>
      <c r="AG2245" s="17"/>
      <c r="AH2245" s="17"/>
      <c r="AI2245" s="17"/>
    </row>
    <row r="2246" spans="1:35">
      <c r="A2246" s="13"/>
      <c r="G2246" s="39"/>
      <c r="H2246" s="39"/>
      <c r="I2246" s="39"/>
      <c r="J2246" s="39"/>
      <c r="K2246" s="39"/>
      <c r="L2246" s="38"/>
      <c r="M2246" s="38"/>
      <c r="N2246" s="38"/>
      <c r="O2246" s="38"/>
      <c r="P2246" s="22"/>
      <c r="Q2246" s="22"/>
      <c r="R2246" s="22"/>
      <c r="S2246" s="22"/>
      <c r="T2246" s="22"/>
      <c r="U2246" s="22"/>
      <c r="V2246" s="22"/>
      <c r="W2246" s="22"/>
      <c r="X2246" s="22"/>
      <c r="Y2246" s="22"/>
      <c r="Z2246" s="22"/>
      <c r="AA2246" s="35"/>
      <c r="AB2246" s="17"/>
      <c r="AC2246" s="17"/>
      <c r="AD2246" s="17"/>
      <c r="AE2246" s="17"/>
      <c r="AF2246" s="17"/>
      <c r="AG2246" s="17"/>
      <c r="AH2246" s="17"/>
      <c r="AI2246" s="17"/>
    </row>
    <row r="2247" spans="1:35">
      <c r="A2247" s="13"/>
      <c r="G2247" s="39"/>
      <c r="H2247" s="39"/>
      <c r="I2247" s="39"/>
      <c r="J2247" s="39"/>
      <c r="K2247" s="39"/>
      <c r="L2247" s="38"/>
      <c r="M2247" s="38"/>
      <c r="N2247" s="38"/>
      <c r="O2247" s="38"/>
      <c r="P2247" s="22"/>
      <c r="Q2247" s="22"/>
      <c r="R2247" s="22"/>
      <c r="S2247" s="22"/>
      <c r="T2247" s="22"/>
      <c r="U2247" s="22"/>
      <c r="V2247" s="22"/>
      <c r="W2247" s="22"/>
      <c r="X2247" s="22"/>
      <c r="Y2247" s="22"/>
      <c r="Z2247" s="22"/>
      <c r="AA2247" s="35"/>
      <c r="AB2247" s="17"/>
      <c r="AC2247" s="17"/>
      <c r="AD2247" s="17"/>
      <c r="AE2247" s="17"/>
      <c r="AF2247" s="17"/>
      <c r="AG2247" s="17"/>
      <c r="AH2247" s="17"/>
      <c r="AI2247" s="17"/>
    </row>
    <row r="2248" spans="1:35">
      <c r="A2248" s="13"/>
      <c r="G2248" s="39"/>
      <c r="H2248" s="39"/>
      <c r="I2248" s="39"/>
      <c r="J2248" s="39"/>
      <c r="K2248" s="39"/>
      <c r="L2248" s="38"/>
      <c r="M2248" s="38"/>
      <c r="N2248" s="38"/>
      <c r="O2248" s="38"/>
      <c r="P2248" s="22"/>
      <c r="Q2248" s="22"/>
      <c r="R2248" s="22"/>
      <c r="S2248" s="22"/>
      <c r="T2248" s="22"/>
      <c r="U2248" s="22"/>
      <c r="V2248" s="22"/>
      <c r="W2248" s="22"/>
      <c r="X2248" s="22"/>
      <c r="Y2248" s="22"/>
      <c r="Z2248" s="22"/>
      <c r="AA2248" s="35"/>
      <c r="AB2248" s="17"/>
      <c r="AC2248" s="17"/>
      <c r="AD2248" s="17"/>
      <c r="AE2248" s="17"/>
      <c r="AF2248" s="17"/>
      <c r="AG2248" s="17"/>
      <c r="AH2248" s="17"/>
      <c r="AI2248" s="17"/>
    </row>
    <row r="2249" spans="1:35">
      <c r="A2249" s="13"/>
      <c r="G2249" s="39"/>
      <c r="H2249" s="39"/>
      <c r="I2249" s="39"/>
      <c r="J2249" s="39"/>
      <c r="K2249" s="39"/>
      <c r="L2249" s="38"/>
      <c r="M2249" s="38"/>
      <c r="N2249" s="38"/>
      <c r="O2249" s="38"/>
      <c r="P2249" s="22"/>
      <c r="Q2249" s="22"/>
      <c r="R2249" s="22"/>
      <c r="S2249" s="22"/>
      <c r="T2249" s="22"/>
      <c r="U2249" s="22"/>
      <c r="V2249" s="22"/>
      <c r="W2249" s="22"/>
      <c r="X2249" s="22"/>
      <c r="Y2249" s="22"/>
      <c r="Z2249" s="22"/>
      <c r="AA2249" s="35"/>
      <c r="AB2249" s="17"/>
      <c r="AC2249" s="17"/>
      <c r="AD2249" s="17"/>
      <c r="AE2249" s="17"/>
      <c r="AF2249" s="17"/>
      <c r="AG2249" s="17"/>
      <c r="AH2249" s="17"/>
      <c r="AI2249" s="17"/>
    </row>
    <row r="2250" spans="1:35">
      <c r="A2250" s="13"/>
      <c r="G2250" s="39"/>
      <c r="H2250" s="39"/>
      <c r="I2250" s="39"/>
      <c r="J2250" s="39"/>
      <c r="K2250" s="39"/>
      <c r="L2250" s="38"/>
      <c r="M2250" s="38"/>
      <c r="N2250" s="38"/>
      <c r="O2250" s="38"/>
      <c r="P2250" s="22"/>
      <c r="Q2250" s="22"/>
      <c r="R2250" s="22"/>
      <c r="S2250" s="22"/>
      <c r="T2250" s="22"/>
      <c r="U2250" s="22"/>
      <c r="V2250" s="22"/>
      <c r="W2250" s="22"/>
      <c r="X2250" s="22"/>
      <c r="Y2250" s="22"/>
      <c r="Z2250" s="22"/>
      <c r="AA2250" s="35"/>
      <c r="AB2250" s="17"/>
      <c r="AC2250" s="17"/>
      <c r="AD2250" s="17"/>
      <c r="AE2250" s="17"/>
      <c r="AF2250" s="17"/>
      <c r="AG2250" s="17"/>
      <c r="AH2250" s="17"/>
      <c r="AI2250" s="17"/>
    </row>
    <row r="2251" spans="1:35">
      <c r="A2251" s="13"/>
      <c r="G2251" s="39"/>
      <c r="H2251" s="39"/>
      <c r="I2251" s="39"/>
      <c r="J2251" s="39"/>
      <c r="K2251" s="39"/>
      <c r="L2251" s="38"/>
      <c r="M2251" s="38"/>
      <c r="N2251" s="38"/>
      <c r="O2251" s="38"/>
      <c r="P2251" s="22"/>
      <c r="Q2251" s="22"/>
      <c r="R2251" s="22"/>
      <c r="S2251" s="22"/>
      <c r="T2251" s="22"/>
      <c r="U2251" s="22"/>
      <c r="V2251" s="22"/>
      <c r="W2251" s="22"/>
      <c r="X2251" s="22"/>
      <c r="Y2251" s="22"/>
      <c r="Z2251" s="22"/>
      <c r="AA2251" s="35"/>
      <c r="AB2251" s="17"/>
      <c r="AC2251" s="17"/>
      <c r="AD2251" s="17"/>
      <c r="AE2251" s="17"/>
      <c r="AF2251" s="17"/>
      <c r="AG2251" s="17"/>
      <c r="AH2251" s="17"/>
      <c r="AI2251" s="17"/>
    </row>
    <row r="2252" spans="1:35">
      <c r="A2252" s="13"/>
      <c r="G2252" s="39"/>
      <c r="H2252" s="39"/>
      <c r="I2252" s="39"/>
      <c r="J2252" s="39"/>
      <c r="K2252" s="39"/>
      <c r="L2252" s="38"/>
      <c r="M2252" s="38"/>
      <c r="N2252" s="38"/>
      <c r="O2252" s="38"/>
      <c r="P2252" s="22"/>
      <c r="Q2252" s="22"/>
      <c r="R2252" s="22"/>
      <c r="S2252" s="22"/>
      <c r="T2252" s="22"/>
      <c r="U2252" s="22"/>
      <c r="V2252" s="22"/>
      <c r="W2252" s="22"/>
      <c r="X2252" s="22"/>
      <c r="Y2252" s="22"/>
      <c r="Z2252" s="22"/>
      <c r="AA2252" s="35"/>
      <c r="AB2252" s="17"/>
      <c r="AC2252" s="17"/>
      <c r="AD2252" s="17"/>
      <c r="AE2252" s="17"/>
      <c r="AF2252" s="17"/>
      <c r="AG2252" s="17"/>
      <c r="AH2252" s="17"/>
      <c r="AI2252" s="17"/>
    </row>
    <row r="2253" spans="1:35">
      <c r="A2253" s="13"/>
      <c r="G2253" s="39"/>
      <c r="H2253" s="39"/>
      <c r="I2253" s="39"/>
      <c r="J2253" s="39"/>
      <c r="K2253" s="39"/>
      <c r="L2253" s="38"/>
      <c r="M2253" s="38"/>
      <c r="N2253" s="38"/>
      <c r="O2253" s="38"/>
      <c r="P2253" s="22"/>
      <c r="Q2253" s="22"/>
      <c r="R2253" s="22"/>
      <c r="S2253" s="22"/>
      <c r="T2253" s="22"/>
      <c r="U2253" s="22"/>
      <c r="V2253" s="22"/>
      <c r="W2253" s="22"/>
      <c r="X2253" s="22"/>
      <c r="Y2253" s="22"/>
      <c r="Z2253" s="22"/>
      <c r="AA2253" s="35"/>
      <c r="AB2253" s="17"/>
      <c r="AC2253" s="17"/>
      <c r="AD2253" s="17"/>
      <c r="AE2253" s="17"/>
      <c r="AF2253" s="17"/>
      <c r="AG2253" s="17"/>
      <c r="AH2253" s="17"/>
      <c r="AI2253" s="17"/>
    </row>
    <row r="2254" spans="1:35">
      <c r="A2254" s="13"/>
      <c r="G2254" s="39"/>
      <c r="H2254" s="39"/>
      <c r="I2254" s="39"/>
      <c r="J2254" s="39"/>
      <c r="K2254" s="39"/>
      <c r="L2254" s="38"/>
      <c r="M2254" s="38"/>
      <c r="N2254" s="38"/>
      <c r="O2254" s="38"/>
      <c r="P2254" s="22"/>
      <c r="Q2254" s="22"/>
      <c r="R2254" s="22"/>
      <c r="S2254" s="22"/>
      <c r="T2254" s="22"/>
      <c r="U2254" s="22"/>
      <c r="V2254" s="22"/>
      <c r="W2254" s="22"/>
      <c r="X2254" s="22"/>
      <c r="Y2254" s="22"/>
      <c r="Z2254" s="22"/>
      <c r="AA2254" s="35"/>
      <c r="AB2254" s="17"/>
      <c r="AC2254" s="17"/>
      <c r="AD2254" s="17"/>
      <c r="AE2254" s="17"/>
      <c r="AF2254" s="17"/>
      <c r="AG2254" s="17"/>
      <c r="AH2254" s="17"/>
      <c r="AI2254" s="17"/>
    </row>
    <row r="2255" spans="1:35">
      <c r="A2255" s="13"/>
      <c r="G2255" s="39"/>
      <c r="H2255" s="39"/>
      <c r="I2255" s="39"/>
      <c r="J2255" s="39"/>
      <c r="K2255" s="39"/>
      <c r="L2255" s="38"/>
      <c r="M2255" s="38"/>
      <c r="N2255" s="38"/>
      <c r="O2255" s="38"/>
      <c r="P2255" s="22"/>
      <c r="Q2255" s="22"/>
      <c r="R2255" s="22"/>
      <c r="S2255" s="22"/>
      <c r="T2255" s="22"/>
      <c r="U2255" s="22"/>
      <c r="V2255" s="22"/>
      <c r="W2255" s="22"/>
      <c r="X2255" s="22"/>
      <c r="Y2255" s="22"/>
      <c r="Z2255" s="22"/>
      <c r="AA2255" s="35"/>
      <c r="AB2255" s="17"/>
      <c r="AC2255" s="17"/>
      <c r="AD2255" s="17"/>
      <c r="AE2255" s="17"/>
      <c r="AF2255" s="17"/>
      <c r="AG2255" s="17"/>
      <c r="AH2255" s="17"/>
      <c r="AI2255" s="17"/>
    </row>
    <row r="2256" spans="1:35">
      <c r="A2256" s="13"/>
      <c r="G2256" s="39"/>
      <c r="H2256" s="39"/>
      <c r="I2256" s="39"/>
      <c r="J2256" s="39"/>
      <c r="K2256" s="39"/>
      <c r="L2256" s="38"/>
      <c r="M2256" s="38"/>
      <c r="N2256" s="38"/>
      <c r="O2256" s="38"/>
      <c r="P2256" s="22"/>
      <c r="Q2256" s="22"/>
      <c r="R2256" s="22"/>
      <c r="S2256" s="22"/>
      <c r="T2256" s="22"/>
      <c r="U2256" s="22"/>
      <c r="V2256" s="22"/>
      <c r="W2256" s="22"/>
      <c r="X2256" s="22"/>
      <c r="Y2256" s="22"/>
      <c r="Z2256" s="22"/>
      <c r="AA2256" s="35"/>
      <c r="AB2256" s="17"/>
      <c r="AC2256" s="17"/>
      <c r="AD2256" s="17"/>
      <c r="AE2256" s="17"/>
      <c r="AF2256" s="17"/>
      <c r="AG2256" s="17"/>
      <c r="AH2256" s="17"/>
      <c r="AI2256" s="17"/>
    </row>
    <row r="2257" spans="1:35">
      <c r="A2257" s="13"/>
      <c r="G2257" s="39"/>
      <c r="H2257" s="39"/>
      <c r="I2257" s="39"/>
      <c r="J2257" s="39"/>
      <c r="K2257" s="39"/>
      <c r="L2257" s="38"/>
      <c r="M2257" s="38"/>
      <c r="N2257" s="38"/>
      <c r="O2257" s="38"/>
      <c r="P2257" s="22"/>
      <c r="Q2257" s="22"/>
      <c r="R2257" s="22"/>
      <c r="S2257" s="22"/>
      <c r="T2257" s="22"/>
      <c r="U2257" s="22"/>
      <c r="V2257" s="22"/>
      <c r="W2257" s="22"/>
      <c r="X2257" s="22"/>
      <c r="Y2257" s="22"/>
      <c r="Z2257" s="22"/>
      <c r="AA2257" s="35"/>
      <c r="AB2257" s="17"/>
      <c r="AC2257" s="17"/>
      <c r="AD2257" s="17"/>
      <c r="AE2257" s="17"/>
      <c r="AF2257" s="17"/>
      <c r="AG2257" s="17"/>
      <c r="AH2257" s="17"/>
      <c r="AI2257" s="17"/>
    </row>
    <row r="2258" spans="1:35">
      <c r="A2258" s="13"/>
      <c r="G2258" s="39"/>
      <c r="H2258" s="39"/>
      <c r="I2258" s="39"/>
      <c r="J2258" s="39"/>
      <c r="K2258" s="39"/>
      <c r="L2258" s="38"/>
      <c r="M2258" s="38"/>
      <c r="N2258" s="38"/>
      <c r="O2258" s="38"/>
      <c r="P2258" s="22"/>
      <c r="Q2258" s="22"/>
      <c r="R2258" s="22"/>
      <c r="S2258" s="22"/>
      <c r="T2258" s="22"/>
      <c r="U2258" s="22"/>
      <c r="V2258" s="22"/>
      <c r="W2258" s="22"/>
      <c r="X2258" s="22"/>
      <c r="Y2258" s="22"/>
      <c r="Z2258" s="22"/>
      <c r="AA2258" s="35"/>
      <c r="AB2258" s="17"/>
      <c r="AC2258" s="17"/>
      <c r="AD2258" s="17"/>
      <c r="AE2258" s="17"/>
      <c r="AF2258" s="17"/>
      <c r="AG2258" s="17"/>
      <c r="AH2258" s="17"/>
      <c r="AI2258" s="17"/>
    </row>
    <row r="2259" spans="1:35">
      <c r="A2259" s="13"/>
      <c r="G2259" s="39"/>
      <c r="H2259" s="39"/>
      <c r="I2259" s="39"/>
      <c r="J2259" s="39"/>
      <c r="K2259" s="39"/>
      <c r="L2259" s="38"/>
      <c r="M2259" s="38"/>
      <c r="N2259" s="38"/>
      <c r="O2259" s="38"/>
      <c r="P2259" s="22"/>
      <c r="Q2259" s="22"/>
      <c r="R2259" s="22"/>
      <c r="S2259" s="22"/>
      <c r="T2259" s="22"/>
      <c r="U2259" s="22"/>
      <c r="V2259" s="22"/>
      <c r="W2259" s="22"/>
      <c r="X2259" s="22"/>
      <c r="Y2259" s="22"/>
      <c r="Z2259" s="22"/>
      <c r="AA2259" s="35"/>
      <c r="AB2259" s="17"/>
      <c r="AC2259" s="17"/>
      <c r="AD2259" s="17"/>
      <c r="AE2259" s="17"/>
      <c r="AF2259" s="17"/>
      <c r="AG2259" s="17"/>
      <c r="AH2259" s="17"/>
      <c r="AI2259" s="17"/>
    </row>
    <row r="2260" spans="1:35">
      <c r="A2260" s="13"/>
      <c r="G2260" s="39"/>
      <c r="H2260" s="39"/>
      <c r="I2260" s="39"/>
      <c r="J2260" s="39"/>
      <c r="K2260" s="39"/>
      <c r="L2260" s="38"/>
      <c r="M2260" s="38"/>
      <c r="N2260" s="38"/>
      <c r="O2260" s="38"/>
      <c r="P2260" s="22"/>
      <c r="Q2260" s="22"/>
      <c r="R2260" s="22"/>
      <c r="S2260" s="22"/>
      <c r="T2260" s="22"/>
      <c r="U2260" s="22"/>
      <c r="V2260" s="22"/>
      <c r="W2260" s="22"/>
      <c r="X2260" s="22"/>
      <c r="Y2260" s="22"/>
      <c r="Z2260" s="22"/>
      <c r="AA2260" s="35"/>
      <c r="AB2260" s="17"/>
      <c r="AC2260" s="17"/>
      <c r="AD2260" s="17"/>
      <c r="AE2260" s="17"/>
      <c r="AF2260" s="17"/>
      <c r="AG2260" s="17"/>
      <c r="AH2260" s="17"/>
      <c r="AI2260" s="17"/>
    </row>
    <row r="2261" spans="1:35">
      <c r="A2261" s="13"/>
      <c r="G2261" s="39"/>
      <c r="H2261" s="39"/>
      <c r="I2261" s="39"/>
      <c r="J2261" s="39"/>
      <c r="K2261" s="39"/>
      <c r="L2261" s="38"/>
      <c r="M2261" s="38"/>
      <c r="N2261" s="38"/>
      <c r="O2261" s="38"/>
      <c r="P2261" s="22"/>
      <c r="Q2261" s="22"/>
      <c r="R2261" s="22"/>
      <c r="S2261" s="22"/>
      <c r="T2261" s="22"/>
      <c r="U2261" s="22"/>
      <c r="V2261" s="22"/>
      <c r="W2261" s="22"/>
      <c r="X2261" s="22"/>
      <c r="Y2261" s="22"/>
      <c r="Z2261" s="22"/>
      <c r="AA2261" s="35"/>
      <c r="AB2261" s="17"/>
      <c r="AC2261" s="17"/>
      <c r="AD2261" s="17"/>
      <c r="AE2261" s="17"/>
      <c r="AF2261" s="17"/>
      <c r="AG2261" s="17"/>
      <c r="AH2261" s="17"/>
      <c r="AI2261" s="17"/>
    </row>
    <row r="2262" spans="1:35">
      <c r="A2262" s="13"/>
      <c r="G2262" s="39"/>
      <c r="H2262" s="39"/>
      <c r="I2262" s="39"/>
      <c r="J2262" s="39"/>
      <c r="K2262" s="39"/>
      <c r="L2262" s="38"/>
      <c r="M2262" s="38"/>
      <c r="N2262" s="38"/>
      <c r="O2262" s="38"/>
      <c r="P2262" s="22"/>
      <c r="Q2262" s="22"/>
      <c r="R2262" s="22"/>
      <c r="S2262" s="22"/>
      <c r="T2262" s="22"/>
      <c r="U2262" s="22"/>
      <c r="V2262" s="22"/>
      <c r="W2262" s="22"/>
      <c r="X2262" s="22"/>
      <c r="Y2262" s="22"/>
      <c r="Z2262" s="22"/>
      <c r="AA2262" s="35"/>
      <c r="AB2262" s="17"/>
      <c r="AC2262" s="17"/>
      <c r="AD2262" s="17"/>
      <c r="AE2262" s="17"/>
      <c r="AF2262" s="17"/>
      <c r="AG2262" s="17"/>
      <c r="AH2262" s="17"/>
      <c r="AI2262" s="17"/>
    </row>
    <row r="2263" spans="1:35">
      <c r="A2263" s="13"/>
      <c r="G2263" s="39"/>
      <c r="H2263" s="39"/>
      <c r="I2263" s="39"/>
      <c r="J2263" s="39"/>
      <c r="K2263" s="39"/>
      <c r="L2263" s="38"/>
      <c r="M2263" s="38"/>
      <c r="N2263" s="38"/>
      <c r="O2263" s="38"/>
      <c r="P2263" s="22"/>
      <c r="Q2263" s="22"/>
      <c r="R2263" s="22"/>
      <c r="S2263" s="22"/>
      <c r="T2263" s="22"/>
      <c r="U2263" s="22"/>
      <c r="V2263" s="22"/>
      <c r="W2263" s="22"/>
      <c r="X2263" s="22"/>
      <c r="Y2263" s="22"/>
      <c r="Z2263" s="22"/>
      <c r="AA2263" s="35"/>
      <c r="AB2263" s="17"/>
      <c r="AC2263" s="17"/>
      <c r="AD2263" s="17"/>
      <c r="AE2263" s="17"/>
      <c r="AF2263" s="17"/>
      <c r="AG2263" s="17"/>
      <c r="AH2263" s="17"/>
      <c r="AI2263" s="17"/>
    </row>
    <row r="2264" spans="1:35">
      <c r="A2264" s="13"/>
      <c r="G2264" s="39"/>
      <c r="H2264" s="39"/>
      <c r="I2264" s="39"/>
      <c r="J2264" s="39"/>
      <c r="K2264" s="39"/>
      <c r="L2264" s="38"/>
      <c r="M2264" s="38"/>
      <c r="N2264" s="38"/>
      <c r="O2264" s="38"/>
      <c r="P2264" s="22"/>
      <c r="Q2264" s="22"/>
      <c r="R2264" s="22"/>
      <c r="S2264" s="22"/>
      <c r="T2264" s="22"/>
      <c r="U2264" s="22"/>
      <c r="V2264" s="22"/>
      <c r="W2264" s="22"/>
      <c r="X2264" s="22"/>
      <c r="Y2264" s="22"/>
      <c r="Z2264" s="22"/>
      <c r="AA2264" s="35"/>
      <c r="AB2264" s="17"/>
      <c r="AC2264" s="17"/>
      <c r="AD2264" s="17"/>
      <c r="AE2264" s="17"/>
      <c r="AF2264" s="17"/>
      <c r="AG2264" s="17"/>
      <c r="AH2264" s="17"/>
      <c r="AI2264" s="17"/>
    </row>
    <row r="2265" spans="1:35">
      <c r="A2265" s="13"/>
      <c r="G2265" s="39"/>
      <c r="H2265" s="39"/>
      <c r="I2265" s="39"/>
      <c r="J2265" s="39"/>
      <c r="K2265" s="39"/>
      <c r="L2265" s="38"/>
      <c r="M2265" s="38"/>
      <c r="N2265" s="38"/>
      <c r="O2265" s="38"/>
      <c r="P2265" s="22"/>
      <c r="Q2265" s="22"/>
      <c r="R2265" s="22"/>
      <c r="S2265" s="22"/>
      <c r="T2265" s="22"/>
      <c r="U2265" s="22"/>
      <c r="V2265" s="22"/>
      <c r="W2265" s="22"/>
      <c r="X2265" s="22"/>
      <c r="Y2265" s="22"/>
      <c r="Z2265" s="22"/>
      <c r="AA2265" s="35"/>
      <c r="AB2265" s="17"/>
      <c r="AC2265" s="17"/>
      <c r="AD2265" s="17"/>
      <c r="AE2265" s="17"/>
      <c r="AF2265" s="17"/>
      <c r="AG2265" s="17"/>
      <c r="AH2265" s="17"/>
      <c r="AI2265" s="17"/>
    </row>
    <row r="2266" spans="1:35">
      <c r="A2266" s="13"/>
      <c r="G2266" s="39"/>
      <c r="H2266" s="39"/>
      <c r="I2266" s="39"/>
      <c r="J2266" s="39"/>
      <c r="K2266" s="39"/>
      <c r="L2266" s="38"/>
      <c r="M2266" s="38"/>
      <c r="N2266" s="38"/>
      <c r="O2266" s="38"/>
      <c r="P2266" s="22"/>
      <c r="Q2266" s="22"/>
      <c r="R2266" s="22"/>
      <c r="S2266" s="22"/>
      <c r="T2266" s="22"/>
      <c r="U2266" s="22"/>
      <c r="V2266" s="22"/>
      <c r="W2266" s="22"/>
      <c r="X2266" s="22"/>
      <c r="Y2266" s="22"/>
      <c r="Z2266" s="22"/>
      <c r="AA2266" s="35"/>
      <c r="AB2266" s="17"/>
      <c r="AC2266" s="17"/>
      <c r="AD2266" s="17"/>
      <c r="AE2266" s="17"/>
      <c r="AF2266" s="17"/>
      <c r="AG2266" s="17"/>
      <c r="AH2266" s="17"/>
      <c r="AI2266" s="17"/>
    </row>
    <row r="2267" spans="1:35">
      <c r="A2267" s="13"/>
      <c r="G2267" s="39"/>
      <c r="H2267" s="39"/>
      <c r="I2267" s="39"/>
      <c r="J2267" s="39"/>
      <c r="K2267" s="39"/>
      <c r="L2267" s="38"/>
      <c r="M2267" s="38"/>
      <c r="N2267" s="38"/>
      <c r="O2267" s="38"/>
      <c r="P2267" s="22"/>
      <c r="Q2267" s="22"/>
      <c r="R2267" s="22"/>
      <c r="S2267" s="22"/>
      <c r="T2267" s="22"/>
      <c r="U2267" s="22"/>
      <c r="V2267" s="22"/>
      <c r="W2267" s="22"/>
      <c r="X2267" s="22"/>
      <c r="Y2267" s="22"/>
      <c r="Z2267" s="22"/>
      <c r="AA2267" s="35"/>
      <c r="AB2267" s="17"/>
      <c r="AC2267" s="17"/>
      <c r="AD2267" s="17"/>
      <c r="AE2267" s="17"/>
      <c r="AF2267" s="17"/>
      <c r="AG2267" s="17"/>
      <c r="AH2267" s="17"/>
      <c r="AI2267" s="17"/>
    </row>
    <row r="2268" spans="1:35">
      <c r="A2268" s="13"/>
      <c r="G2268" s="39"/>
      <c r="H2268" s="39"/>
      <c r="I2268" s="39"/>
      <c r="J2268" s="39"/>
      <c r="K2268" s="39"/>
      <c r="L2268" s="38"/>
      <c r="M2268" s="38"/>
      <c r="N2268" s="38"/>
      <c r="O2268" s="38"/>
      <c r="P2268" s="22"/>
      <c r="Q2268" s="22"/>
      <c r="R2268" s="22"/>
      <c r="S2268" s="22"/>
      <c r="T2268" s="22"/>
      <c r="U2268" s="22"/>
      <c r="V2268" s="22"/>
      <c r="W2268" s="22"/>
      <c r="X2268" s="22"/>
      <c r="Y2268" s="22"/>
      <c r="Z2268" s="22"/>
      <c r="AA2268" s="35"/>
      <c r="AB2268" s="17"/>
      <c r="AC2268" s="17"/>
      <c r="AD2268" s="17"/>
      <c r="AE2268" s="17"/>
      <c r="AF2268" s="17"/>
      <c r="AG2268" s="17"/>
      <c r="AH2268" s="17"/>
      <c r="AI2268" s="17"/>
    </row>
    <row r="2269" spans="1:35">
      <c r="A2269" s="13"/>
      <c r="G2269" s="39"/>
      <c r="H2269" s="39"/>
      <c r="I2269" s="39"/>
      <c r="J2269" s="39"/>
      <c r="K2269" s="39"/>
      <c r="L2269" s="38"/>
      <c r="M2269" s="38"/>
      <c r="N2269" s="38"/>
      <c r="O2269" s="38"/>
      <c r="P2269" s="22"/>
      <c r="Q2269" s="22"/>
      <c r="R2269" s="22"/>
      <c r="S2269" s="22"/>
      <c r="T2269" s="22"/>
      <c r="U2269" s="22"/>
      <c r="V2269" s="22"/>
      <c r="W2269" s="22"/>
      <c r="X2269" s="22"/>
      <c r="Y2269" s="22"/>
      <c r="Z2269" s="22"/>
      <c r="AA2269" s="35"/>
      <c r="AB2269" s="17"/>
      <c r="AC2269" s="17"/>
      <c r="AD2269" s="17"/>
      <c r="AE2269" s="17"/>
      <c r="AF2269" s="17"/>
      <c r="AG2269" s="17"/>
      <c r="AH2269" s="17"/>
      <c r="AI2269" s="17"/>
    </row>
    <row r="2270" spans="1:35">
      <c r="A2270" s="13"/>
      <c r="G2270" s="39"/>
      <c r="H2270" s="39"/>
      <c r="I2270" s="39"/>
      <c r="J2270" s="39"/>
      <c r="K2270" s="39"/>
      <c r="L2270" s="38"/>
      <c r="M2270" s="38"/>
      <c r="N2270" s="38"/>
      <c r="O2270" s="38"/>
      <c r="P2270" s="22"/>
      <c r="Q2270" s="22"/>
      <c r="R2270" s="22"/>
      <c r="S2270" s="22"/>
      <c r="T2270" s="22"/>
      <c r="U2270" s="22"/>
      <c r="V2270" s="22"/>
      <c r="W2270" s="22"/>
      <c r="X2270" s="22"/>
      <c r="Y2270" s="22"/>
      <c r="Z2270" s="22"/>
      <c r="AA2270" s="35"/>
      <c r="AB2270" s="17"/>
      <c r="AC2270" s="17"/>
      <c r="AD2270" s="17"/>
      <c r="AE2270" s="17"/>
      <c r="AF2270" s="17"/>
      <c r="AG2270" s="17"/>
      <c r="AH2270" s="17"/>
      <c r="AI2270" s="17"/>
    </row>
    <row r="2271" spans="1:35">
      <c r="A2271" s="13"/>
      <c r="G2271" s="39"/>
      <c r="H2271" s="39"/>
      <c r="I2271" s="39"/>
      <c r="J2271" s="39"/>
      <c r="K2271" s="39"/>
      <c r="L2271" s="38"/>
      <c r="M2271" s="38"/>
      <c r="N2271" s="38"/>
      <c r="O2271" s="38"/>
      <c r="P2271" s="22"/>
      <c r="Q2271" s="22"/>
      <c r="R2271" s="22"/>
      <c r="S2271" s="22"/>
      <c r="T2271" s="22"/>
      <c r="U2271" s="22"/>
      <c r="V2271" s="22"/>
      <c r="W2271" s="22"/>
      <c r="X2271" s="22"/>
      <c r="Y2271" s="22"/>
      <c r="Z2271" s="22"/>
      <c r="AA2271" s="35"/>
      <c r="AB2271" s="17"/>
      <c r="AC2271" s="17"/>
      <c r="AD2271" s="17"/>
      <c r="AE2271" s="17"/>
      <c r="AF2271" s="17"/>
      <c r="AG2271" s="17"/>
      <c r="AH2271" s="17"/>
      <c r="AI2271" s="17"/>
    </row>
    <row r="2272" spans="1:35">
      <c r="A2272" s="13"/>
      <c r="G2272" s="39"/>
      <c r="H2272" s="39"/>
      <c r="I2272" s="39"/>
      <c r="J2272" s="39"/>
      <c r="K2272" s="39"/>
      <c r="L2272" s="38"/>
      <c r="M2272" s="38"/>
      <c r="N2272" s="38"/>
      <c r="O2272" s="38"/>
      <c r="P2272" s="22"/>
      <c r="Q2272" s="22"/>
      <c r="R2272" s="22"/>
      <c r="S2272" s="22"/>
      <c r="T2272" s="22"/>
      <c r="U2272" s="22"/>
      <c r="V2272" s="22"/>
      <c r="W2272" s="22"/>
      <c r="X2272" s="22"/>
      <c r="Y2272" s="22"/>
      <c r="Z2272" s="22"/>
      <c r="AA2272" s="35"/>
      <c r="AB2272" s="17"/>
      <c r="AC2272" s="17"/>
      <c r="AD2272" s="17"/>
      <c r="AE2272" s="17"/>
      <c r="AF2272" s="17"/>
      <c r="AG2272" s="17"/>
      <c r="AH2272" s="17"/>
      <c r="AI2272" s="17"/>
    </row>
    <row r="2273" spans="1:35">
      <c r="A2273" s="13"/>
      <c r="G2273" s="39"/>
      <c r="H2273" s="39"/>
      <c r="I2273" s="39"/>
      <c r="J2273" s="39"/>
      <c r="K2273" s="39"/>
      <c r="L2273" s="38"/>
      <c r="M2273" s="38"/>
      <c r="N2273" s="38"/>
      <c r="O2273" s="38"/>
      <c r="P2273" s="22"/>
      <c r="Q2273" s="22"/>
      <c r="R2273" s="22"/>
      <c r="S2273" s="22"/>
      <c r="T2273" s="22"/>
      <c r="U2273" s="22"/>
      <c r="V2273" s="22"/>
      <c r="W2273" s="22"/>
      <c r="X2273" s="22"/>
      <c r="Y2273" s="22"/>
      <c r="Z2273" s="22"/>
      <c r="AA2273" s="35"/>
      <c r="AB2273" s="17"/>
      <c r="AC2273" s="17"/>
      <c r="AD2273" s="17"/>
      <c r="AE2273" s="17"/>
      <c r="AF2273" s="17"/>
      <c r="AG2273" s="17"/>
      <c r="AH2273" s="17"/>
      <c r="AI2273" s="17"/>
    </row>
    <row r="2274" spans="1:35">
      <c r="A2274" s="13"/>
      <c r="G2274" s="39"/>
      <c r="H2274" s="39"/>
      <c r="I2274" s="39"/>
      <c r="J2274" s="39"/>
      <c r="K2274" s="39"/>
      <c r="L2274" s="38"/>
      <c r="M2274" s="38"/>
      <c r="N2274" s="38"/>
      <c r="O2274" s="38"/>
      <c r="P2274" s="22"/>
      <c r="Q2274" s="22"/>
      <c r="R2274" s="22"/>
      <c r="S2274" s="22"/>
      <c r="T2274" s="22"/>
      <c r="U2274" s="22"/>
      <c r="V2274" s="22"/>
      <c r="W2274" s="22"/>
      <c r="X2274" s="22"/>
      <c r="Y2274" s="22"/>
      <c r="Z2274" s="22"/>
      <c r="AA2274" s="35"/>
      <c r="AB2274" s="17"/>
      <c r="AC2274" s="17"/>
      <c r="AD2274" s="17"/>
      <c r="AE2274" s="17"/>
      <c r="AF2274" s="17"/>
      <c r="AG2274" s="17"/>
      <c r="AH2274" s="17"/>
      <c r="AI2274" s="17"/>
    </row>
    <row r="2275" spans="1:35">
      <c r="A2275" s="13"/>
      <c r="G2275" s="39"/>
      <c r="H2275" s="39"/>
      <c r="I2275" s="39"/>
      <c r="J2275" s="39"/>
      <c r="K2275" s="39"/>
      <c r="L2275" s="38"/>
      <c r="M2275" s="38"/>
      <c r="N2275" s="38"/>
      <c r="O2275" s="38"/>
      <c r="P2275" s="22"/>
      <c r="Q2275" s="22"/>
      <c r="R2275" s="22"/>
      <c r="S2275" s="22"/>
      <c r="T2275" s="22"/>
      <c r="U2275" s="22"/>
      <c r="V2275" s="22"/>
      <c r="W2275" s="22"/>
      <c r="X2275" s="22"/>
      <c r="Y2275" s="22"/>
      <c r="Z2275" s="22"/>
      <c r="AA2275" s="35"/>
      <c r="AB2275" s="17"/>
      <c r="AC2275" s="17"/>
      <c r="AD2275" s="17"/>
      <c r="AE2275" s="17"/>
      <c r="AF2275" s="17"/>
      <c r="AG2275" s="17"/>
      <c r="AH2275" s="17"/>
      <c r="AI2275" s="17"/>
    </row>
    <row r="2276" spans="1:35">
      <c r="A2276" s="13"/>
      <c r="G2276" s="39"/>
      <c r="H2276" s="39"/>
      <c r="I2276" s="39"/>
      <c r="J2276" s="39"/>
      <c r="K2276" s="39"/>
      <c r="L2276" s="38"/>
      <c r="M2276" s="38"/>
      <c r="N2276" s="38"/>
      <c r="O2276" s="38"/>
      <c r="P2276" s="22"/>
      <c r="Q2276" s="22"/>
      <c r="R2276" s="22"/>
      <c r="S2276" s="22"/>
      <c r="T2276" s="22"/>
      <c r="U2276" s="22"/>
      <c r="V2276" s="22"/>
      <c r="W2276" s="22"/>
      <c r="X2276" s="22"/>
      <c r="Y2276" s="22"/>
      <c r="Z2276" s="22"/>
      <c r="AA2276" s="35"/>
      <c r="AB2276" s="17"/>
      <c r="AC2276" s="17"/>
      <c r="AD2276" s="17"/>
      <c r="AE2276" s="17"/>
      <c r="AF2276" s="17"/>
      <c r="AG2276" s="17"/>
      <c r="AH2276" s="17"/>
      <c r="AI2276" s="17"/>
    </row>
    <row r="2277" spans="1:35">
      <c r="A2277" s="13"/>
      <c r="G2277" s="39"/>
      <c r="H2277" s="39"/>
      <c r="I2277" s="39"/>
      <c r="J2277" s="39"/>
      <c r="K2277" s="39"/>
      <c r="L2277" s="38"/>
      <c r="M2277" s="38"/>
      <c r="N2277" s="38"/>
      <c r="O2277" s="38"/>
      <c r="P2277" s="22"/>
      <c r="Q2277" s="22"/>
      <c r="R2277" s="22"/>
      <c r="S2277" s="22"/>
      <c r="T2277" s="22"/>
      <c r="U2277" s="22"/>
      <c r="V2277" s="22"/>
      <c r="W2277" s="22"/>
      <c r="X2277" s="22"/>
      <c r="Y2277" s="22"/>
      <c r="Z2277" s="22"/>
      <c r="AA2277" s="35"/>
      <c r="AB2277" s="17"/>
      <c r="AC2277" s="17"/>
      <c r="AD2277" s="17"/>
      <c r="AE2277" s="17"/>
      <c r="AF2277" s="17"/>
      <c r="AG2277" s="17"/>
      <c r="AH2277" s="17"/>
      <c r="AI2277" s="17"/>
    </row>
    <row r="2278" spans="1:35">
      <c r="A2278" s="13"/>
      <c r="G2278" s="39"/>
      <c r="H2278" s="39"/>
      <c r="I2278" s="39"/>
      <c r="J2278" s="39"/>
      <c r="K2278" s="39"/>
      <c r="L2278" s="38"/>
      <c r="M2278" s="38"/>
      <c r="N2278" s="38"/>
      <c r="O2278" s="38"/>
      <c r="P2278" s="22"/>
      <c r="Q2278" s="22"/>
      <c r="R2278" s="22"/>
      <c r="S2278" s="22"/>
      <c r="T2278" s="22"/>
      <c r="U2278" s="22"/>
      <c r="V2278" s="22"/>
      <c r="W2278" s="22"/>
      <c r="X2278" s="22"/>
      <c r="Y2278" s="22"/>
      <c r="Z2278" s="22"/>
      <c r="AA2278" s="35"/>
      <c r="AB2278" s="17"/>
      <c r="AC2278" s="17"/>
      <c r="AD2278" s="17"/>
      <c r="AE2278" s="17"/>
      <c r="AF2278" s="17"/>
      <c r="AG2278" s="17"/>
      <c r="AH2278" s="17"/>
      <c r="AI2278" s="17"/>
    </row>
    <row r="2279" spans="1:35">
      <c r="A2279" s="13"/>
      <c r="G2279" s="39"/>
      <c r="H2279" s="39"/>
      <c r="I2279" s="39"/>
      <c r="J2279" s="39"/>
      <c r="K2279" s="39"/>
      <c r="L2279" s="38"/>
      <c r="M2279" s="38"/>
      <c r="N2279" s="38"/>
      <c r="O2279" s="38"/>
      <c r="P2279" s="22"/>
      <c r="Q2279" s="22"/>
      <c r="R2279" s="22"/>
      <c r="S2279" s="22"/>
      <c r="T2279" s="22"/>
      <c r="U2279" s="22"/>
      <c r="V2279" s="22"/>
      <c r="W2279" s="22"/>
      <c r="X2279" s="22"/>
      <c r="Y2279" s="22"/>
      <c r="Z2279" s="22"/>
      <c r="AA2279" s="35"/>
      <c r="AB2279" s="17"/>
      <c r="AC2279" s="17"/>
      <c r="AD2279" s="17"/>
      <c r="AE2279" s="17"/>
      <c r="AF2279" s="17"/>
      <c r="AG2279" s="17"/>
      <c r="AH2279" s="17"/>
      <c r="AI2279" s="17"/>
    </row>
    <row r="2280" spans="1:35">
      <c r="A2280" s="13"/>
      <c r="G2280" s="39"/>
      <c r="H2280" s="39"/>
      <c r="I2280" s="39"/>
      <c r="J2280" s="39"/>
      <c r="K2280" s="39"/>
      <c r="L2280" s="38"/>
      <c r="M2280" s="38"/>
      <c r="N2280" s="38"/>
      <c r="O2280" s="38"/>
      <c r="P2280" s="22"/>
      <c r="Q2280" s="22"/>
      <c r="R2280" s="22"/>
      <c r="S2280" s="22"/>
      <c r="T2280" s="22"/>
      <c r="U2280" s="22"/>
      <c r="V2280" s="22"/>
      <c r="W2280" s="22"/>
      <c r="X2280" s="22"/>
      <c r="Y2280" s="22"/>
      <c r="Z2280" s="22"/>
      <c r="AA2280" s="35"/>
      <c r="AB2280" s="17"/>
      <c r="AC2280" s="17"/>
      <c r="AD2280" s="17"/>
      <c r="AE2280" s="17"/>
      <c r="AF2280" s="17"/>
      <c r="AG2280" s="17"/>
      <c r="AH2280" s="17"/>
      <c r="AI2280" s="17"/>
    </row>
    <row r="2281" spans="1:35">
      <c r="A2281" s="13"/>
      <c r="G2281" s="39"/>
      <c r="H2281" s="39"/>
      <c r="I2281" s="39"/>
      <c r="J2281" s="39"/>
      <c r="K2281" s="39"/>
      <c r="L2281" s="38"/>
      <c r="M2281" s="38"/>
      <c r="N2281" s="38"/>
      <c r="O2281" s="38"/>
      <c r="P2281" s="22"/>
      <c r="Q2281" s="22"/>
      <c r="R2281" s="22"/>
      <c r="S2281" s="22"/>
      <c r="T2281" s="22"/>
      <c r="U2281" s="22"/>
      <c r="V2281" s="22"/>
      <c r="W2281" s="22"/>
      <c r="X2281" s="22"/>
      <c r="Y2281" s="22"/>
      <c r="Z2281" s="22"/>
      <c r="AA2281" s="35"/>
      <c r="AB2281" s="17"/>
      <c r="AC2281" s="17"/>
      <c r="AD2281" s="17"/>
      <c r="AE2281" s="17"/>
      <c r="AF2281" s="17"/>
      <c r="AG2281" s="17"/>
      <c r="AH2281" s="17"/>
      <c r="AI2281" s="17"/>
    </row>
    <row r="2282" spans="1:35">
      <c r="A2282" s="13"/>
      <c r="G2282" s="39"/>
      <c r="H2282" s="39"/>
      <c r="I2282" s="39"/>
      <c r="J2282" s="39"/>
      <c r="K2282" s="39"/>
      <c r="L2282" s="38"/>
      <c r="M2282" s="38"/>
      <c r="N2282" s="38"/>
      <c r="O2282" s="38"/>
      <c r="P2282" s="22"/>
      <c r="Q2282" s="22"/>
      <c r="R2282" s="22"/>
      <c r="S2282" s="22"/>
      <c r="T2282" s="22"/>
      <c r="U2282" s="22"/>
      <c r="V2282" s="22"/>
      <c r="W2282" s="22"/>
      <c r="X2282" s="22"/>
      <c r="Y2282" s="22"/>
      <c r="Z2282" s="22"/>
      <c r="AA2282" s="35"/>
      <c r="AB2282" s="17"/>
      <c r="AC2282" s="17"/>
      <c r="AD2282" s="17"/>
      <c r="AE2282" s="17"/>
      <c r="AF2282" s="17"/>
      <c r="AG2282" s="17"/>
      <c r="AH2282" s="17"/>
      <c r="AI2282" s="17"/>
    </row>
    <row r="2283" spans="1:35">
      <c r="A2283" s="13"/>
      <c r="G2283" s="39"/>
      <c r="H2283" s="39"/>
      <c r="I2283" s="39"/>
      <c r="J2283" s="39"/>
      <c r="K2283" s="39"/>
      <c r="L2283" s="38"/>
      <c r="M2283" s="38"/>
      <c r="N2283" s="38"/>
      <c r="O2283" s="38"/>
      <c r="P2283" s="22"/>
      <c r="Q2283" s="22"/>
      <c r="R2283" s="22"/>
      <c r="S2283" s="22"/>
      <c r="T2283" s="22"/>
      <c r="U2283" s="22"/>
      <c r="V2283" s="22"/>
      <c r="W2283" s="22"/>
      <c r="X2283" s="22"/>
      <c r="Y2283" s="22"/>
      <c r="Z2283" s="22"/>
      <c r="AA2283" s="35"/>
      <c r="AB2283" s="17"/>
      <c r="AC2283" s="17"/>
      <c r="AD2283" s="17"/>
      <c r="AE2283" s="17"/>
      <c r="AF2283" s="17"/>
      <c r="AG2283" s="17"/>
      <c r="AH2283" s="17"/>
      <c r="AI2283" s="17"/>
    </row>
    <row r="2284" spans="1:35">
      <c r="A2284" s="13"/>
      <c r="G2284" s="39"/>
      <c r="H2284" s="39"/>
      <c r="I2284" s="39"/>
      <c r="J2284" s="39"/>
      <c r="K2284" s="39"/>
      <c r="L2284" s="38"/>
      <c r="M2284" s="38"/>
      <c r="N2284" s="38"/>
      <c r="O2284" s="38"/>
      <c r="P2284" s="22"/>
      <c r="Q2284" s="22"/>
      <c r="R2284" s="22"/>
      <c r="S2284" s="22"/>
      <c r="T2284" s="22"/>
      <c r="U2284" s="22"/>
      <c r="V2284" s="22"/>
      <c r="W2284" s="22"/>
      <c r="X2284" s="22"/>
      <c r="Y2284" s="22"/>
      <c r="Z2284" s="22"/>
      <c r="AA2284" s="35"/>
      <c r="AB2284" s="17"/>
      <c r="AC2284" s="17"/>
      <c r="AD2284" s="17"/>
      <c r="AE2284" s="17"/>
      <c r="AF2284" s="17"/>
      <c r="AG2284" s="17"/>
      <c r="AH2284" s="17"/>
      <c r="AI2284" s="17"/>
    </row>
    <row r="2285" spans="1:35">
      <c r="A2285" s="13"/>
      <c r="G2285" s="39"/>
      <c r="H2285" s="39"/>
      <c r="I2285" s="39"/>
      <c r="J2285" s="39"/>
      <c r="K2285" s="39"/>
      <c r="L2285" s="38"/>
      <c r="M2285" s="38"/>
      <c r="N2285" s="38"/>
      <c r="O2285" s="38"/>
      <c r="P2285" s="22"/>
      <c r="Q2285" s="22"/>
      <c r="R2285" s="22"/>
      <c r="S2285" s="22"/>
      <c r="T2285" s="22"/>
      <c r="U2285" s="22"/>
      <c r="V2285" s="22"/>
      <c r="W2285" s="22"/>
      <c r="X2285" s="22"/>
      <c r="Y2285" s="22"/>
      <c r="Z2285" s="22"/>
      <c r="AA2285" s="35"/>
      <c r="AB2285" s="17"/>
      <c r="AC2285" s="17"/>
      <c r="AD2285" s="17"/>
      <c r="AE2285" s="17"/>
      <c r="AF2285" s="17"/>
      <c r="AG2285" s="17"/>
      <c r="AH2285" s="17"/>
      <c r="AI2285" s="17"/>
    </row>
    <row r="2286" spans="1:35">
      <c r="A2286" s="13"/>
      <c r="G2286" s="39"/>
      <c r="H2286" s="39"/>
      <c r="I2286" s="39"/>
      <c r="J2286" s="39"/>
      <c r="K2286" s="39"/>
      <c r="L2286" s="38"/>
      <c r="M2286" s="38"/>
      <c r="N2286" s="38"/>
      <c r="O2286" s="38"/>
      <c r="P2286" s="22"/>
      <c r="Q2286" s="22"/>
      <c r="R2286" s="22"/>
      <c r="S2286" s="22"/>
      <c r="T2286" s="22"/>
      <c r="U2286" s="22"/>
      <c r="V2286" s="22"/>
      <c r="W2286" s="22"/>
      <c r="X2286" s="22"/>
      <c r="Y2286" s="22"/>
      <c r="Z2286" s="22"/>
      <c r="AA2286" s="35"/>
      <c r="AB2286" s="17"/>
      <c r="AC2286" s="17"/>
      <c r="AD2286" s="17"/>
      <c r="AE2286" s="17"/>
      <c r="AF2286" s="17"/>
      <c r="AG2286" s="17"/>
      <c r="AH2286" s="17"/>
      <c r="AI2286" s="17"/>
    </row>
    <row r="2287" spans="1:35">
      <c r="A2287" s="13"/>
      <c r="G2287" s="39"/>
      <c r="H2287" s="39"/>
      <c r="I2287" s="39"/>
      <c r="J2287" s="39"/>
      <c r="K2287" s="39"/>
      <c r="L2287" s="38"/>
      <c r="M2287" s="38"/>
      <c r="N2287" s="38"/>
      <c r="O2287" s="38"/>
      <c r="P2287" s="22"/>
      <c r="Q2287" s="22"/>
      <c r="R2287" s="22"/>
      <c r="S2287" s="22"/>
      <c r="T2287" s="22"/>
      <c r="U2287" s="22"/>
      <c r="V2287" s="22"/>
      <c r="W2287" s="22"/>
      <c r="X2287" s="22"/>
      <c r="Y2287" s="22"/>
      <c r="Z2287" s="22"/>
      <c r="AA2287" s="35"/>
      <c r="AB2287" s="17"/>
      <c r="AC2287" s="17"/>
      <c r="AD2287" s="17"/>
      <c r="AE2287" s="17"/>
      <c r="AF2287" s="17"/>
      <c r="AG2287" s="17"/>
      <c r="AH2287" s="17"/>
      <c r="AI2287" s="17"/>
    </row>
    <row r="2288" spans="1:35">
      <c r="A2288" s="13"/>
      <c r="G2288" s="39"/>
      <c r="H2288" s="39"/>
      <c r="I2288" s="39"/>
      <c r="J2288" s="39"/>
      <c r="K2288" s="39"/>
      <c r="L2288" s="38"/>
      <c r="M2288" s="38"/>
      <c r="N2288" s="38"/>
      <c r="O2288" s="38"/>
      <c r="P2288" s="22"/>
      <c r="Q2288" s="22"/>
      <c r="R2288" s="22"/>
      <c r="S2288" s="22"/>
      <c r="T2288" s="22"/>
      <c r="U2288" s="22"/>
      <c r="V2288" s="22"/>
      <c r="W2288" s="22"/>
      <c r="X2288" s="22"/>
      <c r="Y2288" s="22"/>
      <c r="Z2288" s="22"/>
      <c r="AA2288" s="35"/>
      <c r="AB2288" s="17"/>
      <c r="AC2288" s="17"/>
      <c r="AD2288" s="17"/>
      <c r="AE2288" s="17"/>
      <c r="AF2288" s="17"/>
      <c r="AG2288" s="17"/>
      <c r="AH2288" s="17"/>
      <c r="AI2288" s="17"/>
    </row>
    <row r="2289" spans="1:35">
      <c r="A2289" s="13"/>
      <c r="G2289" s="39"/>
      <c r="H2289" s="39"/>
      <c r="I2289" s="39"/>
      <c r="J2289" s="39"/>
      <c r="K2289" s="39"/>
      <c r="L2289" s="38"/>
      <c r="M2289" s="38"/>
      <c r="N2289" s="38"/>
      <c r="O2289" s="38"/>
      <c r="P2289" s="22"/>
      <c r="Q2289" s="22"/>
      <c r="R2289" s="22"/>
      <c r="S2289" s="22"/>
      <c r="T2289" s="22"/>
      <c r="U2289" s="22"/>
      <c r="V2289" s="22"/>
      <c r="W2289" s="22"/>
      <c r="X2289" s="22"/>
      <c r="Y2289" s="22"/>
      <c r="Z2289" s="22"/>
      <c r="AA2289" s="35"/>
      <c r="AB2289" s="17"/>
      <c r="AC2289" s="17"/>
      <c r="AD2289" s="17"/>
      <c r="AE2289" s="17"/>
      <c r="AF2289" s="17"/>
      <c r="AG2289" s="17"/>
      <c r="AH2289" s="17"/>
      <c r="AI2289" s="17"/>
    </row>
    <row r="2290" spans="1:35">
      <c r="A2290" s="13"/>
      <c r="G2290" s="39"/>
      <c r="H2290" s="39"/>
      <c r="I2290" s="39"/>
      <c r="J2290" s="39"/>
      <c r="K2290" s="39"/>
      <c r="L2290" s="38"/>
      <c r="M2290" s="38"/>
      <c r="N2290" s="38"/>
      <c r="O2290" s="38"/>
      <c r="P2290" s="22"/>
      <c r="Q2290" s="22"/>
      <c r="R2290" s="22"/>
      <c r="S2290" s="22"/>
      <c r="T2290" s="22"/>
      <c r="U2290" s="22"/>
      <c r="V2290" s="22"/>
      <c r="W2290" s="22"/>
      <c r="X2290" s="22"/>
      <c r="Y2290" s="22"/>
      <c r="Z2290" s="22"/>
      <c r="AA2290" s="35"/>
      <c r="AB2290" s="17"/>
      <c r="AC2290" s="17"/>
      <c r="AD2290" s="17"/>
      <c r="AE2290" s="17"/>
      <c r="AF2290" s="17"/>
      <c r="AG2290" s="17"/>
      <c r="AH2290" s="17"/>
      <c r="AI2290" s="17"/>
    </row>
    <row r="2291" spans="1:35">
      <c r="A2291" s="13"/>
      <c r="G2291" s="39"/>
      <c r="H2291" s="39"/>
      <c r="I2291" s="39"/>
      <c r="J2291" s="39"/>
      <c r="K2291" s="39"/>
      <c r="L2291" s="38"/>
      <c r="M2291" s="38"/>
      <c r="N2291" s="38"/>
      <c r="O2291" s="38"/>
      <c r="P2291" s="22"/>
      <c r="Q2291" s="22"/>
      <c r="R2291" s="22"/>
      <c r="S2291" s="22"/>
      <c r="T2291" s="22"/>
      <c r="U2291" s="22"/>
      <c r="V2291" s="22"/>
      <c r="W2291" s="22"/>
      <c r="X2291" s="22"/>
      <c r="Y2291" s="22"/>
      <c r="Z2291" s="22"/>
      <c r="AA2291" s="35"/>
      <c r="AB2291" s="17"/>
      <c r="AC2291" s="17"/>
      <c r="AD2291" s="17"/>
      <c r="AE2291" s="17"/>
      <c r="AF2291" s="17"/>
      <c r="AG2291" s="17"/>
      <c r="AH2291" s="17"/>
      <c r="AI2291" s="17"/>
    </row>
    <row r="2292" spans="1:35">
      <c r="A2292" s="13"/>
      <c r="G2292" s="39"/>
      <c r="H2292" s="39"/>
      <c r="I2292" s="39"/>
      <c r="J2292" s="39"/>
      <c r="K2292" s="39"/>
      <c r="L2292" s="38"/>
      <c r="M2292" s="38"/>
      <c r="N2292" s="38"/>
      <c r="O2292" s="38"/>
      <c r="P2292" s="22"/>
      <c r="Q2292" s="22"/>
      <c r="R2292" s="22"/>
      <c r="S2292" s="22"/>
      <c r="T2292" s="22"/>
      <c r="U2292" s="22"/>
      <c r="V2292" s="22"/>
      <c r="W2292" s="22"/>
      <c r="X2292" s="22"/>
      <c r="Y2292" s="22"/>
      <c r="Z2292" s="22"/>
      <c r="AA2292" s="35"/>
      <c r="AB2292" s="17"/>
      <c r="AC2292" s="17"/>
      <c r="AD2292" s="17"/>
      <c r="AE2292" s="17"/>
      <c r="AF2292" s="17"/>
      <c r="AG2292" s="17"/>
      <c r="AH2292" s="17"/>
      <c r="AI2292" s="17"/>
    </row>
    <row r="2293" spans="1:35">
      <c r="A2293" s="13"/>
      <c r="G2293" s="39"/>
      <c r="H2293" s="39"/>
      <c r="I2293" s="39"/>
      <c r="J2293" s="39"/>
      <c r="K2293" s="39"/>
      <c r="L2293" s="38"/>
      <c r="M2293" s="38"/>
      <c r="N2293" s="38"/>
      <c r="O2293" s="38"/>
      <c r="P2293" s="22"/>
      <c r="Q2293" s="22"/>
      <c r="R2293" s="22"/>
      <c r="S2293" s="22"/>
      <c r="T2293" s="22"/>
      <c r="U2293" s="22"/>
      <c r="V2293" s="22"/>
      <c r="W2293" s="22"/>
      <c r="X2293" s="22"/>
      <c r="Y2293" s="22"/>
      <c r="Z2293" s="22"/>
      <c r="AA2293" s="35"/>
      <c r="AB2293" s="17"/>
      <c r="AC2293" s="17"/>
      <c r="AD2293" s="17"/>
      <c r="AE2293" s="17"/>
      <c r="AF2293" s="17"/>
      <c r="AG2293" s="17"/>
      <c r="AH2293" s="17"/>
      <c r="AI2293" s="17"/>
    </row>
    <row r="2294" spans="1:35">
      <c r="A2294" s="13"/>
      <c r="G2294" s="39"/>
      <c r="H2294" s="39"/>
      <c r="I2294" s="39"/>
      <c r="J2294" s="39"/>
      <c r="K2294" s="39"/>
      <c r="L2294" s="38"/>
      <c r="M2294" s="38"/>
      <c r="N2294" s="38"/>
      <c r="O2294" s="38"/>
      <c r="P2294" s="22"/>
      <c r="Q2294" s="22"/>
      <c r="R2294" s="22"/>
      <c r="S2294" s="22"/>
      <c r="T2294" s="22"/>
      <c r="U2294" s="22"/>
      <c r="V2294" s="22"/>
      <c r="W2294" s="22"/>
      <c r="X2294" s="22"/>
      <c r="Y2294" s="22"/>
      <c r="Z2294" s="22"/>
      <c r="AA2294" s="35"/>
      <c r="AB2294" s="17"/>
      <c r="AC2294" s="17"/>
      <c r="AD2294" s="17"/>
      <c r="AE2294" s="17"/>
      <c r="AF2294" s="17"/>
      <c r="AG2294" s="17"/>
      <c r="AH2294" s="17"/>
      <c r="AI2294" s="17"/>
    </row>
    <row r="2295" spans="1:35">
      <c r="A2295" s="13"/>
      <c r="G2295" s="39"/>
      <c r="H2295" s="39"/>
      <c r="I2295" s="39"/>
      <c r="J2295" s="39"/>
      <c r="K2295" s="39"/>
      <c r="L2295" s="38"/>
      <c r="M2295" s="38"/>
      <c r="N2295" s="38"/>
      <c r="O2295" s="38"/>
      <c r="P2295" s="22"/>
      <c r="Q2295" s="22"/>
      <c r="R2295" s="22"/>
      <c r="S2295" s="22"/>
      <c r="T2295" s="22"/>
      <c r="U2295" s="22"/>
      <c r="V2295" s="22"/>
      <c r="W2295" s="22"/>
      <c r="X2295" s="22"/>
      <c r="Y2295" s="22"/>
      <c r="Z2295" s="22"/>
      <c r="AA2295" s="35"/>
      <c r="AB2295" s="17"/>
      <c r="AC2295" s="17"/>
      <c r="AD2295" s="17"/>
      <c r="AE2295" s="17"/>
      <c r="AF2295" s="17"/>
      <c r="AG2295" s="17"/>
      <c r="AH2295" s="17"/>
      <c r="AI2295" s="17"/>
    </row>
    <row r="2296" spans="1:35">
      <c r="A2296" s="13"/>
      <c r="G2296" s="39"/>
      <c r="H2296" s="39"/>
      <c r="I2296" s="39"/>
      <c r="J2296" s="39"/>
      <c r="K2296" s="39"/>
      <c r="L2296" s="38"/>
      <c r="M2296" s="38"/>
      <c r="N2296" s="38"/>
      <c r="O2296" s="38"/>
      <c r="P2296" s="22"/>
      <c r="Q2296" s="22"/>
      <c r="R2296" s="22"/>
      <c r="S2296" s="22"/>
      <c r="T2296" s="22"/>
      <c r="U2296" s="22"/>
      <c r="V2296" s="22"/>
      <c r="W2296" s="22"/>
      <c r="X2296" s="22"/>
      <c r="Y2296" s="22"/>
      <c r="Z2296" s="22"/>
      <c r="AA2296" s="35"/>
      <c r="AB2296" s="17"/>
      <c r="AC2296" s="17"/>
      <c r="AD2296" s="17"/>
      <c r="AE2296" s="17"/>
      <c r="AF2296" s="17"/>
      <c r="AG2296" s="17"/>
      <c r="AH2296" s="17"/>
      <c r="AI2296" s="17"/>
    </row>
    <row r="2297" spans="1:35">
      <c r="A2297" s="13"/>
      <c r="G2297" s="39"/>
      <c r="H2297" s="39"/>
      <c r="I2297" s="39"/>
      <c r="J2297" s="39"/>
      <c r="K2297" s="39"/>
      <c r="L2297" s="38"/>
      <c r="M2297" s="38"/>
      <c r="N2297" s="38"/>
      <c r="O2297" s="38"/>
      <c r="P2297" s="22"/>
      <c r="Q2297" s="22"/>
      <c r="R2297" s="22"/>
      <c r="S2297" s="22"/>
      <c r="T2297" s="22"/>
      <c r="U2297" s="22"/>
      <c r="V2297" s="22"/>
      <c r="W2297" s="22"/>
      <c r="X2297" s="22"/>
      <c r="Y2297" s="22"/>
      <c r="Z2297" s="22"/>
      <c r="AA2297" s="35"/>
      <c r="AB2297" s="17"/>
      <c r="AC2297" s="17"/>
      <c r="AD2297" s="17"/>
      <c r="AE2297" s="17"/>
      <c r="AF2297" s="17"/>
      <c r="AG2297" s="17"/>
      <c r="AH2297" s="17"/>
      <c r="AI2297" s="17"/>
    </row>
    <row r="2298" spans="1:35">
      <c r="A2298" s="13"/>
      <c r="G2298" s="39"/>
      <c r="H2298" s="39"/>
      <c r="I2298" s="39"/>
      <c r="J2298" s="39"/>
      <c r="K2298" s="39"/>
      <c r="L2298" s="38"/>
      <c r="M2298" s="38"/>
      <c r="N2298" s="38"/>
      <c r="O2298" s="38"/>
      <c r="P2298" s="22"/>
      <c r="Q2298" s="22"/>
      <c r="R2298" s="22"/>
      <c r="S2298" s="22"/>
      <c r="T2298" s="22"/>
      <c r="U2298" s="22"/>
      <c r="V2298" s="22"/>
      <c r="W2298" s="22"/>
      <c r="X2298" s="22"/>
      <c r="Y2298" s="22"/>
      <c r="Z2298" s="22"/>
      <c r="AA2298" s="35"/>
      <c r="AB2298" s="17"/>
      <c r="AC2298" s="17"/>
      <c r="AD2298" s="17"/>
      <c r="AE2298" s="17"/>
      <c r="AF2298" s="17"/>
      <c r="AG2298" s="17"/>
      <c r="AH2298" s="17"/>
      <c r="AI2298" s="17"/>
    </row>
    <row r="2299" spans="1:35">
      <c r="A2299" s="13"/>
      <c r="G2299" s="39"/>
      <c r="H2299" s="39"/>
      <c r="I2299" s="39"/>
      <c r="J2299" s="39"/>
      <c r="K2299" s="39"/>
      <c r="L2299" s="38"/>
      <c r="M2299" s="38"/>
      <c r="N2299" s="38"/>
      <c r="O2299" s="38"/>
      <c r="P2299" s="22"/>
      <c r="Q2299" s="22"/>
      <c r="R2299" s="22"/>
      <c r="S2299" s="22"/>
      <c r="T2299" s="22"/>
      <c r="U2299" s="22"/>
      <c r="V2299" s="22"/>
      <c r="W2299" s="22"/>
      <c r="X2299" s="22"/>
      <c r="Y2299" s="22"/>
      <c r="Z2299" s="22"/>
      <c r="AA2299" s="35"/>
      <c r="AB2299" s="17"/>
      <c r="AC2299" s="17"/>
      <c r="AD2299" s="17"/>
      <c r="AE2299" s="17"/>
      <c r="AF2299" s="17"/>
      <c r="AG2299" s="17"/>
      <c r="AH2299" s="17"/>
      <c r="AI2299" s="17"/>
    </row>
    <row r="2300" spans="1:35">
      <c r="A2300" s="13"/>
      <c r="G2300" s="39"/>
      <c r="H2300" s="39"/>
      <c r="I2300" s="39"/>
      <c r="J2300" s="39"/>
      <c r="K2300" s="39"/>
      <c r="L2300" s="38"/>
      <c r="M2300" s="38"/>
      <c r="N2300" s="38"/>
      <c r="O2300" s="38"/>
      <c r="P2300" s="22"/>
      <c r="Q2300" s="22"/>
      <c r="R2300" s="22"/>
      <c r="S2300" s="22"/>
      <c r="T2300" s="22"/>
      <c r="U2300" s="22"/>
      <c r="V2300" s="22"/>
      <c r="W2300" s="22"/>
      <c r="X2300" s="22"/>
      <c r="Y2300" s="22"/>
      <c r="Z2300" s="22"/>
      <c r="AA2300" s="35"/>
      <c r="AB2300" s="17"/>
      <c r="AC2300" s="17"/>
      <c r="AD2300" s="17"/>
      <c r="AE2300" s="17"/>
      <c r="AF2300" s="17"/>
      <c r="AG2300" s="17"/>
      <c r="AH2300" s="17"/>
      <c r="AI2300" s="17"/>
    </row>
    <row r="2301" spans="1:35">
      <c r="A2301" s="13"/>
      <c r="G2301" s="39"/>
      <c r="H2301" s="39"/>
      <c r="I2301" s="39"/>
      <c r="J2301" s="39"/>
      <c r="K2301" s="39"/>
      <c r="L2301" s="38"/>
      <c r="M2301" s="38"/>
      <c r="N2301" s="38"/>
      <c r="O2301" s="38"/>
      <c r="P2301" s="22"/>
      <c r="Q2301" s="22"/>
      <c r="R2301" s="22"/>
      <c r="S2301" s="22"/>
      <c r="T2301" s="22"/>
      <c r="U2301" s="22"/>
      <c r="V2301" s="22"/>
      <c r="W2301" s="22"/>
      <c r="X2301" s="22"/>
      <c r="Y2301" s="22"/>
      <c r="Z2301" s="22"/>
      <c r="AA2301" s="35"/>
      <c r="AB2301" s="17"/>
      <c r="AC2301" s="17"/>
      <c r="AD2301" s="17"/>
      <c r="AE2301" s="17"/>
      <c r="AF2301" s="17"/>
      <c r="AG2301" s="17"/>
      <c r="AH2301" s="17"/>
      <c r="AI2301" s="17"/>
    </row>
    <row r="2302" spans="1:35">
      <c r="A2302" s="13"/>
      <c r="G2302" s="39"/>
      <c r="H2302" s="39"/>
      <c r="I2302" s="39"/>
      <c r="J2302" s="39"/>
      <c r="K2302" s="39"/>
      <c r="L2302" s="38"/>
      <c r="M2302" s="38"/>
      <c r="N2302" s="38"/>
      <c r="O2302" s="38"/>
      <c r="P2302" s="22"/>
      <c r="Q2302" s="22"/>
      <c r="R2302" s="22"/>
      <c r="S2302" s="22"/>
      <c r="T2302" s="22"/>
      <c r="U2302" s="22"/>
      <c r="V2302" s="22"/>
      <c r="W2302" s="22"/>
      <c r="X2302" s="22"/>
      <c r="Y2302" s="22"/>
      <c r="Z2302" s="22"/>
      <c r="AA2302" s="35"/>
      <c r="AB2302" s="17"/>
      <c r="AC2302" s="17"/>
      <c r="AD2302" s="17"/>
      <c r="AE2302" s="17"/>
      <c r="AF2302" s="17"/>
      <c r="AG2302" s="17"/>
      <c r="AH2302" s="17"/>
      <c r="AI2302" s="17"/>
    </row>
    <row r="2303" spans="1:35">
      <c r="A2303" s="13"/>
      <c r="G2303" s="39"/>
      <c r="H2303" s="39"/>
      <c r="I2303" s="39"/>
      <c r="J2303" s="39"/>
      <c r="K2303" s="39"/>
      <c r="L2303" s="38"/>
      <c r="M2303" s="38"/>
      <c r="N2303" s="38"/>
      <c r="O2303" s="38"/>
      <c r="P2303" s="22"/>
      <c r="Q2303" s="22"/>
      <c r="R2303" s="22"/>
      <c r="S2303" s="22"/>
      <c r="T2303" s="22"/>
      <c r="U2303" s="22"/>
      <c r="V2303" s="22"/>
      <c r="W2303" s="22"/>
      <c r="X2303" s="22"/>
      <c r="Y2303" s="22"/>
      <c r="Z2303" s="22"/>
      <c r="AA2303" s="35"/>
      <c r="AB2303" s="17"/>
      <c r="AC2303" s="17"/>
      <c r="AD2303" s="17"/>
      <c r="AE2303" s="17"/>
      <c r="AF2303" s="17"/>
      <c r="AG2303" s="17"/>
      <c r="AH2303" s="17"/>
      <c r="AI2303" s="17"/>
    </row>
    <row r="2304" spans="1:35">
      <c r="A2304" s="13"/>
      <c r="G2304" s="39"/>
      <c r="H2304" s="39"/>
      <c r="I2304" s="39"/>
      <c r="J2304" s="39"/>
      <c r="K2304" s="39"/>
      <c r="L2304" s="38"/>
      <c r="M2304" s="38"/>
      <c r="N2304" s="38"/>
      <c r="O2304" s="38"/>
      <c r="P2304" s="22"/>
      <c r="Q2304" s="22"/>
      <c r="R2304" s="22"/>
      <c r="S2304" s="22"/>
      <c r="T2304" s="22"/>
      <c r="U2304" s="22"/>
      <c r="V2304" s="22"/>
      <c r="W2304" s="22"/>
      <c r="X2304" s="22"/>
      <c r="Y2304" s="22"/>
      <c r="Z2304" s="22"/>
      <c r="AA2304" s="35"/>
      <c r="AB2304" s="17"/>
      <c r="AC2304" s="17"/>
      <c r="AD2304" s="17"/>
      <c r="AE2304" s="17"/>
      <c r="AF2304" s="17"/>
      <c r="AG2304" s="17"/>
      <c r="AH2304" s="17"/>
      <c r="AI2304" s="17"/>
    </row>
    <row r="2305" spans="1:35">
      <c r="A2305" s="13"/>
      <c r="G2305" s="39"/>
      <c r="H2305" s="39"/>
      <c r="I2305" s="39"/>
      <c r="J2305" s="39"/>
      <c r="K2305" s="39"/>
      <c r="L2305" s="38"/>
      <c r="M2305" s="38"/>
      <c r="N2305" s="38"/>
      <c r="O2305" s="38"/>
      <c r="P2305" s="22"/>
      <c r="Q2305" s="22"/>
      <c r="R2305" s="22"/>
      <c r="S2305" s="22"/>
      <c r="T2305" s="22"/>
      <c r="U2305" s="22"/>
      <c r="V2305" s="22"/>
      <c r="W2305" s="22"/>
      <c r="X2305" s="22"/>
      <c r="Y2305" s="22"/>
      <c r="Z2305" s="22"/>
      <c r="AA2305" s="35"/>
      <c r="AB2305" s="17"/>
      <c r="AC2305" s="17"/>
      <c r="AD2305" s="17"/>
      <c r="AE2305" s="17"/>
      <c r="AF2305" s="17"/>
      <c r="AG2305" s="17"/>
      <c r="AH2305" s="17"/>
      <c r="AI2305" s="17"/>
    </row>
    <row r="2306" spans="1:35">
      <c r="A2306" s="13"/>
      <c r="G2306" s="39"/>
      <c r="H2306" s="39"/>
      <c r="I2306" s="39"/>
      <c r="J2306" s="39"/>
      <c r="K2306" s="39"/>
      <c r="L2306" s="38"/>
      <c r="M2306" s="38"/>
      <c r="N2306" s="38"/>
      <c r="O2306" s="38"/>
      <c r="P2306" s="22"/>
      <c r="Q2306" s="22"/>
      <c r="R2306" s="22"/>
      <c r="S2306" s="22"/>
      <c r="T2306" s="22"/>
      <c r="U2306" s="22"/>
      <c r="V2306" s="22"/>
      <c r="W2306" s="22"/>
      <c r="X2306" s="22"/>
      <c r="Y2306" s="22"/>
      <c r="Z2306" s="22"/>
      <c r="AA2306" s="35"/>
      <c r="AB2306" s="17"/>
      <c r="AC2306" s="17"/>
      <c r="AD2306" s="17"/>
      <c r="AE2306" s="17"/>
      <c r="AF2306" s="17"/>
      <c r="AG2306" s="17"/>
      <c r="AH2306" s="17"/>
      <c r="AI2306" s="17"/>
    </row>
    <row r="2307" spans="1:35">
      <c r="A2307" s="13"/>
      <c r="G2307" s="39"/>
      <c r="H2307" s="39"/>
      <c r="I2307" s="39"/>
      <c r="J2307" s="39"/>
      <c r="K2307" s="39"/>
      <c r="L2307" s="38"/>
      <c r="M2307" s="38"/>
      <c r="N2307" s="38"/>
      <c r="O2307" s="38"/>
      <c r="P2307" s="22"/>
      <c r="Q2307" s="22"/>
      <c r="R2307" s="22"/>
      <c r="S2307" s="22"/>
      <c r="T2307" s="22"/>
      <c r="U2307" s="22"/>
      <c r="V2307" s="22"/>
      <c r="W2307" s="22"/>
      <c r="X2307" s="22"/>
      <c r="Y2307" s="22"/>
      <c r="Z2307" s="22"/>
      <c r="AA2307" s="35"/>
      <c r="AB2307" s="17"/>
      <c r="AC2307" s="17"/>
      <c r="AD2307" s="17"/>
      <c r="AE2307" s="17"/>
      <c r="AF2307" s="17"/>
      <c r="AG2307" s="17"/>
      <c r="AH2307" s="17"/>
      <c r="AI2307" s="17"/>
    </row>
    <row r="2308" spans="1:35">
      <c r="A2308" s="13"/>
      <c r="G2308" s="39"/>
      <c r="H2308" s="39"/>
      <c r="I2308" s="39"/>
      <c r="J2308" s="39"/>
      <c r="K2308" s="39"/>
      <c r="L2308" s="38"/>
      <c r="M2308" s="38"/>
      <c r="N2308" s="38"/>
      <c r="O2308" s="38"/>
      <c r="P2308" s="22"/>
      <c r="Q2308" s="22"/>
      <c r="R2308" s="22"/>
      <c r="S2308" s="22"/>
      <c r="T2308" s="22"/>
      <c r="U2308" s="22"/>
      <c r="V2308" s="22"/>
      <c r="W2308" s="22"/>
      <c r="X2308" s="22"/>
      <c r="Y2308" s="22"/>
      <c r="Z2308" s="22"/>
      <c r="AA2308" s="35"/>
      <c r="AB2308" s="17"/>
      <c r="AC2308" s="17"/>
      <c r="AD2308" s="17"/>
      <c r="AE2308" s="17"/>
      <c r="AF2308" s="17"/>
      <c r="AG2308" s="17"/>
      <c r="AH2308" s="17"/>
      <c r="AI2308" s="17"/>
    </row>
    <row r="2309" spans="1:35">
      <c r="A2309" s="13"/>
      <c r="G2309" s="39"/>
      <c r="H2309" s="39"/>
      <c r="I2309" s="39"/>
      <c r="J2309" s="39"/>
      <c r="K2309" s="39"/>
      <c r="L2309" s="38"/>
      <c r="M2309" s="38"/>
      <c r="N2309" s="38"/>
      <c r="O2309" s="38"/>
      <c r="P2309" s="22"/>
      <c r="Q2309" s="22"/>
      <c r="R2309" s="22"/>
      <c r="S2309" s="22"/>
      <c r="T2309" s="22"/>
      <c r="U2309" s="22"/>
      <c r="V2309" s="22"/>
      <c r="W2309" s="22"/>
      <c r="X2309" s="22"/>
      <c r="Y2309" s="22"/>
      <c r="Z2309" s="22"/>
      <c r="AA2309" s="35"/>
      <c r="AB2309" s="17"/>
      <c r="AC2309" s="17"/>
      <c r="AD2309" s="17"/>
      <c r="AE2309" s="17"/>
      <c r="AF2309" s="17"/>
      <c r="AG2309" s="17"/>
      <c r="AH2309" s="17"/>
      <c r="AI2309" s="17"/>
    </row>
    <row r="2310" spans="1:35">
      <c r="A2310" s="13"/>
      <c r="G2310" s="39"/>
      <c r="H2310" s="39"/>
      <c r="I2310" s="39"/>
      <c r="J2310" s="39"/>
      <c r="K2310" s="39"/>
      <c r="L2310" s="38"/>
      <c r="M2310" s="38"/>
      <c r="N2310" s="38"/>
      <c r="O2310" s="38"/>
      <c r="P2310" s="22"/>
      <c r="Q2310" s="22"/>
      <c r="R2310" s="22"/>
      <c r="S2310" s="22"/>
      <c r="T2310" s="22"/>
      <c r="U2310" s="22"/>
      <c r="V2310" s="22"/>
      <c r="W2310" s="22"/>
      <c r="X2310" s="22"/>
      <c r="Y2310" s="22"/>
      <c r="Z2310" s="22"/>
      <c r="AA2310" s="35"/>
      <c r="AB2310" s="17"/>
      <c r="AC2310" s="17"/>
      <c r="AD2310" s="17"/>
      <c r="AE2310" s="17"/>
      <c r="AF2310" s="17"/>
      <c r="AG2310" s="17"/>
      <c r="AH2310" s="17"/>
      <c r="AI2310" s="17"/>
    </row>
    <row r="2311" spans="1:35">
      <c r="A2311" s="13"/>
      <c r="G2311" s="39"/>
      <c r="H2311" s="39"/>
      <c r="I2311" s="39"/>
      <c r="J2311" s="39"/>
      <c r="K2311" s="39"/>
      <c r="L2311" s="38"/>
      <c r="M2311" s="38"/>
      <c r="N2311" s="38"/>
      <c r="O2311" s="38"/>
      <c r="P2311" s="22"/>
      <c r="Q2311" s="22"/>
      <c r="R2311" s="22"/>
      <c r="S2311" s="22"/>
      <c r="T2311" s="22"/>
      <c r="U2311" s="22"/>
      <c r="V2311" s="22"/>
      <c r="W2311" s="22"/>
      <c r="X2311" s="22"/>
      <c r="Y2311" s="22"/>
      <c r="Z2311" s="22"/>
      <c r="AA2311" s="35"/>
      <c r="AB2311" s="17"/>
      <c r="AC2311" s="17"/>
      <c r="AD2311" s="17"/>
      <c r="AE2311" s="17"/>
      <c r="AF2311" s="17"/>
      <c r="AG2311" s="17"/>
      <c r="AH2311" s="17"/>
      <c r="AI2311" s="17"/>
    </row>
    <row r="2312" spans="1:35">
      <c r="A2312" s="13"/>
      <c r="G2312" s="39"/>
      <c r="H2312" s="39"/>
      <c r="I2312" s="39"/>
      <c r="J2312" s="39"/>
      <c r="K2312" s="39"/>
      <c r="L2312" s="38"/>
      <c r="M2312" s="38"/>
      <c r="N2312" s="38"/>
      <c r="O2312" s="38"/>
      <c r="P2312" s="22"/>
      <c r="Q2312" s="22"/>
      <c r="R2312" s="22"/>
      <c r="S2312" s="22"/>
      <c r="T2312" s="22"/>
      <c r="U2312" s="22"/>
      <c r="V2312" s="22"/>
      <c r="W2312" s="22"/>
      <c r="X2312" s="22"/>
      <c r="Y2312" s="22"/>
      <c r="Z2312" s="22"/>
      <c r="AA2312" s="35"/>
      <c r="AB2312" s="17"/>
      <c r="AC2312" s="17"/>
      <c r="AD2312" s="17"/>
      <c r="AE2312" s="17"/>
      <c r="AF2312" s="17"/>
      <c r="AG2312" s="17"/>
      <c r="AH2312" s="17"/>
      <c r="AI2312" s="17"/>
    </row>
    <row r="2313" spans="1:35">
      <c r="A2313" s="13"/>
      <c r="G2313" s="39"/>
      <c r="H2313" s="39"/>
      <c r="I2313" s="39"/>
      <c r="J2313" s="39"/>
      <c r="K2313" s="39"/>
      <c r="L2313" s="38"/>
      <c r="M2313" s="38"/>
      <c r="N2313" s="38"/>
      <c r="O2313" s="38"/>
      <c r="P2313" s="22"/>
      <c r="Q2313" s="22"/>
      <c r="R2313" s="22"/>
      <c r="S2313" s="22"/>
      <c r="T2313" s="22"/>
      <c r="U2313" s="22"/>
      <c r="V2313" s="22"/>
      <c r="W2313" s="22"/>
      <c r="X2313" s="22"/>
      <c r="Y2313" s="22"/>
      <c r="Z2313" s="22"/>
      <c r="AA2313" s="35"/>
      <c r="AB2313" s="17"/>
      <c r="AC2313" s="17"/>
      <c r="AD2313" s="17"/>
      <c r="AE2313" s="17"/>
      <c r="AF2313" s="17"/>
      <c r="AG2313" s="17"/>
      <c r="AH2313" s="17"/>
      <c r="AI2313" s="17"/>
    </row>
    <row r="2314" spans="1:35">
      <c r="A2314" s="13"/>
      <c r="G2314" s="39"/>
      <c r="H2314" s="39"/>
      <c r="I2314" s="39"/>
      <c r="J2314" s="39"/>
      <c r="K2314" s="39"/>
      <c r="L2314" s="38"/>
      <c r="M2314" s="38"/>
      <c r="N2314" s="38"/>
      <c r="O2314" s="38"/>
      <c r="P2314" s="22"/>
      <c r="Q2314" s="22"/>
      <c r="R2314" s="22"/>
      <c r="S2314" s="22"/>
      <c r="T2314" s="22"/>
      <c r="U2314" s="22"/>
      <c r="V2314" s="22"/>
      <c r="W2314" s="22"/>
      <c r="X2314" s="22"/>
      <c r="Y2314" s="22"/>
      <c r="Z2314" s="22"/>
      <c r="AA2314" s="35"/>
      <c r="AB2314" s="17"/>
      <c r="AC2314" s="17"/>
      <c r="AD2314" s="17"/>
      <c r="AE2314" s="17"/>
      <c r="AF2314" s="17"/>
      <c r="AG2314" s="17"/>
      <c r="AH2314" s="17"/>
      <c r="AI2314" s="17"/>
    </row>
    <row r="2315" spans="1:35">
      <c r="A2315" s="13"/>
      <c r="G2315" s="39"/>
      <c r="H2315" s="39"/>
      <c r="I2315" s="39"/>
      <c r="J2315" s="39"/>
      <c r="K2315" s="39"/>
      <c r="L2315" s="38"/>
      <c r="M2315" s="38"/>
      <c r="N2315" s="38"/>
      <c r="O2315" s="38"/>
      <c r="P2315" s="22"/>
      <c r="Q2315" s="22"/>
      <c r="R2315" s="22"/>
      <c r="S2315" s="22"/>
      <c r="T2315" s="22"/>
      <c r="U2315" s="22"/>
      <c r="V2315" s="22"/>
      <c r="W2315" s="22"/>
      <c r="X2315" s="22"/>
      <c r="Y2315" s="22"/>
      <c r="Z2315" s="22"/>
      <c r="AA2315" s="35"/>
      <c r="AB2315" s="17"/>
      <c r="AC2315" s="17"/>
      <c r="AD2315" s="17"/>
      <c r="AE2315" s="17"/>
      <c r="AF2315" s="17"/>
      <c r="AG2315" s="17"/>
      <c r="AH2315" s="17"/>
      <c r="AI2315" s="17"/>
    </row>
    <row r="2316" spans="1:35">
      <c r="A2316" s="13"/>
      <c r="G2316" s="39"/>
      <c r="H2316" s="39"/>
      <c r="I2316" s="39"/>
      <c r="J2316" s="39"/>
      <c r="K2316" s="39"/>
      <c r="L2316" s="38"/>
      <c r="M2316" s="38"/>
      <c r="N2316" s="38"/>
      <c r="O2316" s="38"/>
      <c r="P2316" s="22"/>
      <c r="Q2316" s="22"/>
      <c r="R2316" s="22"/>
      <c r="S2316" s="22"/>
      <c r="T2316" s="22"/>
      <c r="U2316" s="22"/>
      <c r="V2316" s="22"/>
      <c r="W2316" s="22"/>
      <c r="X2316" s="22"/>
      <c r="Y2316" s="22"/>
      <c r="Z2316" s="22"/>
      <c r="AA2316" s="35"/>
      <c r="AB2316" s="17"/>
      <c r="AC2316" s="17"/>
      <c r="AD2316" s="17"/>
      <c r="AE2316" s="17"/>
      <c r="AF2316" s="17"/>
      <c r="AG2316" s="17"/>
      <c r="AH2316" s="17"/>
      <c r="AI2316" s="17"/>
    </row>
    <row r="2317" spans="1:35">
      <c r="A2317" s="13"/>
      <c r="G2317" s="39"/>
      <c r="H2317" s="39"/>
      <c r="I2317" s="39"/>
      <c r="J2317" s="39"/>
      <c r="K2317" s="39"/>
      <c r="L2317" s="38"/>
      <c r="M2317" s="38"/>
      <c r="N2317" s="38"/>
      <c r="O2317" s="38"/>
      <c r="P2317" s="22"/>
      <c r="Q2317" s="22"/>
      <c r="R2317" s="22"/>
      <c r="S2317" s="22"/>
      <c r="T2317" s="22"/>
      <c r="U2317" s="22"/>
      <c r="V2317" s="22"/>
      <c r="W2317" s="22"/>
      <c r="X2317" s="22"/>
      <c r="Y2317" s="22"/>
      <c r="Z2317" s="22"/>
      <c r="AA2317" s="35"/>
      <c r="AB2317" s="17"/>
      <c r="AC2317" s="17"/>
      <c r="AD2317" s="17"/>
      <c r="AE2317" s="17"/>
      <c r="AF2317" s="17"/>
      <c r="AG2317" s="17"/>
      <c r="AH2317" s="17"/>
      <c r="AI2317" s="17"/>
    </row>
    <row r="2318" spans="1:35">
      <c r="A2318" s="13"/>
      <c r="G2318" s="39"/>
      <c r="H2318" s="39"/>
      <c r="I2318" s="39"/>
      <c r="J2318" s="39"/>
      <c r="K2318" s="39"/>
      <c r="L2318" s="38"/>
      <c r="M2318" s="38"/>
      <c r="N2318" s="38"/>
      <c r="O2318" s="38"/>
      <c r="P2318" s="22"/>
      <c r="Q2318" s="22"/>
      <c r="R2318" s="22"/>
      <c r="S2318" s="22"/>
      <c r="T2318" s="22"/>
      <c r="U2318" s="22"/>
      <c r="V2318" s="22"/>
      <c r="W2318" s="22"/>
      <c r="X2318" s="22"/>
      <c r="Y2318" s="22"/>
      <c r="Z2318" s="22"/>
      <c r="AA2318" s="35"/>
      <c r="AB2318" s="17"/>
      <c r="AC2318" s="17"/>
      <c r="AD2318" s="17"/>
      <c r="AE2318" s="17"/>
      <c r="AF2318" s="17"/>
      <c r="AG2318" s="17"/>
      <c r="AH2318" s="17"/>
      <c r="AI2318" s="17"/>
    </row>
    <row r="2319" spans="1:35">
      <c r="A2319" s="13"/>
      <c r="G2319" s="39"/>
      <c r="H2319" s="39"/>
      <c r="I2319" s="39"/>
      <c r="J2319" s="39"/>
      <c r="K2319" s="39"/>
      <c r="L2319" s="38"/>
      <c r="M2319" s="38"/>
      <c r="N2319" s="38"/>
      <c r="O2319" s="38"/>
      <c r="P2319" s="22"/>
      <c r="Q2319" s="22"/>
      <c r="R2319" s="22"/>
      <c r="S2319" s="22"/>
      <c r="T2319" s="22"/>
      <c r="U2319" s="22"/>
      <c r="V2319" s="22"/>
      <c r="W2319" s="22"/>
      <c r="X2319" s="22"/>
      <c r="Y2319" s="22"/>
      <c r="Z2319" s="22"/>
      <c r="AA2319" s="35"/>
      <c r="AB2319" s="17"/>
      <c r="AC2319" s="17"/>
      <c r="AD2319" s="17"/>
      <c r="AE2319" s="17"/>
      <c r="AF2319" s="17"/>
      <c r="AG2319" s="17"/>
      <c r="AH2319" s="17"/>
      <c r="AI2319" s="17"/>
    </row>
    <row r="2320" spans="1:35">
      <c r="A2320" s="13"/>
      <c r="G2320" s="39"/>
      <c r="H2320" s="39"/>
      <c r="I2320" s="39"/>
      <c r="J2320" s="39"/>
      <c r="K2320" s="39"/>
      <c r="L2320" s="38"/>
      <c r="M2320" s="38"/>
      <c r="N2320" s="38"/>
      <c r="O2320" s="38"/>
      <c r="P2320" s="22"/>
      <c r="Q2320" s="22"/>
      <c r="R2320" s="22"/>
      <c r="S2320" s="22"/>
      <c r="T2320" s="22"/>
      <c r="U2320" s="22"/>
      <c r="V2320" s="22"/>
      <c r="W2320" s="22"/>
      <c r="X2320" s="22"/>
      <c r="Y2320" s="22"/>
      <c r="Z2320" s="22"/>
      <c r="AA2320" s="35"/>
      <c r="AB2320" s="17"/>
      <c r="AC2320" s="17"/>
      <c r="AD2320" s="17"/>
      <c r="AE2320" s="17"/>
      <c r="AF2320" s="17"/>
      <c r="AG2320" s="17"/>
      <c r="AH2320" s="17"/>
      <c r="AI2320" s="17"/>
    </row>
    <row r="2321" spans="1:35">
      <c r="A2321" s="13"/>
      <c r="G2321" s="39"/>
      <c r="H2321" s="39"/>
      <c r="I2321" s="39"/>
      <c r="J2321" s="39"/>
      <c r="K2321" s="39"/>
      <c r="L2321" s="38"/>
      <c r="M2321" s="38"/>
      <c r="N2321" s="38"/>
      <c r="O2321" s="38"/>
      <c r="P2321" s="22"/>
      <c r="Q2321" s="22"/>
      <c r="R2321" s="22"/>
      <c r="S2321" s="22"/>
      <c r="T2321" s="22"/>
      <c r="U2321" s="22"/>
      <c r="V2321" s="22"/>
      <c r="W2321" s="22"/>
      <c r="X2321" s="22"/>
      <c r="Y2321" s="22"/>
      <c r="Z2321" s="22"/>
      <c r="AA2321" s="35"/>
      <c r="AB2321" s="17"/>
      <c r="AC2321" s="17"/>
      <c r="AD2321" s="17"/>
      <c r="AE2321" s="17"/>
      <c r="AF2321" s="17"/>
      <c r="AG2321" s="17"/>
      <c r="AH2321" s="17"/>
      <c r="AI2321" s="17"/>
    </row>
    <row r="2322" spans="1:35">
      <c r="A2322" s="13"/>
      <c r="G2322" s="39"/>
      <c r="H2322" s="39"/>
      <c r="I2322" s="39"/>
      <c r="J2322" s="39"/>
      <c r="K2322" s="39"/>
      <c r="L2322" s="38"/>
      <c r="M2322" s="38"/>
      <c r="N2322" s="38"/>
      <c r="O2322" s="38"/>
      <c r="P2322" s="22"/>
      <c r="Q2322" s="22"/>
      <c r="R2322" s="22"/>
      <c r="S2322" s="22"/>
      <c r="T2322" s="22"/>
      <c r="U2322" s="22"/>
      <c r="V2322" s="22"/>
      <c r="W2322" s="22"/>
      <c r="X2322" s="22"/>
      <c r="Y2322" s="22"/>
      <c r="Z2322" s="22"/>
      <c r="AA2322" s="35"/>
      <c r="AB2322" s="17"/>
      <c r="AC2322" s="17"/>
      <c r="AD2322" s="17"/>
      <c r="AE2322" s="17"/>
      <c r="AF2322" s="17"/>
      <c r="AG2322" s="17"/>
      <c r="AH2322" s="17"/>
      <c r="AI2322" s="17"/>
    </row>
    <row r="2323" spans="1:35">
      <c r="A2323" s="13"/>
      <c r="G2323" s="39"/>
      <c r="H2323" s="39"/>
      <c r="I2323" s="39"/>
      <c r="J2323" s="39"/>
      <c r="K2323" s="39"/>
      <c r="L2323" s="38"/>
      <c r="M2323" s="38"/>
      <c r="N2323" s="38"/>
      <c r="O2323" s="38"/>
      <c r="P2323" s="22"/>
      <c r="Q2323" s="22"/>
      <c r="R2323" s="22"/>
      <c r="S2323" s="22"/>
      <c r="T2323" s="22"/>
      <c r="U2323" s="22"/>
      <c r="V2323" s="22"/>
      <c r="W2323" s="22"/>
      <c r="X2323" s="22"/>
      <c r="Y2323" s="22"/>
      <c r="Z2323" s="22"/>
      <c r="AA2323" s="35"/>
      <c r="AB2323" s="17"/>
      <c r="AC2323" s="17"/>
      <c r="AD2323" s="17"/>
      <c r="AE2323" s="17"/>
      <c r="AF2323" s="17"/>
      <c r="AG2323" s="17"/>
      <c r="AH2323" s="17"/>
      <c r="AI2323" s="17"/>
    </row>
    <row r="2324" spans="1:35">
      <c r="A2324" s="13"/>
      <c r="G2324" s="39"/>
      <c r="H2324" s="39"/>
      <c r="I2324" s="39"/>
      <c r="J2324" s="39"/>
      <c r="K2324" s="39"/>
      <c r="L2324" s="38"/>
      <c r="M2324" s="38"/>
      <c r="N2324" s="38"/>
      <c r="O2324" s="38"/>
      <c r="P2324" s="22"/>
      <c r="Q2324" s="22"/>
      <c r="R2324" s="22"/>
      <c r="S2324" s="22"/>
      <c r="T2324" s="22"/>
      <c r="U2324" s="22"/>
      <c r="V2324" s="22"/>
      <c r="W2324" s="22"/>
      <c r="X2324" s="22"/>
      <c r="Y2324" s="22"/>
      <c r="Z2324" s="22"/>
      <c r="AA2324" s="35"/>
      <c r="AB2324" s="17"/>
      <c r="AC2324" s="17"/>
      <c r="AD2324" s="17"/>
      <c r="AE2324" s="17"/>
      <c r="AF2324" s="17"/>
      <c r="AG2324" s="17"/>
      <c r="AH2324" s="17"/>
      <c r="AI2324" s="17"/>
    </row>
    <row r="2325" spans="1:35">
      <c r="A2325" s="13"/>
      <c r="G2325" s="39"/>
      <c r="H2325" s="39"/>
      <c r="I2325" s="39"/>
      <c r="J2325" s="39"/>
      <c r="K2325" s="39"/>
      <c r="L2325" s="38"/>
      <c r="M2325" s="38"/>
      <c r="N2325" s="38"/>
      <c r="O2325" s="38"/>
      <c r="P2325" s="22"/>
      <c r="Q2325" s="22"/>
      <c r="R2325" s="22"/>
      <c r="S2325" s="22"/>
      <c r="T2325" s="22"/>
      <c r="U2325" s="22"/>
      <c r="V2325" s="22"/>
      <c r="W2325" s="22"/>
      <c r="X2325" s="22"/>
      <c r="Y2325" s="22"/>
      <c r="Z2325" s="22"/>
      <c r="AA2325" s="35"/>
      <c r="AB2325" s="17"/>
      <c r="AC2325" s="17"/>
      <c r="AD2325" s="17"/>
      <c r="AE2325" s="17"/>
      <c r="AF2325" s="17"/>
      <c r="AG2325" s="17"/>
      <c r="AH2325" s="17"/>
      <c r="AI2325" s="17"/>
    </row>
    <row r="2326" spans="1:35">
      <c r="A2326" s="13"/>
      <c r="G2326" s="39"/>
      <c r="H2326" s="39"/>
      <c r="I2326" s="39"/>
      <c r="J2326" s="39"/>
      <c r="K2326" s="39"/>
      <c r="L2326" s="38"/>
      <c r="M2326" s="38"/>
      <c r="N2326" s="38"/>
      <c r="O2326" s="38"/>
      <c r="P2326" s="22"/>
      <c r="Q2326" s="22"/>
      <c r="R2326" s="22"/>
      <c r="S2326" s="22"/>
      <c r="T2326" s="22"/>
      <c r="U2326" s="22"/>
      <c r="V2326" s="22"/>
      <c r="W2326" s="22"/>
      <c r="X2326" s="22"/>
      <c r="Y2326" s="22"/>
      <c r="Z2326" s="22"/>
      <c r="AA2326" s="35"/>
      <c r="AB2326" s="17"/>
      <c r="AC2326" s="17"/>
      <c r="AD2326" s="17"/>
      <c r="AE2326" s="17"/>
      <c r="AF2326" s="17"/>
      <c r="AG2326" s="17"/>
      <c r="AH2326" s="17"/>
      <c r="AI2326" s="17"/>
    </row>
    <row r="2327" spans="1:35">
      <c r="A2327" s="13"/>
      <c r="G2327" s="39"/>
      <c r="H2327" s="39"/>
      <c r="I2327" s="39"/>
      <c r="J2327" s="39"/>
      <c r="K2327" s="39"/>
      <c r="L2327" s="38"/>
      <c r="M2327" s="38"/>
      <c r="N2327" s="38"/>
      <c r="O2327" s="38"/>
      <c r="P2327" s="22"/>
      <c r="Q2327" s="22"/>
      <c r="R2327" s="22"/>
      <c r="S2327" s="22"/>
      <c r="T2327" s="22"/>
      <c r="U2327" s="22"/>
      <c r="V2327" s="22"/>
      <c r="W2327" s="22"/>
      <c r="X2327" s="22"/>
      <c r="Y2327" s="22"/>
      <c r="Z2327" s="22"/>
      <c r="AA2327" s="35"/>
      <c r="AB2327" s="17"/>
      <c r="AC2327" s="17"/>
      <c r="AD2327" s="17"/>
      <c r="AE2327" s="17"/>
      <c r="AF2327" s="17"/>
      <c r="AG2327" s="17"/>
      <c r="AH2327" s="17"/>
      <c r="AI2327" s="17"/>
    </row>
    <row r="2328" spans="1:35">
      <c r="A2328" s="13"/>
      <c r="G2328" s="39"/>
      <c r="H2328" s="39"/>
      <c r="I2328" s="39"/>
      <c r="J2328" s="39"/>
      <c r="K2328" s="39"/>
      <c r="L2328" s="38"/>
      <c r="M2328" s="38"/>
      <c r="N2328" s="38"/>
      <c r="O2328" s="38"/>
      <c r="P2328" s="22"/>
      <c r="Q2328" s="22"/>
      <c r="R2328" s="22"/>
      <c r="S2328" s="22"/>
      <c r="T2328" s="22"/>
      <c r="U2328" s="22"/>
      <c r="V2328" s="22"/>
      <c r="W2328" s="22"/>
      <c r="X2328" s="22"/>
      <c r="Y2328" s="22"/>
      <c r="Z2328" s="22"/>
      <c r="AA2328" s="35"/>
      <c r="AB2328" s="17"/>
      <c r="AC2328" s="17"/>
      <c r="AD2328" s="17"/>
      <c r="AE2328" s="17"/>
      <c r="AF2328" s="17"/>
      <c r="AG2328" s="17"/>
      <c r="AH2328" s="17"/>
      <c r="AI2328" s="17"/>
    </row>
    <row r="2329" spans="1:35">
      <c r="A2329" s="13"/>
      <c r="G2329" s="39"/>
      <c r="H2329" s="39"/>
      <c r="I2329" s="39"/>
      <c r="J2329" s="39"/>
      <c r="K2329" s="39"/>
      <c r="L2329" s="38"/>
      <c r="M2329" s="38"/>
      <c r="N2329" s="38"/>
      <c r="O2329" s="38"/>
      <c r="P2329" s="22"/>
      <c r="Q2329" s="22"/>
      <c r="R2329" s="22"/>
      <c r="S2329" s="22"/>
      <c r="T2329" s="22"/>
      <c r="U2329" s="22"/>
      <c r="V2329" s="22"/>
      <c r="W2329" s="22"/>
      <c r="X2329" s="22"/>
      <c r="Y2329" s="22"/>
      <c r="Z2329" s="22"/>
      <c r="AA2329" s="35"/>
      <c r="AB2329" s="17"/>
      <c r="AC2329" s="17"/>
      <c r="AD2329" s="17"/>
      <c r="AE2329" s="17"/>
      <c r="AF2329" s="17"/>
      <c r="AG2329" s="17"/>
      <c r="AH2329" s="17"/>
      <c r="AI2329" s="17"/>
    </row>
    <row r="2330" spans="1:35">
      <c r="A2330" s="13"/>
      <c r="G2330" s="39"/>
      <c r="H2330" s="39"/>
      <c r="I2330" s="39"/>
      <c r="J2330" s="39"/>
      <c r="K2330" s="39"/>
      <c r="L2330" s="38"/>
      <c r="M2330" s="38"/>
      <c r="N2330" s="38"/>
      <c r="O2330" s="38"/>
      <c r="P2330" s="22"/>
      <c r="Q2330" s="22"/>
      <c r="R2330" s="22"/>
      <c r="S2330" s="22"/>
      <c r="T2330" s="22"/>
      <c r="U2330" s="22"/>
      <c r="V2330" s="22"/>
      <c r="W2330" s="22"/>
      <c r="X2330" s="22"/>
      <c r="Y2330" s="22"/>
      <c r="Z2330" s="22"/>
      <c r="AA2330" s="35"/>
      <c r="AB2330" s="17"/>
      <c r="AC2330" s="17"/>
      <c r="AD2330" s="17"/>
      <c r="AE2330" s="17"/>
      <c r="AF2330" s="17"/>
      <c r="AG2330" s="17"/>
      <c r="AH2330" s="17"/>
      <c r="AI2330" s="17"/>
    </row>
    <row r="2331" spans="1:35">
      <c r="A2331" s="13"/>
      <c r="G2331" s="39"/>
      <c r="H2331" s="39"/>
      <c r="I2331" s="39"/>
      <c r="J2331" s="39"/>
      <c r="K2331" s="39"/>
      <c r="L2331" s="38"/>
      <c r="M2331" s="38"/>
      <c r="N2331" s="38"/>
      <c r="O2331" s="38"/>
      <c r="P2331" s="22"/>
      <c r="Q2331" s="22"/>
      <c r="R2331" s="22"/>
      <c r="S2331" s="22"/>
      <c r="T2331" s="22"/>
      <c r="U2331" s="22"/>
      <c r="V2331" s="22"/>
      <c r="W2331" s="22"/>
      <c r="X2331" s="22"/>
      <c r="Y2331" s="22"/>
      <c r="Z2331" s="22"/>
      <c r="AA2331" s="35"/>
      <c r="AB2331" s="17"/>
      <c r="AC2331" s="17"/>
      <c r="AD2331" s="17"/>
      <c r="AE2331" s="17"/>
      <c r="AF2331" s="17"/>
      <c r="AG2331" s="17"/>
      <c r="AH2331" s="17"/>
      <c r="AI2331" s="17"/>
    </row>
    <row r="2332" spans="1:35">
      <c r="A2332" s="13"/>
      <c r="G2332" s="39"/>
      <c r="H2332" s="39"/>
      <c r="I2332" s="39"/>
      <c r="J2332" s="39"/>
      <c r="K2332" s="39"/>
      <c r="L2332" s="38"/>
      <c r="M2332" s="38"/>
      <c r="N2332" s="38"/>
      <c r="O2332" s="38"/>
      <c r="P2332" s="22"/>
      <c r="Q2332" s="22"/>
      <c r="R2332" s="22"/>
      <c r="S2332" s="22"/>
      <c r="T2332" s="22"/>
      <c r="U2332" s="22"/>
      <c r="V2332" s="22"/>
      <c r="W2332" s="22"/>
      <c r="X2332" s="22"/>
      <c r="Y2332" s="22"/>
      <c r="Z2332" s="22"/>
      <c r="AA2332" s="35"/>
      <c r="AB2332" s="17"/>
      <c r="AC2332" s="17"/>
      <c r="AD2332" s="17"/>
      <c r="AE2332" s="17"/>
      <c r="AF2332" s="17"/>
      <c r="AG2332" s="17"/>
      <c r="AH2332" s="17"/>
      <c r="AI2332" s="17"/>
    </row>
    <row r="2333" spans="1:35">
      <c r="A2333" s="13"/>
      <c r="G2333" s="39"/>
      <c r="H2333" s="39"/>
      <c r="I2333" s="39"/>
      <c r="J2333" s="39"/>
      <c r="K2333" s="39"/>
      <c r="L2333" s="38"/>
      <c r="M2333" s="38"/>
      <c r="N2333" s="38"/>
      <c r="O2333" s="38"/>
      <c r="P2333" s="22"/>
      <c r="Q2333" s="22"/>
      <c r="R2333" s="22"/>
      <c r="S2333" s="22"/>
      <c r="T2333" s="22"/>
      <c r="U2333" s="22"/>
      <c r="V2333" s="22"/>
      <c r="W2333" s="22"/>
      <c r="X2333" s="22"/>
      <c r="Y2333" s="22"/>
      <c r="Z2333" s="22"/>
      <c r="AA2333" s="35"/>
      <c r="AB2333" s="17"/>
      <c r="AC2333" s="17"/>
      <c r="AD2333" s="17"/>
      <c r="AE2333" s="17"/>
      <c r="AF2333" s="17"/>
      <c r="AG2333" s="17"/>
      <c r="AH2333" s="17"/>
      <c r="AI2333" s="17"/>
    </row>
    <row r="2334" spans="1:35">
      <c r="A2334" s="13"/>
      <c r="G2334" s="39"/>
      <c r="H2334" s="39"/>
      <c r="I2334" s="39"/>
      <c r="J2334" s="39"/>
      <c r="K2334" s="39"/>
      <c r="L2334" s="38"/>
      <c r="M2334" s="38"/>
      <c r="N2334" s="38"/>
      <c r="O2334" s="38"/>
      <c r="P2334" s="22"/>
      <c r="Q2334" s="22"/>
      <c r="R2334" s="22"/>
      <c r="S2334" s="22"/>
      <c r="T2334" s="22"/>
      <c r="U2334" s="22"/>
      <c r="V2334" s="22"/>
      <c r="W2334" s="22"/>
      <c r="X2334" s="22"/>
      <c r="Y2334" s="22"/>
      <c r="Z2334" s="22"/>
      <c r="AA2334" s="35"/>
      <c r="AB2334" s="17"/>
      <c r="AC2334" s="17"/>
      <c r="AD2334" s="17"/>
      <c r="AE2334" s="17"/>
      <c r="AF2334" s="17"/>
      <c r="AG2334" s="17"/>
      <c r="AH2334" s="17"/>
      <c r="AI2334" s="17"/>
    </row>
    <row r="2335" spans="1:35">
      <c r="A2335" s="13"/>
      <c r="G2335" s="39"/>
      <c r="H2335" s="39"/>
      <c r="I2335" s="39"/>
      <c r="J2335" s="39"/>
      <c r="K2335" s="39"/>
      <c r="L2335" s="38"/>
      <c r="M2335" s="38"/>
      <c r="N2335" s="38"/>
      <c r="O2335" s="38"/>
      <c r="P2335" s="22"/>
      <c r="Q2335" s="22"/>
      <c r="R2335" s="22"/>
      <c r="S2335" s="22"/>
      <c r="T2335" s="22"/>
      <c r="U2335" s="22"/>
      <c r="V2335" s="22"/>
      <c r="W2335" s="22"/>
      <c r="X2335" s="22"/>
      <c r="Y2335" s="22"/>
      <c r="Z2335" s="22"/>
      <c r="AA2335" s="35"/>
      <c r="AB2335" s="17"/>
      <c r="AC2335" s="17"/>
      <c r="AD2335" s="17"/>
      <c r="AE2335" s="17"/>
      <c r="AF2335" s="17"/>
      <c r="AG2335" s="17"/>
      <c r="AH2335" s="17"/>
      <c r="AI2335" s="17"/>
    </row>
    <row r="2336" spans="1:35">
      <c r="A2336" s="13"/>
      <c r="G2336" s="39"/>
      <c r="H2336" s="39"/>
      <c r="I2336" s="39"/>
      <c r="J2336" s="39"/>
      <c r="K2336" s="39"/>
      <c r="L2336" s="38"/>
      <c r="M2336" s="38"/>
      <c r="N2336" s="38"/>
      <c r="O2336" s="38"/>
      <c r="P2336" s="22"/>
      <c r="Q2336" s="22"/>
      <c r="R2336" s="22"/>
      <c r="S2336" s="22"/>
      <c r="T2336" s="22"/>
      <c r="U2336" s="22"/>
      <c r="V2336" s="22"/>
      <c r="W2336" s="22"/>
      <c r="X2336" s="22"/>
      <c r="Y2336" s="22"/>
      <c r="Z2336" s="22"/>
      <c r="AA2336" s="35"/>
      <c r="AB2336" s="17"/>
      <c r="AC2336" s="17"/>
      <c r="AD2336" s="17"/>
      <c r="AE2336" s="17"/>
      <c r="AF2336" s="17"/>
      <c r="AG2336" s="17"/>
      <c r="AH2336" s="17"/>
      <c r="AI2336" s="17"/>
    </row>
    <row r="2337" spans="1:35">
      <c r="A2337" s="13"/>
      <c r="G2337" s="39"/>
      <c r="H2337" s="39"/>
      <c r="I2337" s="39"/>
      <c r="J2337" s="39"/>
      <c r="K2337" s="39"/>
      <c r="L2337" s="38"/>
      <c r="M2337" s="38"/>
      <c r="N2337" s="38"/>
      <c r="O2337" s="38"/>
      <c r="P2337" s="22"/>
      <c r="Q2337" s="22"/>
      <c r="R2337" s="22"/>
      <c r="S2337" s="22"/>
      <c r="T2337" s="22"/>
      <c r="U2337" s="22"/>
      <c r="V2337" s="22"/>
      <c r="W2337" s="22"/>
      <c r="X2337" s="22"/>
      <c r="Y2337" s="22"/>
      <c r="Z2337" s="22"/>
      <c r="AA2337" s="35"/>
      <c r="AB2337" s="17"/>
      <c r="AC2337" s="17"/>
      <c r="AD2337" s="17"/>
      <c r="AE2337" s="17"/>
      <c r="AF2337" s="17"/>
      <c r="AG2337" s="17"/>
      <c r="AH2337" s="17"/>
      <c r="AI2337" s="17"/>
    </row>
    <row r="2338" spans="1:35">
      <c r="A2338" s="13"/>
      <c r="G2338" s="39"/>
      <c r="H2338" s="39"/>
      <c r="I2338" s="39"/>
      <c r="J2338" s="39"/>
      <c r="K2338" s="39"/>
      <c r="L2338" s="38"/>
      <c r="M2338" s="38"/>
      <c r="N2338" s="38"/>
      <c r="O2338" s="38"/>
      <c r="P2338" s="22"/>
      <c r="Q2338" s="22"/>
      <c r="R2338" s="22"/>
      <c r="S2338" s="22"/>
      <c r="T2338" s="22"/>
      <c r="U2338" s="22"/>
      <c r="V2338" s="22"/>
      <c r="W2338" s="22"/>
      <c r="X2338" s="22"/>
      <c r="Y2338" s="22"/>
      <c r="Z2338" s="22"/>
      <c r="AA2338" s="35"/>
      <c r="AB2338" s="17"/>
      <c r="AC2338" s="17"/>
      <c r="AD2338" s="17"/>
      <c r="AE2338" s="17"/>
      <c r="AF2338" s="17"/>
      <c r="AG2338" s="17"/>
      <c r="AH2338" s="17"/>
      <c r="AI2338" s="17"/>
    </row>
    <row r="2339" spans="1:35">
      <c r="A2339" s="13"/>
      <c r="G2339" s="39"/>
      <c r="H2339" s="39"/>
      <c r="I2339" s="39"/>
      <c r="J2339" s="39"/>
      <c r="K2339" s="39"/>
      <c r="L2339" s="38"/>
      <c r="M2339" s="38"/>
      <c r="N2339" s="38"/>
      <c r="O2339" s="38"/>
      <c r="P2339" s="22"/>
      <c r="Q2339" s="22"/>
      <c r="R2339" s="22"/>
      <c r="S2339" s="22"/>
      <c r="T2339" s="22"/>
      <c r="U2339" s="22"/>
      <c r="V2339" s="22"/>
      <c r="W2339" s="22"/>
      <c r="X2339" s="22"/>
      <c r="Y2339" s="22"/>
      <c r="Z2339" s="22"/>
      <c r="AA2339" s="35"/>
      <c r="AB2339" s="17"/>
      <c r="AC2339" s="17"/>
      <c r="AD2339" s="17"/>
      <c r="AE2339" s="17"/>
      <c r="AF2339" s="17"/>
      <c r="AG2339" s="17"/>
      <c r="AH2339" s="17"/>
      <c r="AI2339" s="17"/>
    </row>
    <row r="2340" spans="1:35">
      <c r="A2340" s="13"/>
      <c r="G2340" s="39"/>
      <c r="H2340" s="39"/>
      <c r="I2340" s="39"/>
      <c r="J2340" s="39"/>
      <c r="K2340" s="39"/>
      <c r="L2340" s="38"/>
      <c r="M2340" s="38"/>
      <c r="N2340" s="38"/>
      <c r="O2340" s="38"/>
      <c r="P2340" s="22"/>
      <c r="Q2340" s="22"/>
      <c r="R2340" s="22"/>
      <c r="S2340" s="22"/>
      <c r="T2340" s="22"/>
      <c r="U2340" s="22"/>
      <c r="V2340" s="22"/>
      <c r="W2340" s="22"/>
      <c r="X2340" s="22"/>
      <c r="Y2340" s="22"/>
      <c r="Z2340" s="22"/>
      <c r="AA2340" s="35"/>
      <c r="AB2340" s="17"/>
      <c r="AC2340" s="17"/>
      <c r="AD2340" s="17"/>
      <c r="AE2340" s="17"/>
      <c r="AF2340" s="17"/>
      <c r="AG2340" s="17"/>
      <c r="AH2340" s="17"/>
      <c r="AI2340" s="17"/>
    </row>
    <row r="2341" spans="1:35">
      <c r="A2341" s="13"/>
      <c r="G2341" s="39"/>
      <c r="H2341" s="39"/>
      <c r="I2341" s="39"/>
      <c r="J2341" s="39"/>
      <c r="K2341" s="39"/>
      <c r="L2341" s="38"/>
      <c r="M2341" s="38"/>
      <c r="N2341" s="38"/>
      <c r="O2341" s="38"/>
      <c r="P2341" s="22"/>
      <c r="Q2341" s="22"/>
      <c r="R2341" s="22"/>
      <c r="S2341" s="22"/>
      <c r="T2341" s="22"/>
      <c r="U2341" s="22"/>
      <c r="V2341" s="22"/>
      <c r="W2341" s="22"/>
      <c r="X2341" s="22"/>
      <c r="Y2341" s="22"/>
      <c r="Z2341" s="22"/>
      <c r="AA2341" s="35"/>
      <c r="AB2341" s="17"/>
      <c r="AC2341" s="17"/>
      <c r="AD2341" s="17"/>
      <c r="AE2341" s="17"/>
      <c r="AF2341" s="17"/>
      <c r="AG2341" s="17"/>
      <c r="AH2341" s="17"/>
      <c r="AI2341" s="17"/>
    </row>
    <row r="2342" spans="1:35">
      <c r="A2342" s="13"/>
      <c r="G2342" s="39"/>
      <c r="H2342" s="39"/>
      <c r="I2342" s="39"/>
      <c r="J2342" s="39"/>
      <c r="K2342" s="39"/>
      <c r="L2342" s="38"/>
      <c r="M2342" s="38"/>
      <c r="N2342" s="38"/>
      <c r="O2342" s="38"/>
      <c r="P2342" s="22"/>
      <c r="Q2342" s="22"/>
      <c r="R2342" s="22"/>
      <c r="S2342" s="22"/>
      <c r="T2342" s="22"/>
      <c r="U2342" s="22"/>
      <c r="V2342" s="22"/>
      <c r="W2342" s="22"/>
      <c r="X2342" s="22"/>
      <c r="Y2342" s="22"/>
      <c r="Z2342" s="22"/>
      <c r="AA2342" s="35"/>
      <c r="AB2342" s="17"/>
      <c r="AC2342" s="17"/>
      <c r="AD2342" s="17"/>
      <c r="AE2342" s="17"/>
      <c r="AF2342" s="17"/>
      <c r="AG2342" s="17"/>
      <c r="AH2342" s="17"/>
      <c r="AI2342" s="17"/>
    </row>
    <row r="2343" spans="1:35">
      <c r="A2343" s="13"/>
      <c r="G2343" s="39"/>
      <c r="H2343" s="39"/>
      <c r="I2343" s="39"/>
      <c r="J2343" s="39"/>
      <c r="K2343" s="39"/>
      <c r="L2343" s="38"/>
      <c r="M2343" s="38"/>
      <c r="N2343" s="38"/>
      <c r="O2343" s="38"/>
      <c r="P2343" s="22"/>
      <c r="Q2343" s="22"/>
      <c r="R2343" s="22"/>
      <c r="S2343" s="22"/>
      <c r="T2343" s="22"/>
      <c r="U2343" s="22"/>
      <c r="V2343" s="22"/>
      <c r="W2343" s="22"/>
      <c r="X2343" s="22"/>
      <c r="Y2343" s="22"/>
      <c r="Z2343" s="22"/>
      <c r="AA2343" s="35"/>
      <c r="AB2343" s="17"/>
      <c r="AC2343" s="17"/>
      <c r="AD2343" s="17"/>
      <c r="AE2343" s="17"/>
      <c r="AF2343" s="17"/>
      <c r="AG2343" s="17"/>
      <c r="AH2343" s="17"/>
      <c r="AI2343" s="17"/>
    </row>
    <row r="2344" spans="1:35">
      <c r="A2344" s="13"/>
      <c r="G2344" s="39"/>
      <c r="H2344" s="39"/>
      <c r="I2344" s="39"/>
      <c r="J2344" s="39"/>
      <c r="K2344" s="39"/>
      <c r="L2344" s="38"/>
      <c r="M2344" s="38"/>
      <c r="N2344" s="38"/>
      <c r="O2344" s="38"/>
      <c r="P2344" s="22"/>
      <c r="Q2344" s="22"/>
      <c r="R2344" s="22"/>
      <c r="S2344" s="22"/>
      <c r="T2344" s="22"/>
      <c r="U2344" s="22"/>
      <c r="V2344" s="22"/>
      <c r="W2344" s="22"/>
      <c r="X2344" s="22"/>
      <c r="Y2344" s="22"/>
      <c r="Z2344" s="22"/>
      <c r="AA2344" s="35"/>
      <c r="AB2344" s="17"/>
      <c r="AC2344" s="17"/>
      <c r="AD2344" s="17"/>
      <c r="AE2344" s="17"/>
      <c r="AF2344" s="17"/>
      <c r="AG2344" s="17"/>
      <c r="AH2344" s="17"/>
      <c r="AI2344" s="17"/>
    </row>
    <row r="2345" spans="1:35">
      <c r="A2345" s="13"/>
      <c r="G2345" s="39"/>
      <c r="H2345" s="39"/>
      <c r="I2345" s="39"/>
      <c r="J2345" s="39"/>
      <c r="K2345" s="39"/>
      <c r="L2345" s="38"/>
      <c r="M2345" s="38"/>
      <c r="N2345" s="38"/>
      <c r="O2345" s="38"/>
      <c r="P2345" s="22"/>
      <c r="Q2345" s="22"/>
      <c r="R2345" s="22"/>
      <c r="S2345" s="22"/>
      <c r="T2345" s="22"/>
      <c r="U2345" s="22"/>
      <c r="V2345" s="22"/>
      <c r="W2345" s="22"/>
      <c r="X2345" s="22"/>
      <c r="Y2345" s="22"/>
      <c r="Z2345" s="22"/>
      <c r="AA2345" s="35"/>
      <c r="AB2345" s="17"/>
      <c r="AC2345" s="17"/>
      <c r="AD2345" s="17"/>
      <c r="AE2345" s="17"/>
      <c r="AF2345" s="17"/>
      <c r="AG2345" s="17"/>
      <c r="AH2345" s="17"/>
      <c r="AI2345" s="17"/>
    </row>
    <row r="2346" spans="1:35">
      <c r="A2346" s="13"/>
      <c r="G2346" s="39"/>
      <c r="H2346" s="39"/>
      <c r="I2346" s="39"/>
      <c r="J2346" s="39"/>
      <c r="K2346" s="39"/>
      <c r="L2346" s="38"/>
      <c r="M2346" s="38"/>
      <c r="N2346" s="38"/>
      <c r="O2346" s="38"/>
      <c r="P2346" s="22"/>
      <c r="Q2346" s="22"/>
      <c r="R2346" s="22"/>
      <c r="S2346" s="22"/>
      <c r="T2346" s="22"/>
      <c r="U2346" s="22"/>
      <c r="V2346" s="22"/>
      <c r="W2346" s="22"/>
      <c r="X2346" s="22"/>
      <c r="Y2346" s="22"/>
      <c r="Z2346" s="22"/>
      <c r="AA2346" s="35"/>
      <c r="AB2346" s="17"/>
      <c r="AC2346" s="17"/>
      <c r="AD2346" s="17"/>
      <c r="AE2346" s="17"/>
      <c r="AF2346" s="17"/>
      <c r="AG2346" s="17"/>
      <c r="AH2346" s="17"/>
      <c r="AI2346" s="17"/>
    </row>
    <row r="2347" spans="1:35">
      <c r="A2347" s="13"/>
      <c r="G2347" s="39"/>
      <c r="H2347" s="39"/>
      <c r="I2347" s="39"/>
      <c r="J2347" s="39"/>
      <c r="K2347" s="39"/>
      <c r="L2347" s="38"/>
      <c r="M2347" s="38"/>
      <c r="N2347" s="38"/>
      <c r="O2347" s="38"/>
      <c r="P2347" s="22"/>
      <c r="Q2347" s="22"/>
      <c r="R2347" s="22"/>
      <c r="S2347" s="22"/>
      <c r="T2347" s="22"/>
      <c r="U2347" s="22"/>
      <c r="V2347" s="22"/>
      <c r="W2347" s="22"/>
      <c r="X2347" s="22"/>
      <c r="Y2347" s="22"/>
      <c r="Z2347" s="22"/>
      <c r="AA2347" s="35"/>
      <c r="AB2347" s="17"/>
      <c r="AC2347" s="17"/>
      <c r="AD2347" s="17"/>
      <c r="AE2347" s="17"/>
      <c r="AF2347" s="17"/>
      <c r="AG2347" s="17"/>
      <c r="AH2347" s="17"/>
      <c r="AI2347" s="17"/>
    </row>
    <row r="2348" spans="1:35">
      <c r="A2348" s="13"/>
      <c r="G2348" s="39"/>
      <c r="H2348" s="39"/>
      <c r="I2348" s="39"/>
      <c r="J2348" s="39"/>
      <c r="K2348" s="39"/>
      <c r="L2348" s="38"/>
      <c r="M2348" s="38"/>
      <c r="N2348" s="38"/>
      <c r="O2348" s="38"/>
      <c r="P2348" s="22"/>
      <c r="Q2348" s="22"/>
      <c r="R2348" s="22"/>
      <c r="S2348" s="22"/>
      <c r="T2348" s="22"/>
      <c r="U2348" s="22"/>
      <c r="V2348" s="22"/>
      <c r="W2348" s="22"/>
      <c r="X2348" s="22"/>
      <c r="Y2348" s="22"/>
      <c r="Z2348" s="22"/>
      <c r="AA2348" s="35"/>
      <c r="AB2348" s="17"/>
      <c r="AC2348" s="17"/>
      <c r="AD2348" s="17"/>
      <c r="AE2348" s="17"/>
      <c r="AF2348" s="17"/>
      <c r="AG2348" s="17"/>
      <c r="AH2348" s="17"/>
      <c r="AI2348" s="17"/>
    </row>
    <row r="2349" spans="1:35">
      <c r="A2349" s="13"/>
      <c r="G2349" s="39"/>
      <c r="H2349" s="39"/>
      <c r="I2349" s="39"/>
      <c r="J2349" s="39"/>
      <c r="K2349" s="39"/>
      <c r="L2349" s="38"/>
      <c r="M2349" s="38"/>
      <c r="N2349" s="38"/>
      <c r="O2349" s="38"/>
      <c r="P2349" s="22"/>
      <c r="Q2349" s="22"/>
      <c r="R2349" s="22"/>
      <c r="S2349" s="22"/>
      <c r="T2349" s="22"/>
      <c r="U2349" s="22"/>
      <c r="V2349" s="22"/>
      <c r="W2349" s="22"/>
      <c r="X2349" s="22"/>
      <c r="Y2349" s="22"/>
      <c r="Z2349" s="22"/>
      <c r="AA2349" s="35"/>
      <c r="AB2349" s="17"/>
      <c r="AC2349" s="17"/>
      <c r="AD2349" s="17"/>
      <c r="AE2349" s="17"/>
      <c r="AF2349" s="17"/>
      <c r="AG2349" s="17"/>
      <c r="AH2349" s="17"/>
      <c r="AI2349" s="17"/>
    </row>
    <row r="2350" spans="1:35">
      <c r="A2350" s="13"/>
      <c r="G2350" s="39"/>
      <c r="H2350" s="39"/>
      <c r="I2350" s="39"/>
      <c r="J2350" s="39"/>
      <c r="K2350" s="39"/>
      <c r="L2350" s="38"/>
      <c r="M2350" s="38"/>
      <c r="N2350" s="38"/>
      <c r="O2350" s="38"/>
      <c r="P2350" s="22"/>
      <c r="Q2350" s="22"/>
      <c r="R2350" s="22"/>
      <c r="S2350" s="22"/>
      <c r="T2350" s="22"/>
      <c r="U2350" s="22"/>
      <c r="V2350" s="22"/>
      <c r="W2350" s="22"/>
      <c r="X2350" s="22"/>
      <c r="Y2350" s="22"/>
      <c r="Z2350" s="22"/>
      <c r="AA2350" s="35"/>
      <c r="AB2350" s="17"/>
      <c r="AC2350" s="17"/>
      <c r="AD2350" s="17"/>
      <c r="AE2350" s="17"/>
      <c r="AF2350" s="17"/>
      <c r="AG2350" s="17"/>
      <c r="AH2350" s="17"/>
      <c r="AI2350" s="17"/>
    </row>
    <row r="2351" spans="1:35">
      <c r="A2351" s="13"/>
      <c r="G2351" s="39"/>
      <c r="H2351" s="39"/>
      <c r="I2351" s="39"/>
      <c r="J2351" s="39"/>
      <c r="K2351" s="39"/>
      <c r="L2351" s="38"/>
      <c r="M2351" s="38"/>
      <c r="N2351" s="38"/>
      <c r="O2351" s="38"/>
      <c r="P2351" s="22"/>
      <c r="Q2351" s="22"/>
      <c r="R2351" s="22"/>
      <c r="S2351" s="22"/>
      <c r="T2351" s="22"/>
      <c r="U2351" s="22"/>
      <c r="V2351" s="22"/>
      <c r="W2351" s="22"/>
      <c r="X2351" s="22"/>
      <c r="Y2351" s="22"/>
      <c r="Z2351" s="22"/>
      <c r="AA2351" s="35"/>
      <c r="AB2351" s="17"/>
      <c r="AC2351" s="17"/>
      <c r="AD2351" s="17"/>
      <c r="AE2351" s="17"/>
      <c r="AF2351" s="17"/>
      <c r="AG2351" s="17"/>
      <c r="AH2351" s="17"/>
      <c r="AI2351" s="17"/>
    </row>
    <row r="2352" spans="1:35">
      <c r="A2352" s="13"/>
      <c r="G2352" s="39"/>
      <c r="H2352" s="39"/>
      <c r="I2352" s="39"/>
      <c r="J2352" s="39"/>
      <c r="K2352" s="39"/>
      <c r="L2352" s="38"/>
      <c r="M2352" s="38"/>
      <c r="N2352" s="38"/>
      <c r="O2352" s="38"/>
      <c r="P2352" s="22"/>
      <c r="Q2352" s="22"/>
      <c r="R2352" s="22"/>
      <c r="S2352" s="22"/>
      <c r="T2352" s="22"/>
      <c r="U2352" s="22"/>
      <c r="V2352" s="22"/>
      <c r="W2352" s="22"/>
      <c r="X2352" s="22"/>
      <c r="Y2352" s="22"/>
      <c r="Z2352" s="22"/>
      <c r="AA2352" s="35"/>
      <c r="AB2352" s="17"/>
      <c r="AC2352" s="17"/>
      <c r="AD2352" s="17"/>
      <c r="AE2352" s="17"/>
      <c r="AF2352" s="17"/>
      <c r="AG2352" s="17"/>
      <c r="AH2352" s="17"/>
      <c r="AI2352" s="17"/>
    </row>
    <row r="2353" spans="1:35">
      <c r="A2353" s="13"/>
      <c r="G2353" s="39"/>
      <c r="H2353" s="39"/>
      <c r="I2353" s="39"/>
      <c r="J2353" s="39"/>
      <c r="K2353" s="39"/>
      <c r="L2353" s="38"/>
      <c r="M2353" s="38"/>
      <c r="N2353" s="38"/>
      <c r="O2353" s="38"/>
      <c r="P2353" s="22"/>
      <c r="Q2353" s="22"/>
      <c r="R2353" s="22"/>
      <c r="S2353" s="22"/>
      <c r="T2353" s="22"/>
      <c r="U2353" s="22"/>
      <c r="V2353" s="22"/>
      <c r="W2353" s="22"/>
      <c r="X2353" s="22"/>
      <c r="Y2353" s="22"/>
      <c r="Z2353" s="22"/>
      <c r="AA2353" s="35"/>
      <c r="AB2353" s="17"/>
      <c r="AC2353" s="17"/>
      <c r="AD2353" s="17"/>
      <c r="AE2353" s="17"/>
      <c r="AF2353" s="17"/>
      <c r="AG2353" s="17"/>
      <c r="AH2353" s="17"/>
      <c r="AI2353" s="17"/>
    </row>
    <row r="2354" spans="1:35">
      <c r="A2354" s="13"/>
      <c r="G2354" s="39"/>
      <c r="H2354" s="39"/>
      <c r="I2354" s="39"/>
      <c r="J2354" s="39"/>
      <c r="K2354" s="39"/>
      <c r="L2354" s="38"/>
      <c r="M2354" s="38"/>
      <c r="N2354" s="38"/>
      <c r="O2354" s="38"/>
      <c r="P2354" s="22"/>
      <c r="Q2354" s="22"/>
      <c r="R2354" s="22"/>
      <c r="S2354" s="22"/>
      <c r="T2354" s="22"/>
      <c r="U2354" s="22"/>
      <c r="V2354" s="22"/>
      <c r="W2354" s="22"/>
      <c r="X2354" s="22"/>
      <c r="Y2354" s="22"/>
      <c r="Z2354" s="22"/>
      <c r="AA2354" s="35"/>
      <c r="AB2354" s="17"/>
      <c r="AC2354" s="17"/>
      <c r="AD2354" s="17"/>
      <c r="AE2354" s="17"/>
      <c r="AF2354" s="17"/>
      <c r="AG2354" s="17"/>
      <c r="AH2354" s="17"/>
      <c r="AI2354" s="17"/>
    </row>
    <row r="2355" spans="1:35">
      <c r="A2355" s="13"/>
      <c r="G2355" s="39"/>
      <c r="H2355" s="39"/>
      <c r="I2355" s="39"/>
      <c r="J2355" s="39"/>
      <c r="K2355" s="39"/>
      <c r="L2355" s="38"/>
      <c r="M2355" s="38"/>
      <c r="N2355" s="38"/>
      <c r="O2355" s="38"/>
      <c r="P2355" s="22"/>
      <c r="Q2355" s="22"/>
      <c r="R2355" s="22"/>
      <c r="S2355" s="22"/>
      <c r="T2355" s="22"/>
      <c r="U2355" s="22"/>
      <c r="V2355" s="22"/>
      <c r="W2355" s="22"/>
      <c r="X2355" s="22"/>
      <c r="Y2355" s="22"/>
      <c r="Z2355" s="22"/>
      <c r="AA2355" s="35"/>
      <c r="AB2355" s="17"/>
      <c r="AC2355" s="17"/>
      <c r="AD2355" s="17"/>
      <c r="AE2355" s="17"/>
      <c r="AF2355" s="17"/>
      <c r="AG2355" s="17"/>
      <c r="AH2355" s="17"/>
      <c r="AI2355" s="17"/>
    </row>
    <row r="2356" spans="1:35">
      <c r="A2356" s="13"/>
      <c r="G2356" s="39"/>
      <c r="H2356" s="39"/>
      <c r="I2356" s="39"/>
      <c r="J2356" s="39"/>
      <c r="K2356" s="39"/>
      <c r="L2356" s="38"/>
      <c r="M2356" s="38"/>
      <c r="N2356" s="38"/>
      <c r="O2356" s="38"/>
      <c r="P2356" s="22"/>
      <c r="Q2356" s="22"/>
      <c r="R2356" s="22"/>
      <c r="S2356" s="22"/>
      <c r="T2356" s="22"/>
      <c r="U2356" s="22"/>
      <c r="V2356" s="22"/>
      <c r="W2356" s="22"/>
      <c r="X2356" s="22"/>
      <c r="Y2356" s="22"/>
      <c r="Z2356" s="22"/>
      <c r="AA2356" s="35"/>
      <c r="AB2356" s="17"/>
      <c r="AC2356" s="17"/>
      <c r="AD2356" s="17"/>
      <c r="AE2356" s="17"/>
      <c r="AF2356" s="17"/>
      <c r="AG2356" s="17"/>
      <c r="AH2356" s="17"/>
      <c r="AI2356" s="17"/>
    </row>
    <row r="2357" spans="1:35">
      <c r="A2357" s="13"/>
      <c r="G2357" s="39"/>
      <c r="H2357" s="39"/>
      <c r="I2357" s="39"/>
      <c r="J2357" s="39"/>
      <c r="K2357" s="39"/>
      <c r="L2357" s="38"/>
      <c r="M2357" s="38"/>
      <c r="N2357" s="38"/>
      <c r="O2357" s="38"/>
      <c r="P2357" s="22"/>
      <c r="Q2357" s="22"/>
      <c r="R2357" s="22"/>
      <c r="S2357" s="22"/>
      <c r="T2357" s="22"/>
      <c r="U2357" s="22"/>
      <c r="V2357" s="22"/>
      <c r="W2357" s="22"/>
      <c r="X2357" s="22"/>
      <c r="Y2357" s="22"/>
      <c r="Z2357" s="22"/>
      <c r="AA2357" s="35"/>
      <c r="AB2357" s="17"/>
      <c r="AC2357" s="17"/>
      <c r="AD2357" s="17"/>
      <c r="AE2357" s="17"/>
      <c r="AF2357" s="17"/>
      <c r="AG2357" s="17"/>
      <c r="AH2357" s="17"/>
      <c r="AI2357" s="17"/>
    </row>
    <row r="2358" spans="1:35">
      <c r="A2358" s="13"/>
      <c r="G2358" s="39"/>
      <c r="H2358" s="39"/>
      <c r="I2358" s="39"/>
      <c r="J2358" s="39"/>
      <c r="K2358" s="39"/>
      <c r="L2358" s="38"/>
      <c r="M2358" s="38"/>
      <c r="N2358" s="38"/>
      <c r="O2358" s="38"/>
      <c r="P2358" s="22"/>
      <c r="Q2358" s="22"/>
      <c r="R2358" s="22"/>
      <c r="S2358" s="22"/>
      <c r="T2358" s="22"/>
      <c r="U2358" s="22"/>
      <c r="V2358" s="22"/>
      <c r="W2358" s="22"/>
      <c r="X2358" s="22"/>
      <c r="Y2358" s="22"/>
      <c r="Z2358" s="22"/>
      <c r="AA2358" s="35"/>
      <c r="AB2358" s="17"/>
      <c r="AC2358" s="17"/>
      <c r="AD2358" s="17"/>
      <c r="AE2358" s="17"/>
      <c r="AF2358" s="17"/>
      <c r="AG2358" s="17"/>
      <c r="AH2358" s="17"/>
      <c r="AI2358" s="17"/>
    </row>
    <row r="2359" spans="1:35">
      <c r="A2359" s="13"/>
      <c r="G2359" s="39"/>
      <c r="H2359" s="39"/>
      <c r="I2359" s="39"/>
      <c r="J2359" s="39"/>
      <c r="K2359" s="39"/>
      <c r="L2359" s="38"/>
      <c r="M2359" s="38"/>
      <c r="N2359" s="38"/>
      <c r="O2359" s="38"/>
      <c r="P2359" s="22"/>
      <c r="Q2359" s="22"/>
      <c r="R2359" s="22"/>
      <c r="S2359" s="22"/>
      <c r="T2359" s="22"/>
      <c r="U2359" s="22"/>
      <c r="V2359" s="22"/>
      <c r="W2359" s="22"/>
      <c r="X2359" s="22"/>
      <c r="Y2359" s="22"/>
      <c r="Z2359" s="22"/>
      <c r="AA2359" s="35"/>
      <c r="AB2359" s="17"/>
      <c r="AC2359" s="17"/>
      <c r="AD2359" s="17"/>
      <c r="AE2359" s="17"/>
      <c r="AF2359" s="17"/>
      <c r="AG2359" s="17"/>
      <c r="AH2359" s="17"/>
      <c r="AI2359" s="17"/>
    </row>
    <row r="2360" spans="1:35">
      <c r="A2360" s="13"/>
      <c r="G2360" s="39"/>
      <c r="H2360" s="39"/>
      <c r="I2360" s="39"/>
      <c r="J2360" s="39"/>
      <c r="K2360" s="39"/>
      <c r="L2360" s="38"/>
      <c r="M2360" s="38"/>
      <c r="N2360" s="38"/>
      <c r="O2360" s="38"/>
      <c r="P2360" s="22"/>
      <c r="Q2360" s="22"/>
      <c r="R2360" s="22"/>
      <c r="S2360" s="22"/>
      <c r="T2360" s="22"/>
      <c r="U2360" s="22"/>
      <c r="V2360" s="22"/>
      <c r="W2360" s="22"/>
      <c r="X2360" s="22"/>
      <c r="Y2360" s="22"/>
      <c r="Z2360" s="22"/>
      <c r="AA2360" s="35"/>
      <c r="AB2360" s="17"/>
      <c r="AC2360" s="17"/>
      <c r="AD2360" s="17"/>
      <c r="AE2360" s="17"/>
      <c r="AF2360" s="17"/>
      <c r="AG2360" s="17"/>
      <c r="AH2360" s="17"/>
      <c r="AI2360" s="17"/>
    </row>
    <row r="2361" spans="1:35">
      <c r="A2361" s="13"/>
      <c r="G2361" s="39"/>
      <c r="H2361" s="39"/>
      <c r="I2361" s="39"/>
      <c r="J2361" s="39"/>
      <c r="K2361" s="39"/>
      <c r="L2361" s="38"/>
      <c r="M2361" s="38"/>
      <c r="N2361" s="38"/>
      <c r="O2361" s="38"/>
      <c r="P2361" s="22"/>
      <c r="Q2361" s="22"/>
      <c r="R2361" s="22"/>
      <c r="S2361" s="22"/>
      <c r="T2361" s="22"/>
      <c r="U2361" s="22"/>
      <c r="V2361" s="22"/>
      <c r="W2361" s="22"/>
      <c r="X2361" s="22"/>
      <c r="Y2361" s="22"/>
      <c r="Z2361" s="22"/>
      <c r="AA2361" s="35"/>
      <c r="AB2361" s="17"/>
      <c r="AC2361" s="17"/>
      <c r="AD2361" s="17"/>
      <c r="AE2361" s="17"/>
      <c r="AF2361" s="17"/>
      <c r="AG2361" s="17"/>
      <c r="AH2361" s="17"/>
      <c r="AI2361" s="17"/>
    </row>
    <row r="2362" spans="1:35">
      <c r="A2362" s="13"/>
      <c r="G2362" s="39"/>
      <c r="H2362" s="39"/>
      <c r="I2362" s="39"/>
      <c r="J2362" s="39"/>
      <c r="K2362" s="39"/>
      <c r="L2362" s="38"/>
      <c r="M2362" s="38"/>
      <c r="N2362" s="38"/>
      <c r="O2362" s="38"/>
      <c r="P2362" s="22"/>
      <c r="Q2362" s="22"/>
      <c r="R2362" s="22"/>
      <c r="S2362" s="22"/>
      <c r="T2362" s="22"/>
      <c r="U2362" s="22"/>
      <c r="V2362" s="22"/>
      <c r="W2362" s="22"/>
      <c r="X2362" s="22"/>
      <c r="Y2362" s="22"/>
      <c r="Z2362" s="22"/>
      <c r="AA2362" s="35"/>
      <c r="AB2362" s="17"/>
      <c r="AC2362" s="17"/>
      <c r="AD2362" s="17"/>
      <c r="AE2362" s="17"/>
      <c r="AF2362" s="17"/>
      <c r="AG2362" s="17"/>
      <c r="AH2362" s="17"/>
      <c r="AI2362" s="17"/>
    </row>
    <row r="2363" spans="1:35">
      <c r="A2363" s="13"/>
      <c r="G2363" s="39"/>
      <c r="H2363" s="39"/>
      <c r="I2363" s="39"/>
      <c r="J2363" s="39"/>
      <c r="K2363" s="39"/>
      <c r="L2363" s="38"/>
      <c r="M2363" s="38"/>
      <c r="N2363" s="38"/>
      <c r="O2363" s="38"/>
      <c r="P2363" s="22"/>
      <c r="Q2363" s="22"/>
      <c r="R2363" s="22"/>
      <c r="S2363" s="22"/>
      <c r="T2363" s="22"/>
      <c r="U2363" s="22"/>
      <c r="V2363" s="22"/>
      <c r="W2363" s="22"/>
      <c r="X2363" s="22"/>
      <c r="Y2363" s="22"/>
      <c r="Z2363" s="22"/>
      <c r="AA2363" s="35"/>
      <c r="AB2363" s="17"/>
      <c r="AC2363" s="17"/>
      <c r="AD2363" s="17"/>
      <c r="AE2363" s="17"/>
      <c r="AF2363" s="17"/>
      <c r="AG2363" s="17"/>
      <c r="AH2363" s="17"/>
      <c r="AI2363" s="17"/>
    </row>
    <row r="2364" spans="1:35">
      <c r="A2364" s="13"/>
      <c r="G2364" s="39"/>
      <c r="H2364" s="39"/>
      <c r="I2364" s="39"/>
      <c r="J2364" s="39"/>
      <c r="K2364" s="39"/>
      <c r="L2364" s="38"/>
      <c r="M2364" s="38"/>
      <c r="N2364" s="38"/>
      <c r="O2364" s="38"/>
      <c r="P2364" s="22"/>
      <c r="Q2364" s="22"/>
      <c r="R2364" s="22"/>
      <c r="S2364" s="22"/>
      <c r="T2364" s="22"/>
      <c r="U2364" s="22"/>
      <c r="V2364" s="22"/>
      <c r="W2364" s="22"/>
      <c r="X2364" s="22"/>
      <c r="Y2364" s="22"/>
      <c r="Z2364" s="22"/>
      <c r="AA2364" s="35"/>
      <c r="AB2364" s="17"/>
      <c r="AC2364" s="17"/>
      <c r="AD2364" s="17"/>
      <c r="AE2364" s="17"/>
      <c r="AF2364" s="17"/>
      <c r="AG2364" s="17"/>
      <c r="AH2364" s="17"/>
      <c r="AI2364" s="17"/>
    </row>
    <row r="2365" spans="1:35">
      <c r="A2365" s="13"/>
      <c r="G2365" s="39"/>
      <c r="H2365" s="39"/>
      <c r="I2365" s="39"/>
      <c r="J2365" s="39"/>
      <c r="K2365" s="39"/>
      <c r="L2365" s="38"/>
      <c r="M2365" s="38"/>
      <c r="N2365" s="38"/>
      <c r="O2365" s="38"/>
      <c r="P2365" s="22"/>
      <c r="Q2365" s="22"/>
      <c r="R2365" s="22"/>
      <c r="S2365" s="22"/>
      <c r="T2365" s="22"/>
      <c r="U2365" s="22"/>
      <c r="V2365" s="22"/>
      <c r="W2365" s="22"/>
      <c r="X2365" s="22"/>
      <c r="Y2365" s="22"/>
      <c r="Z2365" s="22"/>
      <c r="AA2365" s="35"/>
      <c r="AB2365" s="17"/>
      <c r="AC2365" s="17"/>
      <c r="AD2365" s="17"/>
      <c r="AE2365" s="17"/>
      <c r="AF2365" s="17"/>
      <c r="AG2365" s="17"/>
      <c r="AH2365" s="17"/>
      <c r="AI2365" s="17"/>
    </row>
    <row r="2366" spans="1:35">
      <c r="A2366" s="13"/>
      <c r="G2366" s="39"/>
      <c r="H2366" s="39"/>
      <c r="I2366" s="39"/>
      <c r="J2366" s="39"/>
      <c r="K2366" s="39"/>
      <c r="L2366" s="38"/>
      <c r="M2366" s="38"/>
      <c r="N2366" s="38"/>
      <c r="O2366" s="38"/>
      <c r="P2366" s="22"/>
      <c r="Q2366" s="22"/>
      <c r="R2366" s="22"/>
      <c r="S2366" s="22"/>
      <c r="T2366" s="22"/>
      <c r="U2366" s="22"/>
      <c r="V2366" s="22"/>
      <c r="W2366" s="22"/>
      <c r="X2366" s="22"/>
      <c r="Y2366" s="22"/>
      <c r="Z2366" s="22"/>
      <c r="AA2366" s="35"/>
      <c r="AB2366" s="17"/>
      <c r="AC2366" s="17"/>
      <c r="AD2366" s="17"/>
      <c r="AE2366" s="17"/>
      <c r="AF2366" s="17"/>
      <c r="AG2366" s="17"/>
      <c r="AH2366" s="17"/>
      <c r="AI2366" s="17"/>
    </row>
    <row r="2367" spans="1:35">
      <c r="A2367" s="13"/>
      <c r="G2367" s="39"/>
      <c r="H2367" s="39"/>
      <c r="I2367" s="39"/>
      <c r="J2367" s="39"/>
      <c r="K2367" s="39"/>
      <c r="L2367" s="38"/>
      <c r="M2367" s="38"/>
      <c r="N2367" s="38"/>
      <c r="O2367" s="38"/>
      <c r="P2367" s="22"/>
      <c r="Q2367" s="22"/>
      <c r="R2367" s="22"/>
      <c r="S2367" s="22"/>
      <c r="T2367" s="22"/>
      <c r="U2367" s="22"/>
      <c r="V2367" s="22"/>
      <c r="W2367" s="22"/>
      <c r="X2367" s="22"/>
      <c r="Y2367" s="22"/>
      <c r="Z2367" s="22"/>
      <c r="AA2367" s="35"/>
      <c r="AB2367" s="17"/>
      <c r="AC2367" s="17"/>
      <c r="AD2367" s="17"/>
      <c r="AE2367" s="17"/>
      <c r="AF2367" s="17"/>
      <c r="AG2367" s="17"/>
      <c r="AH2367" s="17"/>
      <c r="AI2367" s="17"/>
    </row>
    <row r="2368" spans="1:35">
      <c r="A2368" s="13"/>
      <c r="G2368" s="39"/>
      <c r="H2368" s="39"/>
      <c r="I2368" s="39"/>
      <c r="J2368" s="39"/>
      <c r="K2368" s="39"/>
      <c r="L2368" s="38"/>
      <c r="M2368" s="38"/>
      <c r="N2368" s="38"/>
      <c r="O2368" s="38"/>
      <c r="P2368" s="22"/>
      <c r="Q2368" s="22"/>
      <c r="R2368" s="22"/>
      <c r="S2368" s="22"/>
      <c r="T2368" s="22"/>
      <c r="U2368" s="22"/>
      <c r="V2368" s="22"/>
      <c r="W2368" s="22"/>
      <c r="X2368" s="22"/>
      <c r="Y2368" s="22"/>
      <c r="Z2368" s="22"/>
      <c r="AA2368" s="35"/>
      <c r="AB2368" s="17"/>
      <c r="AC2368" s="17"/>
      <c r="AD2368" s="17"/>
      <c r="AE2368" s="17"/>
      <c r="AF2368" s="17"/>
      <c r="AG2368" s="17"/>
      <c r="AH2368" s="17"/>
      <c r="AI2368" s="17"/>
    </row>
    <row r="2369" spans="1:35">
      <c r="A2369" s="13"/>
      <c r="G2369" s="39"/>
      <c r="H2369" s="39"/>
      <c r="I2369" s="39"/>
      <c r="J2369" s="39"/>
      <c r="K2369" s="39"/>
      <c r="L2369" s="38"/>
      <c r="M2369" s="38"/>
      <c r="N2369" s="38"/>
      <c r="O2369" s="38"/>
      <c r="P2369" s="22"/>
      <c r="Q2369" s="22"/>
      <c r="R2369" s="22"/>
      <c r="S2369" s="22"/>
      <c r="T2369" s="22"/>
      <c r="U2369" s="22"/>
      <c r="V2369" s="22"/>
      <c r="W2369" s="22"/>
      <c r="X2369" s="22"/>
      <c r="Y2369" s="22"/>
      <c r="Z2369" s="22"/>
      <c r="AA2369" s="35"/>
      <c r="AB2369" s="17"/>
      <c r="AC2369" s="17"/>
      <c r="AD2369" s="17"/>
      <c r="AE2369" s="17"/>
      <c r="AF2369" s="17"/>
      <c r="AG2369" s="17"/>
      <c r="AH2369" s="17"/>
      <c r="AI2369" s="17"/>
    </row>
    <row r="2370" spans="1:35">
      <c r="A2370" s="13"/>
      <c r="G2370" s="39"/>
      <c r="H2370" s="39"/>
      <c r="I2370" s="39"/>
      <c r="J2370" s="39"/>
      <c r="K2370" s="39"/>
      <c r="L2370" s="38"/>
      <c r="M2370" s="38"/>
      <c r="N2370" s="38"/>
      <c r="O2370" s="38"/>
      <c r="P2370" s="22"/>
      <c r="Q2370" s="22"/>
      <c r="R2370" s="22"/>
      <c r="S2370" s="22"/>
      <c r="T2370" s="22"/>
      <c r="U2370" s="22"/>
      <c r="V2370" s="22"/>
      <c r="W2370" s="22"/>
      <c r="X2370" s="22"/>
      <c r="Y2370" s="22"/>
      <c r="Z2370" s="22"/>
      <c r="AA2370" s="35"/>
      <c r="AB2370" s="17"/>
      <c r="AC2370" s="17"/>
      <c r="AD2370" s="17"/>
      <c r="AE2370" s="17"/>
      <c r="AF2370" s="17"/>
      <c r="AG2370" s="17"/>
      <c r="AH2370" s="17"/>
      <c r="AI2370" s="17"/>
    </row>
    <row r="2371" spans="1:35">
      <c r="A2371" s="13"/>
      <c r="G2371" s="39"/>
      <c r="H2371" s="39"/>
      <c r="I2371" s="39"/>
      <c r="J2371" s="39"/>
      <c r="K2371" s="39"/>
      <c r="L2371" s="38"/>
      <c r="M2371" s="38"/>
      <c r="N2371" s="38"/>
      <c r="O2371" s="38"/>
      <c r="P2371" s="22"/>
      <c r="Q2371" s="22"/>
      <c r="R2371" s="22"/>
      <c r="S2371" s="22"/>
      <c r="T2371" s="22"/>
      <c r="U2371" s="22"/>
      <c r="V2371" s="22"/>
      <c r="W2371" s="22"/>
      <c r="X2371" s="22"/>
      <c r="Y2371" s="22"/>
      <c r="Z2371" s="22"/>
      <c r="AA2371" s="35"/>
      <c r="AB2371" s="17"/>
      <c r="AC2371" s="17"/>
      <c r="AD2371" s="17"/>
      <c r="AE2371" s="17"/>
      <c r="AF2371" s="17"/>
      <c r="AG2371" s="17"/>
      <c r="AH2371" s="17"/>
      <c r="AI2371" s="17"/>
    </row>
    <row r="2372" spans="1:35">
      <c r="A2372" s="13"/>
      <c r="G2372" s="39"/>
      <c r="H2372" s="39"/>
      <c r="I2372" s="39"/>
      <c r="J2372" s="39"/>
      <c r="K2372" s="39"/>
      <c r="L2372" s="38"/>
      <c r="M2372" s="38"/>
      <c r="N2372" s="38"/>
      <c r="O2372" s="38"/>
      <c r="P2372" s="22"/>
      <c r="Q2372" s="22"/>
      <c r="R2372" s="22"/>
      <c r="S2372" s="22"/>
      <c r="T2372" s="22"/>
      <c r="U2372" s="22"/>
      <c r="V2372" s="22"/>
      <c r="W2372" s="22"/>
      <c r="X2372" s="22"/>
      <c r="Y2372" s="22"/>
      <c r="Z2372" s="22"/>
      <c r="AA2372" s="35"/>
      <c r="AB2372" s="17"/>
      <c r="AC2372" s="17"/>
      <c r="AD2372" s="17"/>
      <c r="AE2372" s="17"/>
      <c r="AF2372" s="17"/>
      <c r="AG2372" s="17"/>
      <c r="AH2372" s="17"/>
      <c r="AI2372" s="17"/>
    </row>
    <row r="2373" spans="1:35">
      <c r="A2373" s="13"/>
      <c r="G2373" s="39"/>
      <c r="H2373" s="39"/>
      <c r="I2373" s="39"/>
      <c r="J2373" s="39"/>
      <c r="K2373" s="39"/>
      <c r="L2373" s="38"/>
      <c r="M2373" s="38"/>
      <c r="N2373" s="38"/>
      <c r="O2373" s="38"/>
      <c r="P2373" s="22"/>
      <c r="Q2373" s="22"/>
      <c r="R2373" s="22"/>
      <c r="S2373" s="22"/>
      <c r="T2373" s="22"/>
      <c r="U2373" s="22"/>
      <c r="V2373" s="22"/>
      <c r="W2373" s="22"/>
      <c r="X2373" s="22"/>
      <c r="Y2373" s="22"/>
      <c r="Z2373" s="22"/>
      <c r="AA2373" s="35"/>
      <c r="AB2373" s="17"/>
      <c r="AC2373" s="17"/>
      <c r="AD2373" s="17"/>
      <c r="AE2373" s="17"/>
      <c r="AF2373" s="17"/>
      <c r="AG2373" s="17"/>
      <c r="AH2373" s="17"/>
      <c r="AI2373" s="17"/>
    </row>
    <row r="2374" spans="1:35">
      <c r="A2374" s="13"/>
      <c r="G2374" s="39"/>
      <c r="H2374" s="39"/>
      <c r="I2374" s="39"/>
      <c r="J2374" s="39"/>
      <c r="K2374" s="39"/>
      <c r="L2374" s="38"/>
      <c r="M2374" s="38"/>
      <c r="N2374" s="38"/>
      <c r="O2374" s="38"/>
      <c r="P2374" s="22"/>
      <c r="Q2374" s="22"/>
      <c r="R2374" s="22"/>
      <c r="S2374" s="22"/>
      <c r="T2374" s="22"/>
      <c r="U2374" s="22"/>
      <c r="V2374" s="22"/>
      <c r="W2374" s="22"/>
      <c r="X2374" s="22"/>
      <c r="Y2374" s="22"/>
      <c r="Z2374" s="22"/>
      <c r="AA2374" s="35"/>
      <c r="AB2374" s="17"/>
      <c r="AC2374" s="17"/>
      <c r="AD2374" s="17"/>
      <c r="AE2374" s="17"/>
      <c r="AF2374" s="17"/>
      <c r="AG2374" s="17"/>
      <c r="AH2374" s="17"/>
      <c r="AI2374" s="17"/>
    </row>
    <row r="2375" spans="1:35">
      <c r="A2375" s="13"/>
      <c r="G2375" s="39"/>
      <c r="H2375" s="39"/>
      <c r="I2375" s="39"/>
      <c r="J2375" s="39"/>
      <c r="K2375" s="39"/>
      <c r="L2375" s="38"/>
      <c r="M2375" s="38"/>
      <c r="N2375" s="38"/>
      <c r="O2375" s="38"/>
      <c r="P2375" s="22"/>
      <c r="Q2375" s="22"/>
      <c r="R2375" s="22"/>
      <c r="S2375" s="22"/>
      <c r="T2375" s="22"/>
      <c r="U2375" s="22"/>
      <c r="V2375" s="22"/>
      <c r="W2375" s="22"/>
      <c r="X2375" s="22"/>
      <c r="Y2375" s="22"/>
      <c r="Z2375" s="22"/>
      <c r="AA2375" s="35"/>
      <c r="AB2375" s="17"/>
      <c r="AC2375" s="17"/>
      <c r="AD2375" s="17"/>
      <c r="AE2375" s="17"/>
      <c r="AF2375" s="17"/>
      <c r="AG2375" s="17"/>
      <c r="AH2375" s="17"/>
      <c r="AI2375" s="17"/>
    </row>
    <row r="2376" spans="1:35">
      <c r="A2376" s="13"/>
      <c r="G2376" s="39"/>
      <c r="H2376" s="39"/>
      <c r="I2376" s="39"/>
      <c r="J2376" s="39"/>
      <c r="K2376" s="39"/>
      <c r="L2376" s="38"/>
      <c r="M2376" s="38"/>
      <c r="N2376" s="38"/>
      <c r="O2376" s="38"/>
      <c r="P2376" s="22"/>
      <c r="Q2376" s="22"/>
      <c r="R2376" s="22"/>
      <c r="S2376" s="22"/>
      <c r="T2376" s="22"/>
      <c r="U2376" s="22"/>
      <c r="V2376" s="22"/>
      <c r="W2376" s="22"/>
      <c r="X2376" s="22"/>
      <c r="Y2376" s="22"/>
      <c r="Z2376" s="22"/>
      <c r="AA2376" s="35"/>
      <c r="AB2376" s="17"/>
      <c r="AC2376" s="17"/>
      <c r="AD2376" s="17"/>
      <c r="AE2376" s="17"/>
      <c r="AF2376" s="17"/>
      <c r="AG2376" s="17"/>
      <c r="AH2376" s="17"/>
      <c r="AI2376" s="17"/>
    </row>
    <row r="2377" spans="1:35">
      <c r="A2377" s="13"/>
      <c r="G2377" s="39"/>
      <c r="H2377" s="39"/>
      <c r="I2377" s="39"/>
      <c r="J2377" s="39"/>
      <c r="K2377" s="39"/>
      <c r="L2377" s="38"/>
      <c r="M2377" s="38"/>
      <c r="N2377" s="38"/>
      <c r="O2377" s="38"/>
      <c r="P2377" s="22"/>
      <c r="Q2377" s="22"/>
      <c r="R2377" s="22"/>
      <c r="S2377" s="22"/>
      <c r="T2377" s="22"/>
      <c r="U2377" s="22"/>
      <c r="V2377" s="22"/>
      <c r="W2377" s="22"/>
      <c r="X2377" s="22"/>
      <c r="Y2377" s="22"/>
      <c r="Z2377" s="22"/>
      <c r="AA2377" s="35"/>
      <c r="AB2377" s="17"/>
      <c r="AC2377" s="17"/>
      <c r="AD2377" s="17"/>
      <c r="AE2377" s="17"/>
      <c r="AF2377" s="17"/>
      <c r="AG2377" s="17"/>
      <c r="AH2377" s="17"/>
      <c r="AI2377" s="17"/>
    </row>
    <row r="2378" spans="1:35">
      <c r="A2378" s="13"/>
      <c r="G2378" s="39"/>
      <c r="H2378" s="39"/>
      <c r="I2378" s="39"/>
      <c r="J2378" s="39"/>
      <c r="K2378" s="39"/>
      <c r="L2378" s="38"/>
      <c r="M2378" s="38"/>
      <c r="N2378" s="38"/>
      <c r="O2378" s="38"/>
      <c r="P2378" s="22"/>
      <c r="Q2378" s="22"/>
      <c r="R2378" s="22"/>
      <c r="S2378" s="22"/>
      <c r="T2378" s="22"/>
      <c r="U2378" s="22"/>
      <c r="V2378" s="22"/>
      <c r="W2378" s="22"/>
      <c r="X2378" s="22"/>
      <c r="Y2378" s="22"/>
      <c r="Z2378" s="22"/>
      <c r="AA2378" s="35"/>
      <c r="AB2378" s="17"/>
      <c r="AC2378" s="17"/>
      <c r="AD2378" s="17"/>
      <c r="AE2378" s="17"/>
      <c r="AF2378" s="17"/>
      <c r="AG2378" s="17"/>
      <c r="AH2378" s="17"/>
      <c r="AI2378" s="17"/>
    </row>
    <row r="2379" spans="1:35">
      <c r="A2379" s="13"/>
      <c r="G2379" s="39"/>
      <c r="H2379" s="39"/>
      <c r="I2379" s="39"/>
      <c r="J2379" s="39"/>
      <c r="K2379" s="39"/>
      <c r="L2379" s="38"/>
      <c r="M2379" s="38"/>
      <c r="N2379" s="38"/>
      <c r="O2379" s="38"/>
      <c r="P2379" s="22"/>
      <c r="Q2379" s="22"/>
      <c r="R2379" s="22"/>
      <c r="S2379" s="22"/>
      <c r="T2379" s="22"/>
      <c r="U2379" s="22"/>
      <c r="V2379" s="22"/>
      <c r="W2379" s="22"/>
      <c r="X2379" s="22"/>
      <c r="Y2379" s="22"/>
      <c r="Z2379" s="22"/>
      <c r="AA2379" s="35"/>
      <c r="AB2379" s="17"/>
      <c r="AC2379" s="17"/>
      <c r="AD2379" s="17"/>
      <c r="AE2379" s="17"/>
      <c r="AF2379" s="17"/>
      <c r="AG2379" s="17"/>
      <c r="AH2379" s="17"/>
      <c r="AI2379" s="17"/>
    </row>
    <row r="2380" spans="1:35">
      <c r="A2380" s="13"/>
      <c r="G2380" s="39"/>
      <c r="H2380" s="39"/>
      <c r="I2380" s="39"/>
      <c r="J2380" s="39"/>
      <c r="K2380" s="39"/>
      <c r="L2380" s="38"/>
      <c r="M2380" s="38"/>
      <c r="N2380" s="38"/>
      <c r="O2380" s="38"/>
      <c r="P2380" s="22"/>
      <c r="Q2380" s="22"/>
      <c r="R2380" s="22"/>
      <c r="S2380" s="22"/>
      <c r="T2380" s="22"/>
      <c r="U2380" s="22"/>
      <c r="V2380" s="22"/>
      <c r="W2380" s="22"/>
      <c r="X2380" s="22"/>
      <c r="Y2380" s="22"/>
      <c r="Z2380" s="22"/>
      <c r="AA2380" s="35"/>
      <c r="AB2380" s="17"/>
      <c r="AC2380" s="17"/>
      <c r="AD2380" s="17"/>
      <c r="AE2380" s="17"/>
      <c r="AF2380" s="17"/>
      <c r="AG2380" s="17"/>
      <c r="AH2380" s="17"/>
      <c r="AI2380" s="17"/>
    </row>
    <row r="2381" spans="1:35">
      <c r="A2381" s="13"/>
      <c r="G2381" s="39"/>
      <c r="H2381" s="39"/>
      <c r="I2381" s="39"/>
      <c r="J2381" s="39"/>
      <c r="K2381" s="39"/>
      <c r="L2381" s="38"/>
      <c r="M2381" s="38"/>
      <c r="N2381" s="38"/>
      <c r="O2381" s="38"/>
      <c r="P2381" s="22"/>
      <c r="Q2381" s="22"/>
      <c r="R2381" s="22"/>
      <c r="S2381" s="22"/>
      <c r="T2381" s="22"/>
      <c r="U2381" s="22"/>
      <c r="V2381" s="22"/>
      <c r="W2381" s="22"/>
      <c r="X2381" s="22"/>
      <c r="Y2381" s="22"/>
      <c r="Z2381" s="22"/>
      <c r="AA2381" s="35"/>
      <c r="AB2381" s="17"/>
      <c r="AC2381" s="17"/>
      <c r="AD2381" s="17"/>
      <c r="AE2381" s="17"/>
      <c r="AF2381" s="17"/>
      <c r="AG2381" s="17"/>
      <c r="AH2381" s="17"/>
      <c r="AI2381" s="17"/>
    </row>
    <row r="2382" spans="1:35">
      <c r="A2382" s="13"/>
      <c r="G2382" s="39"/>
      <c r="H2382" s="39"/>
      <c r="I2382" s="39"/>
      <c r="J2382" s="39"/>
      <c r="K2382" s="39"/>
      <c r="L2382" s="38"/>
      <c r="M2382" s="38"/>
      <c r="N2382" s="38"/>
      <c r="O2382" s="38"/>
      <c r="P2382" s="22"/>
      <c r="Q2382" s="22"/>
      <c r="R2382" s="22"/>
      <c r="S2382" s="22"/>
      <c r="T2382" s="22"/>
      <c r="U2382" s="22"/>
      <c r="V2382" s="22"/>
      <c r="W2382" s="22"/>
      <c r="X2382" s="22"/>
      <c r="Y2382" s="22"/>
      <c r="Z2382" s="22"/>
      <c r="AA2382" s="35"/>
      <c r="AB2382" s="17"/>
      <c r="AC2382" s="17"/>
      <c r="AD2382" s="17"/>
      <c r="AE2382" s="17"/>
      <c r="AF2382" s="17"/>
      <c r="AG2382" s="17"/>
      <c r="AH2382" s="17"/>
      <c r="AI2382" s="17"/>
    </row>
    <row r="2383" spans="1:35">
      <c r="A2383" s="13"/>
      <c r="G2383" s="39"/>
      <c r="H2383" s="39"/>
      <c r="I2383" s="39"/>
      <c r="J2383" s="39"/>
      <c r="K2383" s="39"/>
      <c r="L2383" s="38"/>
      <c r="M2383" s="38"/>
      <c r="N2383" s="38"/>
      <c r="O2383" s="38"/>
      <c r="P2383" s="22"/>
      <c r="Q2383" s="22"/>
      <c r="R2383" s="22"/>
      <c r="S2383" s="22"/>
      <c r="T2383" s="22"/>
      <c r="U2383" s="22"/>
      <c r="V2383" s="22"/>
      <c r="W2383" s="22"/>
      <c r="X2383" s="22"/>
      <c r="Y2383" s="22"/>
      <c r="Z2383" s="22"/>
      <c r="AA2383" s="35"/>
      <c r="AB2383" s="17"/>
      <c r="AC2383" s="17"/>
      <c r="AD2383" s="17"/>
      <c r="AE2383" s="17"/>
      <c r="AF2383" s="17"/>
      <c r="AG2383" s="17"/>
      <c r="AH2383" s="17"/>
      <c r="AI2383" s="17"/>
    </row>
    <row r="2384" spans="1:35">
      <c r="A2384" s="13"/>
      <c r="G2384" s="39"/>
      <c r="H2384" s="39"/>
      <c r="I2384" s="39"/>
      <c r="J2384" s="39"/>
      <c r="K2384" s="39"/>
      <c r="L2384" s="38"/>
      <c r="M2384" s="38"/>
      <c r="N2384" s="38"/>
      <c r="O2384" s="38"/>
      <c r="P2384" s="22"/>
      <c r="Q2384" s="22"/>
      <c r="R2384" s="22"/>
      <c r="S2384" s="22"/>
      <c r="T2384" s="22"/>
      <c r="U2384" s="22"/>
      <c r="V2384" s="22"/>
      <c r="W2384" s="22"/>
      <c r="X2384" s="22"/>
      <c r="Y2384" s="22"/>
      <c r="Z2384" s="22"/>
      <c r="AA2384" s="35"/>
      <c r="AB2384" s="17"/>
      <c r="AC2384" s="17"/>
      <c r="AD2384" s="17"/>
      <c r="AE2384" s="17"/>
      <c r="AF2384" s="17"/>
      <c r="AG2384" s="17"/>
      <c r="AH2384" s="17"/>
      <c r="AI2384" s="17"/>
    </row>
    <row r="2385" spans="1:35">
      <c r="A2385" s="13"/>
      <c r="G2385" s="39"/>
      <c r="H2385" s="39"/>
      <c r="I2385" s="39"/>
      <c r="J2385" s="39"/>
      <c r="K2385" s="39"/>
      <c r="L2385" s="38"/>
      <c r="M2385" s="38"/>
      <c r="N2385" s="38"/>
      <c r="O2385" s="38"/>
      <c r="P2385" s="22"/>
      <c r="Q2385" s="22"/>
      <c r="R2385" s="22"/>
      <c r="S2385" s="22"/>
      <c r="T2385" s="22"/>
      <c r="U2385" s="22"/>
      <c r="V2385" s="22"/>
      <c r="W2385" s="22"/>
      <c r="X2385" s="22"/>
      <c r="Y2385" s="22"/>
      <c r="Z2385" s="22"/>
      <c r="AA2385" s="35"/>
      <c r="AB2385" s="17"/>
      <c r="AC2385" s="17"/>
      <c r="AD2385" s="17"/>
      <c r="AE2385" s="17"/>
      <c r="AF2385" s="17"/>
      <c r="AG2385" s="17"/>
      <c r="AH2385" s="17"/>
      <c r="AI2385" s="17"/>
    </row>
    <row r="2386" spans="1:35">
      <c r="A2386" s="13"/>
      <c r="G2386" s="39"/>
      <c r="H2386" s="39"/>
      <c r="I2386" s="39"/>
      <c r="J2386" s="39"/>
      <c r="K2386" s="39"/>
      <c r="L2386" s="38"/>
      <c r="M2386" s="38"/>
      <c r="N2386" s="38"/>
      <c r="O2386" s="38"/>
      <c r="P2386" s="22"/>
      <c r="Q2386" s="22"/>
      <c r="R2386" s="22"/>
      <c r="S2386" s="22"/>
      <c r="T2386" s="22"/>
      <c r="U2386" s="22"/>
      <c r="V2386" s="22"/>
      <c r="W2386" s="22"/>
      <c r="X2386" s="22"/>
      <c r="Y2386" s="22"/>
      <c r="Z2386" s="22"/>
      <c r="AA2386" s="35"/>
      <c r="AB2386" s="17"/>
      <c r="AC2386" s="17"/>
      <c r="AD2386" s="17"/>
      <c r="AE2386" s="17"/>
      <c r="AF2386" s="17"/>
      <c r="AG2386" s="17"/>
      <c r="AH2386" s="17"/>
      <c r="AI2386" s="17"/>
    </row>
    <row r="2387" spans="1:35">
      <c r="A2387" s="13"/>
      <c r="G2387" s="39"/>
      <c r="H2387" s="39"/>
      <c r="I2387" s="39"/>
      <c r="J2387" s="39"/>
      <c r="K2387" s="39"/>
      <c r="L2387" s="38"/>
      <c r="M2387" s="38"/>
      <c r="N2387" s="38"/>
      <c r="O2387" s="38"/>
      <c r="P2387" s="22"/>
      <c r="Q2387" s="22"/>
      <c r="R2387" s="22"/>
      <c r="S2387" s="22"/>
      <c r="T2387" s="22"/>
      <c r="U2387" s="22"/>
      <c r="V2387" s="22"/>
      <c r="W2387" s="22"/>
      <c r="X2387" s="22"/>
      <c r="Y2387" s="22"/>
      <c r="Z2387" s="22"/>
      <c r="AA2387" s="35"/>
      <c r="AB2387" s="17"/>
      <c r="AC2387" s="17"/>
      <c r="AD2387" s="17"/>
      <c r="AE2387" s="17"/>
      <c r="AF2387" s="17"/>
      <c r="AG2387" s="17"/>
      <c r="AH2387" s="17"/>
      <c r="AI2387" s="17"/>
    </row>
    <row r="2388" spans="1:35">
      <c r="A2388" s="13"/>
      <c r="G2388" s="39"/>
      <c r="H2388" s="39"/>
      <c r="I2388" s="39"/>
      <c r="J2388" s="39"/>
      <c r="K2388" s="39"/>
      <c r="L2388" s="38"/>
      <c r="M2388" s="38"/>
      <c r="N2388" s="38"/>
      <c r="O2388" s="38"/>
      <c r="P2388" s="22"/>
      <c r="Q2388" s="22"/>
      <c r="R2388" s="22"/>
      <c r="S2388" s="22"/>
      <c r="T2388" s="22"/>
      <c r="U2388" s="22"/>
      <c r="V2388" s="22"/>
      <c r="W2388" s="22"/>
      <c r="X2388" s="22"/>
      <c r="Y2388" s="22"/>
      <c r="Z2388" s="22"/>
      <c r="AA2388" s="35"/>
      <c r="AB2388" s="17"/>
      <c r="AC2388" s="17"/>
      <c r="AD2388" s="17"/>
      <c r="AE2388" s="17"/>
      <c r="AF2388" s="17"/>
      <c r="AG2388" s="17"/>
      <c r="AH2388" s="17"/>
      <c r="AI2388" s="17"/>
    </row>
    <row r="2389" spans="1:35">
      <c r="A2389" s="13"/>
      <c r="G2389" s="39"/>
      <c r="H2389" s="39"/>
      <c r="I2389" s="39"/>
      <c r="J2389" s="39"/>
      <c r="K2389" s="39"/>
      <c r="L2389" s="38"/>
      <c r="M2389" s="38"/>
      <c r="N2389" s="38"/>
      <c r="O2389" s="38"/>
      <c r="P2389" s="22"/>
      <c r="Q2389" s="22"/>
      <c r="R2389" s="22"/>
      <c r="S2389" s="22"/>
      <c r="T2389" s="22"/>
      <c r="U2389" s="22"/>
      <c r="V2389" s="22"/>
      <c r="W2389" s="22"/>
      <c r="X2389" s="22"/>
      <c r="Y2389" s="22"/>
      <c r="Z2389" s="22"/>
      <c r="AA2389" s="35"/>
      <c r="AB2389" s="17"/>
      <c r="AC2389" s="17"/>
      <c r="AD2389" s="17"/>
      <c r="AE2389" s="17"/>
      <c r="AF2389" s="17"/>
      <c r="AG2389" s="17"/>
      <c r="AH2389" s="17"/>
      <c r="AI2389" s="17"/>
    </row>
    <row r="2390" spans="1:35">
      <c r="A2390" s="13"/>
      <c r="G2390" s="39"/>
      <c r="H2390" s="39"/>
      <c r="I2390" s="39"/>
      <c r="J2390" s="39"/>
      <c r="K2390" s="39"/>
      <c r="L2390" s="38"/>
      <c r="M2390" s="38"/>
      <c r="N2390" s="38"/>
      <c r="O2390" s="38"/>
      <c r="P2390" s="22"/>
      <c r="Q2390" s="22"/>
      <c r="R2390" s="22"/>
      <c r="S2390" s="22"/>
      <c r="T2390" s="22"/>
      <c r="U2390" s="22"/>
      <c r="V2390" s="22"/>
      <c r="W2390" s="22"/>
      <c r="X2390" s="22"/>
      <c r="Y2390" s="22"/>
      <c r="Z2390" s="22"/>
      <c r="AA2390" s="35"/>
      <c r="AB2390" s="17"/>
      <c r="AC2390" s="17"/>
      <c r="AD2390" s="17"/>
      <c r="AE2390" s="17"/>
      <c r="AF2390" s="17"/>
      <c r="AG2390" s="17"/>
      <c r="AH2390" s="17"/>
      <c r="AI2390" s="17"/>
    </row>
    <row r="2391" spans="1:35">
      <c r="A2391" s="13"/>
      <c r="G2391" s="39"/>
      <c r="H2391" s="39"/>
      <c r="I2391" s="39"/>
      <c r="J2391" s="39"/>
      <c r="K2391" s="39"/>
      <c r="L2391" s="38"/>
      <c r="M2391" s="38"/>
      <c r="N2391" s="38"/>
      <c r="O2391" s="38"/>
      <c r="P2391" s="22"/>
      <c r="Q2391" s="22"/>
      <c r="R2391" s="22"/>
      <c r="S2391" s="22"/>
      <c r="T2391" s="22"/>
      <c r="U2391" s="22"/>
      <c r="V2391" s="22"/>
      <c r="W2391" s="22"/>
      <c r="X2391" s="22"/>
      <c r="Y2391" s="22"/>
      <c r="Z2391" s="22"/>
      <c r="AA2391" s="35"/>
      <c r="AB2391" s="17"/>
      <c r="AC2391" s="17"/>
      <c r="AD2391" s="17"/>
      <c r="AE2391" s="17"/>
      <c r="AF2391" s="17"/>
      <c r="AG2391" s="17"/>
      <c r="AH2391" s="17"/>
      <c r="AI2391" s="17"/>
    </row>
    <row r="2392" spans="1:35">
      <c r="A2392" s="13"/>
      <c r="G2392" s="39"/>
      <c r="H2392" s="39"/>
      <c r="I2392" s="39"/>
      <c r="J2392" s="39"/>
      <c r="K2392" s="39"/>
      <c r="L2392" s="38"/>
      <c r="M2392" s="38"/>
      <c r="N2392" s="38"/>
      <c r="O2392" s="38"/>
      <c r="P2392" s="22"/>
      <c r="Q2392" s="22"/>
      <c r="R2392" s="22"/>
      <c r="S2392" s="22"/>
      <c r="T2392" s="22"/>
      <c r="U2392" s="22"/>
      <c r="V2392" s="22"/>
      <c r="W2392" s="22"/>
      <c r="X2392" s="22"/>
      <c r="Y2392" s="22"/>
      <c r="Z2392" s="22"/>
      <c r="AA2392" s="35"/>
      <c r="AB2392" s="17"/>
      <c r="AC2392" s="17"/>
      <c r="AD2392" s="17"/>
      <c r="AE2392" s="17"/>
      <c r="AF2392" s="17"/>
      <c r="AG2392" s="17"/>
      <c r="AH2392" s="17"/>
      <c r="AI2392" s="17"/>
    </row>
    <row r="2393" spans="1:35">
      <c r="A2393" s="13"/>
      <c r="G2393" s="39"/>
      <c r="H2393" s="39"/>
      <c r="I2393" s="39"/>
      <c r="J2393" s="39"/>
      <c r="K2393" s="39"/>
      <c r="L2393" s="38"/>
      <c r="M2393" s="38"/>
      <c r="N2393" s="38"/>
      <c r="O2393" s="38"/>
      <c r="P2393" s="22"/>
      <c r="Q2393" s="22"/>
      <c r="R2393" s="22"/>
      <c r="S2393" s="22"/>
      <c r="T2393" s="22"/>
      <c r="U2393" s="22"/>
      <c r="V2393" s="22"/>
      <c r="W2393" s="22"/>
      <c r="X2393" s="22"/>
      <c r="Y2393" s="22"/>
      <c r="Z2393" s="22"/>
      <c r="AA2393" s="35"/>
      <c r="AB2393" s="17"/>
      <c r="AC2393" s="17"/>
      <c r="AD2393" s="17"/>
      <c r="AE2393" s="17"/>
      <c r="AF2393" s="17"/>
      <c r="AG2393" s="17"/>
      <c r="AH2393" s="17"/>
      <c r="AI2393" s="17"/>
    </row>
    <row r="2394" spans="1:35">
      <c r="A2394" s="13"/>
      <c r="G2394" s="39"/>
      <c r="H2394" s="39"/>
      <c r="I2394" s="39"/>
      <c r="J2394" s="39"/>
      <c r="K2394" s="39"/>
      <c r="L2394" s="38"/>
      <c r="M2394" s="38"/>
      <c r="N2394" s="38"/>
      <c r="O2394" s="38"/>
      <c r="P2394" s="22"/>
      <c r="Q2394" s="22"/>
      <c r="R2394" s="22"/>
      <c r="S2394" s="22"/>
      <c r="T2394" s="22"/>
      <c r="U2394" s="22"/>
      <c r="V2394" s="22"/>
      <c r="W2394" s="22"/>
      <c r="X2394" s="22"/>
      <c r="Y2394" s="22"/>
      <c r="Z2394" s="22"/>
      <c r="AA2394" s="35"/>
      <c r="AB2394" s="17"/>
      <c r="AC2394" s="17"/>
      <c r="AD2394" s="17"/>
      <c r="AE2394" s="17"/>
      <c r="AF2394" s="17"/>
      <c r="AG2394" s="17"/>
      <c r="AH2394" s="17"/>
      <c r="AI2394" s="17"/>
    </row>
    <row r="2395" spans="1:35">
      <c r="A2395" s="13"/>
      <c r="G2395" s="39"/>
      <c r="H2395" s="39"/>
      <c r="I2395" s="39"/>
      <c r="J2395" s="39"/>
      <c r="K2395" s="39"/>
      <c r="L2395" s="38"/>
      <c r="M2395" s="38"/>
      <c r="N2395" s="38"/>
      <c r="O2395" s="38"/>
      <c r="P2395" s="22"/>
      <c r="Q2395" s="22"/>
      <c r="R2395" s="22"/>
      <c r="S2395" s="22"/>
      <c r="T2395" s="22"/>
      <c r="U2395" s="22"/>
      <c r="V2395" s="22"/>
      <c r="W2395" s="22"/>
      <c r="X2395" s="22"/>
      <c r="Y2395" s="22"/>
      <c r="Z2395" s="22"/>
      <c r="AA2395" s="35"/>
      <c r="AB2395" s="17"/>
      <c r="AC2395" s="17"/>
      <c r="AD2395" s="17"/>
      <c r="AE2395" s="17"/>
      <c r="AF2395" s="17"/>
      <c r="AG2395" s="17"/>
      <c r="AH2395" s="17"/>
      <c r="AI2395" s="17"/>
    </row>
    <row r="2396" spans="1:35">
      <c r="A2396" s="13"/>
      <c r="G2396" s="39"/>
      <c r="H2396" s="39"/>
      <c r="I2396" s="39"/>
      <c r="J2396" s="39"/>
      <c r="K2396" s="39"/>
      <c r="L2396" s="38"/>
      <c r="M2396" s="38"/>
      <c r="N2396" s="38"/>
      <c r="O2396" s="38"/>
      <c r="P2396" s="22"/>
      <c r="Q2396" s="22"/>
      <c r="R2396" s="22"/>
      <c r="S2396" s="22"/>
      <c r="T2396" s="22"/>
      <c r="U2396" s="22"/>
      <c r="V2396" s="22"/>
      <c r="W2396" s="22"/>
      <c r="X2396" s="22"/>
      <c r="Y2396" s="22"/>
      <c r="Z2396" s="22"/>
      <c r="AA2396" s="35"/>
      <c r="AB2396" s="17"/>
      <c r="AC2396" s="17"/>
      <c r="AD2396" s="17"/>
      <c r="AE2396" s="17"/>
      <c r="AF2396" s="17"/>
      <c r="AG2396" s="17"/>
      <c r="AH2396" s="17"/>
      <c r="AI2396" s="17"/>
    </row>
    <row r="2397" spans="1:35">
      <c r="A2397" s="13"/>
      <c r="G2397" s="39"/>
      <c r="H2397" s="39"/>
      <c r="I2397" s="39"/>
      <c r="J2397" s="39"/>
      <c r="K2397" s="39"/>
      <c r="L2397" s="38"/>
      <c r="M2397" s="38"/>
      <c r="N2397" s="38"/>
      <c r="O2397" s="38"/>
      <c r="P2397" s="22"/>
      <c r="Q2397" s="22"/>
      <c r="R2397" s="22"/>
      <c r="S2397" s="22"/>
      <c r="T2397" s="22"/>
      <c r="U2397" s="22"/>
      <c r="V2397" s="22"/>
      <c r="W2397" s="22"/>
      <c r="X2397" s="22"/>
      <c r="Y2397" s="22"/>
      <c r="Z2397" s="22"/>
      <c r="AA2397" s="35"/>
      <c r="AB2397" s="17"/>
      <c r="AC2397" s="17"/>
      <c r="AD2397" s="17"/>
      <c r="AE2397" s="17"/>
      <c r="AF2397" s="17"/>
      <c r="AG2397" s="17"/>
      <c r="AH2397" s="17"/>
      <c r="AI2397" s="17"/>
    </row>
    <row r="2398" spans="1:35">
      <c r="A2398" s="13"/>
      <c r="G2398" s="39"/>
      <c r="H2398" s="39"/>
      <c r="I2398" s="39"/>
      <c r="J2398" s="39"/>
      <c r="K2398" s="39"/>
      <c r="L2398" s="38"/>
      <c r="M2398" s="38"/>
      <c r="N2398" s="38"/>
      <c r="O2398" s="38"/>
      <c r="P2398" s="22"/>
      <c r="Q2398" s="22"/>
      <c r="R2398" s="22"/>
      <c r="S2398" s="22"/>
      <c r="T2398" s="22"/>
      <c r="U2398" s="22"/>
      <c r="V2398" s="22"/>
      <c r="W2398" s="22"/>
      <c r="X2398" s="22"/>
      <c r="Y2398" s="22"/>
      <c r="Z2398" s="22"/>
      <c r="AA2398" s="35"/>
      <c r="AB2398" s="17"/>
      <c r="AC2398" s="17"/>
      <c r="AD2398" s="17"/>
      <c r="AE2398" s="17"/>
      <c r="AF2398" s="17"/>
      <c r="AG2398" s="17"/>
      <c r="AH2398" s="17"/>
      <c r="AI2398" s="17"/>
    </row>
    <row r="2399" spans="1:35">
      <c r="A2399" s="13"/>
      <c r="G2399" s="39"/>
      <c r="H2399" s="39"/>
      <c r="I2399" s="39"/>
      <c r="J2399" s="39"/>
      <c r="K2399" s="39"/>
      <c r="L2399" s="38"/>
      <c r="M2399" s="38"/>
      <c r="N2399" s="38"/>
      <c r="O2399" s="38"/>
      <c r="P2399" s="22"/>
      <c r="Q2399" s="22"/>
      <c r="R2399" s="22"/>
      <c r="S2399" s="22"/>
      <c r="T2399" s="22"/>
      <c r="U2399" s="22"/>
      <c r="V2399" s="22"/>
      <c r="W2399" s="22"/>
      <c r="X2399" s="22"/>
      <c r="Y2399" s="22"/>
      <c r="Z2399" s="22"/>
      <c r="AA2399" s="35"/>
      <c r="AB2399" s="17"/>
      <c r="AC2399" s="17"/>
      <c r="AD2399" s="17"/>
      <c r="AE2399" s="17"/>
      <c r="AF2399" s="17"/>
      <c r="AG2399" s="17"/>
      <c r="AH2399" s="17"/>
      <c r="AI2399" s="17"/>
    </row>
    <row r="2400" spans="1:35">
      <c r="A2400" s="13"/>
      <c r="G2400" s="39"/>
      <c r="H2400" s="39"/>
      <c r="I2400" s="39"/>
      <c r="J2400" s="39"/>
      <c r="K2400" s="39"/>
      <c r="L2400" s="38"/>
      <c r="M2400" s="38"/>
      <c r="N2400" s="38"/>
      <c r="O2400" s="38"/>
      <c r="P2400" s="22"/>
      <c r="Q2400" s="22"/>
      <c r="R2400" s="22"/>
      <c r="S2400" s="22"/>
      <c r="T2400" s="22"/>
      <c r="U2400" s="22"/>
      <c r="V2400" s="22"/>
      <c r="W2400" s="22"/>
      <c r="X2400" s="22"/>
      <c r="Y2400" s="22"/>
      <c r="Z2400" s="22"/>
      <c r="AA2400" s="35"/>
      <c r="AB2400" s="17"/>
      <c r="AC2400" s="17"/>
      <c r="AD2400" s="17"/>
      <c r="AE2400" s="17"/>
      <c r="AF2400" s="17"/>
      <c r="AG2400" s="17"/>
      <c r="AH2400" s="17"/>
      <c r="AI2400" s="17"/>
    </row>
    <row r="2401" spans="1:35">
      <c r="A2401" s="13"/>
      <c r="G2401" s="39"/>
      <c r="H2401" s="39"/>
      <c r="I2401" s="39"/>
      <c r="J2401" s="39"/>
      <c r="K2401" s="39"/>
      <c r="L2401" s="38"/>
      <c r="M2401" s="38"/>
      <c r="N2401" s="38"/>
      <c r="O2401" s="38"/>
      <c r="P2401" s="22"/>
      <c r="Q2401" s="22"/>
      <c r="R2401" s="22"/>
      <c r="S2401" s="22"/>
      <c r="T2401" s="22"/>
      <c r="U2401" s="22"/>
      <c r="V2401" s="22"/>
      <c r="W2401" s="22"/>
      <c r="X2401" s="22"/>
      <c r="Y2401" s="22"/>
      <c r="Z2401" s="22"/>
      <c r="AA2401" s="35"/>
      <c r="AB2401" s="17"/>
      <c r="AC2401" s="17"/>
      <c r="AD2401" s="17"/>
      <c r="AE2401" s="17"/>
      <c r="AF2401" s="17"/>
      <c r="AG2401" s="17"/>
      <c r="AH2401" s="17"/>
      <c r="AI2401" s="17"/>
    </row>
    <row r="2402" spans="1:35">
      <c r="A2402" s="13"/>
      <c r="G2402" s="39"/>
      <c r="H2402" s="39"/>
      <c r="I2402" s="39"/>
      <c r="J2402" s="39"/>
      <c r="K2402" s="39"/>
      <c r="L2402" s="38"/>
      <c r="M2402" s="38"/>
      <c r="N2402" s="38"/>
      <c r="O2402" s="38"/>
      <c r="P2402" s="22"/>
      <c r="Q2402" s="22"/>
      <c r="R2402" s="22"/>
      <c r="S2402" s="22"/>
      <c r="T2402" s="22"/>
      <c r="U2402" s="22"/>
      <c r="V2402" s="22"/>
      <c r="W2402" s="22"/>
      <c r="X2402" s="22"/>
      <c r="Y2402" s="22"/>
      <c r="Z2402" s="22"/>
      <c r="AA2402" s="35"/>
      <c r="AB2402" s="17"/>
      <c r="AC2402" s="17"/>
      <c r="AD2402" s="17"/>
      <c r="AE2402" s="17"/>
      <c r="AF2402" s="17"/>
      <c r="AG2402" s="17"/>
      <c r="AH2402" s="17"/>
      <c r="AI2402" s="17"/>
    </row>
    <row r="2403" spans="1:35">
      <c r="A2403" s="13"/>
      <c r="G2403" s="39"/>
      <c r="H2403" s="39"/>
      <c r="I2403" s="39"/>
      <c r="J2403" s="39"/>
      <c r="K2403" s="39"/>
      <c r="L2403" s="38"/>
      <c r="M2403" s="38"/>
      <c r="N2403" s="38"/>
      <c r="O2403" s="38"/>
      <c r="P2403" s="22"/>
      <c r="Q2403" s="22"/>
      <c r="R2403" s="22"/>
      <c r="S2403" s="22"/>
      <c r="T2403" s="22"/>
      <c r="U2403" s="22"/>
      <c r="V2403" s="22"/>
      <c r="W2403" s="22"/>
      <c r="X2403" s="22"/>
      <c r="Y2403" s="22"/>
      <c r="Z2403" s="22"/>
      <c r="AA2403" s="35"/>
      <c r="AB2403" s="17"/>
      <c r="AC2403" s="17"/>
      <c r="AD2403" s="17"/>
      <c r="AE2403" s="17"/>
      <c r="AF2403" s="17"/>
      <c r="AG2403" s="17"/>
      <c r="AH2403" s="17"/>
      <c r="AI2403" s="17"/>
    </row>
    <row r="2404" spans="1:35">
      <c r="A2404" s="13"/>
      <c r="G2404" s="39"/>
      <c r="H2404" s="39"/>
      <c r="I2404" s="39"/>
      <c r="J2404" s="39"/>
      <c r="K2404" s="39"/>
      <c r="L2404" s="38"/>
      <c r="M2404" s="38"/>
      <c r="N2404" s="38"/>
      <c r="O2404" s="38"/>
      <c r="P2404" s="22"/>
      <c r="Q2404" s="22"/>
      <c r="R2404" s="22"/>
      <c r="S2404" s="22"/>
      <c r="T2404" s="22"/>
      <c r="U2404" s="22"/>
      <c r="V2404" s="22"/>
      <c r="W2404" s="22"/>
      <c r="X2404" s="22"/>
      <c r="Y2404" s="22"/>
      <c r="Z2404" s="22"/>
      <c r="AA2404" s="35"/>
      <c r="AB2404" s="17"/>
      <c r="AC2404" s="17"/>
      <c r="AD2404" s="17"/>
      <c r="AE2404" s="17"/>
      <c r="AF2404" s="17"/>
      <c r="AG2404" s="17"/>
      <c r="AH2404" s="17"/>
      <c r="AI2404" s="17"/>
    </row>
    <row r="2405" spans="1:35">
      <c r="A2405" s="13"/>
      <c r="G2405" s="39"/>
      <c r="H2405" s="39"/>
      <c r="I2405" s="39"/>
      <c r="J2405" s="39"/>
      <c r="K2405" s="39"/>
      <c r="L2405" s="38"/>
      <c r="M2405" s="38"/>
      <c r="N2405" s="38"/>
      <c r="O2405" s="38"/>
      <c r="P2405" s="22"/>
      <c r="Q2405" s="22"/>
      <c r="R2405" s="22"/>
      <c r="S2405" s="22"/>
      <c r="T2405" s="22"/>
      <c r="U2405" s="22"/>
      <c r="V2405" s="22"/>
      <c r="W2405" s="22"/>
      <c r="X2405" s="22"/>
      <c r="Y2405" s="22"/>
      <c r="Z2405" s="22"/>
      <c r="AA2405" s="35"/>
      <c r="AB2405" s="17"/>
      <c r="AC2405" s="17"/>
      <c r="AD2405" s="17"/>
      <c r="AE2405" s="17"/>
      <c r="AF2405" s="17"/>
      <c r="AG2405" s="17"/>
      <c r="AH2405" s="17"/>
      <c r="AI2405" s="17"/>
    </row>
    <row r="2406" spans="1:35">
      <c r="A2406" s="13"/>
      <c r="G2406" s="39"/>
      <c r="H2406" s="39"/>
      <c r="I2406" s="39"/>
      <c r="J2406" s="39"/>
      <c r="K2406" s="39"/>
      <c r="L2406" s="38"/>
      <c r="M2406" s="38"/>
      <c r="N2406" s="38"/>
      <c r="O2406" s="38"/>
      <c r="P2406" s="22"/>
      <c r="Q2406" s="22"/>
      <c r="R2406" s="22"/>
      <c r="S2406" s="22"/>
      <c r="T2406" s="22"/>
      <c r="U2406" s="22"/>
      <c r="V2406" s="22"/>
      <c r="W2406" s="22"/>
      <c r="X2406" s="22"/>
      <c r="Y2406" s="22"/>
      <c r="Z2406" s="22"/>
      <c r="AA2406" s="35"/>
      <c r="AB2406" s="17"/>
      <c r="AC2406" s="17"/>
      <c r="AD2406" s="17"/>
      <c r="AE2406" s="17"/>
      <c r="AF2406" s="17"/>
      <c r="AG2406" s="17"/>
      <c r="AH2406" s="17"/>
      <c r="AI2406" s="17"/>
    </row>
    <row r="2407" spans="1:35">
      <c r="A2407" s="13"/>
      <c r="G2407" s="39"/>
      <c r="H2407" s="39"/>
      <c r="I2407" s="39"/>
      <c r="J2407" s="39"/>
      <c r="K2407" s="39"/>
      <c r="L2407" s="38"/>
      <c r="M2407" s="38"/>
      <c r="N2407" s="38"/>
      <c r="O2407" s="38"/>
      <c r="P2407" s="22"/>
      <c r="Q2407" s="22"/>
      <c r="R2407" s="22"/>
      <c r="S2407" s="22"/>
      <c r="T2407" s="22"/>
      <c r="U2407" s="22"/>
      <c r="V2407" s="22"/>
      <c r="W2407" s="22"/>
      <c r="X2407" s="22"/>
      <c r="Y2407" s="22"/>
      <c r="Z2407" s="22"/>
      <c r="AA2407" s="35"/>
      <c r="AB2407" s="17"/>
      <c r="AC2407" s="17"/>
      <c r="AD2407" s="17"/>
      <c r="AE2407" s="17"/>
      <c r="AF2407" s="17"/>
      <c r="AG2407" s="17"/>
      <c r="AH2407" s="17"/>
      <c r="AI2407" s="17"/>
    </row>
    <row r="2408" spans="1:35">
      <c r="A2408" s="13"/>
      <c r="G2408" s="39"/>
      <c r="H2408" s="39"/>
      <c r="I2408" s="39"/>
      <c r="J2408" s="39"/>
      <c r="K2408" s="39"/>
      <c r="L2408" s="38"/>
      <c r="M2408" s="38"/>
      <c r="N2408" s="38"/>
      <c r="O2408" s="38"/>
      <c r="P2408" s="22"/>
      <c r="Q2408" s="22"/>
      <c r="R2408" s="22"/>
      <c r="S2408" s="22"/>
      <c r="T2408" s="22"/>
      <c r="U2408" s="22"/>
      <c r="V2408" s="22"/>
      <c r="W2408" s="22"/>
      <c r="X2408" s="22"/>
      <c r="Y2408" s="22"/>
      <c r="Z2408" s="22"/>
      <c r="AA2408" s="35"/>
      <c r="AB2408" s="17"/>
      <c r="AC2408" s="17"/>
      <c r="AD2408" s="17"/>
      <c r="AE2408" s="17"/>
      <c r="AF2408" s="17"/>
      <c r="AG2408" s="17"/>
      <c r="AH2408" s="17"/>
      <c r="AI2408" s="17"/>
    </row>
    <row r="2409" spans="1:35">
      <c r="A2409" s="13"/>
      <c r="G2409" s="39"/>
      <c r="H2409" s="39"/>
      <c r="I2409" s="39"/>
      <c r="J2409" s="39"/>
      <c r="K2409" s="39"/>
      <c r="L2409" s="38"/>
      <c r="M2409" s="38"/>
      <c r="N2409" s="38"/>
      <c r="O2409" s="38"/>
      <c r="P2409" s="22"/>
      <c r="Q2409" s="22"/>
      <c r="R2409" s="22"/>
      <c r="S2409" s="22"/>
      <c r="T2409" s="22"/>
      <c r="U2409" s="22"/>
      <c r="V2409" s="22"/>
      <c r="W2409" s="22"/>
      <c r="X2409" s="22"/>
      <c r="Y2409" s="22"/>
      <c r="Z2409" s="22"/>
      <c r="AA2409" s="35"/>
      <c r="AB2409" s="17"/>
      <c r="AC2409" s="17"/>
      <c r="AD2409" s="17"/>
      <c r="AE2409" s="17"/>
      <c r="AF2409" s="17"/>
      <c r="AG2409" s="17"/>
      <c r="AH2409" s="17"/>
      <c r="AI2409" s="17"/>
    </row>
    <row r="2410" spans="1:35">
      <c r="A2410" s="13"/>
      <c r="G2410" s="39"/>
      <c r="H2410" s="39"/>
      <c r="I2410" s="39"/>
      <c r="J2410" s="39"/>
      <c r="K2410" s="39"/>
      <c r="L2410" s="38"/>
      <c r="M2410" s="38"/>
      <c r="N2410" s="38"/>
      <c r="O2410" s="38"/>
      <c r="P2410" s="22"/>
      <c r="Q2410" s="22"/>
      <c r="R2410" s="22"/>
      <c r="S2410" s="22"/>
      <c r="T2410" s="22"/>
      <c r="U2410" s="22"/>
      <c r="V2410" s="22"/>
      <c r="W2410" s="22"/>
      <c r="X2410" s="22"/>
      <c r="Y2410" s="22"/>
      <c r="Z2410" s="22"/>
      <c r="AA2410" s="35"/>
      <c r="AB2410" s="17"/>
      <c r="AC2410" s="17"/>
      <c r="AD2410" s="17"/>
      <c r="AE2410" s="17"/>
      <c r="AF2410" s="17"/>
      <c r="AG2410" s="17"/>
      <c r="AH2410" s="17"/>
      <c r="AI2410" s="17"/>
    </row>
    <row r="2411" spans="1:35">
      <c r="A2411" s="13"/>
      <c r="G2411" s="39"/>
      <c r="H2411" s="39"/>
      <c r="I2411" s="39"/>
      <c r="J2411" s="39"/>
      <c r="K2411" s="39"/>
      <c r="L2411" s="38"/>
      <c r="M2411" s="38"/>
      <c r="N2411" s="38"/>
      <c r="O2411" s="38"/>
      <c r="P2411" s="22"/>
      <c r="Q2411" s="22"/>
      <c r="R2411" s="22"/>
      <c r="S2411" s="22"/>
      <c r="T2411" s="22"/>
      <c r="U2411" s="22"/>
      <c r="V2411" s="22"/>
      <c r="W2411" s="22"/>
      <c r="X2411" s="22"/>
      <c r="Y2411" s="22"/>
      <c r="Z2411" s="22"/>
      <c r="AA2411" s="35"/>
      <c r="AB2411" s="17"/>
      <c r="AC2411" s="17"/>
      <c r="AD2411" s="17"/>
      <c r="AE2411" s="17"/>
      <c r="AF2411" s="17"/>
      <c r="AG2411" s="17"/>
      <c r="AH2411" s="17"/>
      <c r="AI2411" s="17"/>
    </row>
    <row r="2412" spans="1:35">
      <c r="A2412" s="13"/>
      <c r="G2412" s="39"/>
      <c r="H2412" s="39"/>
      <c r="I2412" s="39"/>
      <c r="J2412" s="39"/>
      <c r="K2412" s="39"/>
      <c r="L2412" s="38"/>
      <c r="M2412" s="38"/>
      <c r="N2412" s="38"/>
      <c r="O2412" s="38"/>
      <c r="P2412" s="22"/>
      <c r="Q2412" s="22"/>
      <c r="R2412" s="22"/>
      <c r="S2412" s="22"/>
      <c r="T2412" s="22"/>
      <c r="U2412" s="22"/>
      <c r="V2412" s="22"/>
      <c r="W2412" s="22"/>
      <c r="X2412" s="22"/>
      <c r="Y2412" s="22"/>
      <c r="Z2412" s="22"/>
      <c r="AA2412" s="35"/>
      <c r="AB2412" s="17"/>
      <c r="AC2412" s="17"/>
      <c r="AD2412" s="17"/>
      <c r="AE2412" s="17"/>
      <c r="AF2412" s="17"/>
      <c r="AG2412" s="17"/>
      <c r="AH2412" s="17"/>
      <c r="AI2412" s="17"/>
    </row>
    <row r="2413" spans="1:35">
      <c r="A2413" s="13"/>
      <c r="G2413" s="39"/>
      <c r="H2413" s="39"/>
      <c r="I2413" s="39"/>
      <c r="J2413" s="39"/>
      <c r="K2413" s="39"/>
      <c r="L2413" s="38"/>
      <c r="M2413" s="38"/>
      <c r="N2413" s="38"/>
      <c r="O2413" s="38"/>
      <c r="P2413" s="22"/>
      <c r="Q2413" s="22"/>
      <c r="R2413" s="22"/>
      <c r="S2413" s="22"/>
      <c r="T2413" s="22"/>
      <c r="U2413" s="22"/>
      <c r="V2413" s="22"/>
      <c r="W2413" s="22"/>
      <c r="X2413" s="22"/>
      <c r="Y2413" s="22"/>
      <c r="Z2413" s="22"/>
      <c r="AA2413" s="35"/>
      <c r="AB2413" s="17"/>
      <c r="AC2413" s="17"/>
      <c r="AD2413" s="17"/>
      <c r="AE2413" s="17"/>
      <c r="AF2413" s="17"/>
      <c r="AG2413" s="17"/>
      <c r="AH2413" s="17"/>
      <c r="AI2413" s="17"/>
    </row>
    <row r="2414" spans="1:35">
      <c r="A2414" s="13"/>
      <c r="G2414" s="39"/>
      <c r="H2414" s="39"/>
      <c r="I2414" s="39"/>
      <c r="J2414" s="39"/>
      <c r="K2414" s="39"/>
      <c r="L2414" s="38"/>
      <c r="M2414" s="38"/>
      <c r="N2414" s="38"/>
      <c r="O2414" s="38"/>
      <c r="P2414" s="22"/>
      <c r="Q2414" s="22"/>
      <c r="R2414" s="22"/>
      <c r="S2414" s="22"/>
      <c r="T2414" s="22"/>
      <c r="U2414" s="22"/>
      <c r="V2414" s="22"/>
      <c r="W2414" s="22"/>
      <c r="X2414" s="22"/>
      <c r="Y2414" s="22"/>
      <c r="Z2414" s="22"/>
      <c r="AA2414" s="35"/>
      <c r="AB2414" s="17"/>
      <c r="AC2414" s="17"/>
      <c r="AD2414" s="17"/>
      <c r="AE2414" s="17"/>
      <c r="AF2414" s="17"/>
      <c r="AG2414" s="17"/>
      <c r="AH2414" s="17"/>
      <c r="AI2414" s="17"/>
    </row>
    <row r="2415" spans="1:35">
      <c r="A2415" s="13"/>
      <c r="G2415" s="39"/>
      <c r="H2415" s="39"/>
      <c r="I2415" s="39"/>
      <c r="J2415" s="39"/>
      <c r="K2415" s="39"/>
      <c r="L2415" s="38"/>
      <c r="M2415" s="38"/>
      <c r="N2415" s="38"/>
      <c r="O2415" s="38"/>
      <c r="P2415" s="22"/>
      <c r="Q2415" s="22"/>
      <c r="R2415" s="22"/>
      <c r="S2415" s="22"/>
      <c r="T2415" s="22"/>
      <c r="U2415" s="22"/>
      <c r="V2415" s="22"/>
      <c r="W2415" s="22"/>
      <c r="X2415" s="22"/>
      <c r="Y2415" s="22"/>
      <c r="Z2415" s="22"/>
      <c r="AA2415" s="35"/>
      <c r="AB2415" s="17"/>
      <c r="AC2415" s="17"/>
      <c r="AD2415" s="17"/>
      <c r="AE2415" s="17"/>
      <c r="AF2415" s="17"/>
      <c r="AG2415" s="17"/>
      <c r="AH2415" s="17"/>
      <c r="AI2415" s="17"/>
    </row>
    <row r="2416" spans="1:35">
      <c r="A2416" s="13"/>
      <c r="G2416" s="39"/>
      <c r="H2416" s="39"/>
      <c r="I2416" s="39"/>
      <c r="J2416" s="39"/>
      <c r="K2416" s="39"/>
      <c r="L2416" s="38"/>
      <c r="M2416" s="38"/>
      <c r="N2416" s="38"/>
      <c r="O2416" s="38"/>
      <c r="P2416" s="22"/>
      <c r="Q2416" s="22"/>
      <c r="R2416" s="22"/>
      <c r="S2416" s="22"/>
      <c r="T2416" s="22"/>
      <c r="U2416" s="22"/>
      <c r="V2416" s="22"/>
      <c r="W2416" s="22"/>
      <c r="X2416" s="22"/>
      <c r="Y2416" s="22"/>
      <c r="Z2416" s="22"/>
      <c r="AA2416" s="35"/>
      <c r="AB2416" s="17"/>
      <c r="AC2416" s="17"/>
      <c r="AD2416" s="17"/>
      <c r="AE2416" s="17"/>
      <c r="AF2416" s="17"/>
      <c r="AG2416" s="17"/>
      <c r="AH2416" s="17"/>
      <c r="AI2416" s="17"/>
    </row>
    <row r="2417" spans="1:35">
      <c r="A2417" s="13"/>
      <c r="G2417" s="39"/>
      <c r="H2417" s="39"/>
      <c r="I2417" s="39"/>
      <c r="J2417" s="39"/>
      <c r="K2417" s="39"/>
      <c r="L2417" s="38"/>
      <c r="M2417" s="38"/>
      <c r="N2417" s="38"/>
      <c r="O2417" s="38"/>
      <c r="P2417" s="22"/>
      <c r="Q2417" s="22"/>
      <c r="R2417" s="22"/>
      <c r="S2417" s="22"/>
      <c r="T2417" s="22"/>
      <c r="U2417" s="22"/>
      <c r="V2417" s="22"/>
      <c r="W2417" s="22"/>
      <c r="X2417" s="22"/>
      <c r="Y2417" s="22"/>
      <c r="Z2417" s="22"/>
      <c r="AA2417" s="35"/>
      <c r="AB2417" s="17"/>
      <c r="AC2417" s="17"/>
      <c r="AD2417" s="17"/>
      <c r="AE2417" s="17"/>
      <c r="AF2417" s="17"/>
      <c r="AG2417" s="17"/>
      <c r="AH2417" s="17"/>
      <c r="AI2417" s="17"/>
    </row>
    <row r="2418" spans="1:35">
      <c r="A2418" s="13"/>
      <c r="G2418" s="39"/>
      <c r="H2418" s="39"/>
      <c r="I2418" s="39"/>
      <c r="J2418" s="39"/>
      <c r="K2418" s="39"/>
      <c r="L2418" s="38"/>
      <c r="M2418" s="38"/>
      <c r="N2418" s="38"/>
      <c r="O2418" s="38"/>
      <c r="P2418" s="22"/>
      <c r="Q2418" s="22"/>
      <c r="R2418" s="22"/>
      <c r="S2418" s="22"/>
      <c r="T2418" s="22"/>
      <c r="U2418" s="22"/>
      <c r="V2418" s="22"/>
      <c r="W2418" s="22"/>
      <c r="X2418" s="22"/>
      <c r="Y2418" s="22"/>
      <c r="Z2418" s="22"/>
      <c r="AA2418" s="35"/>
      <c r="AB2418" s="17"/>
      <c r="AC2418" s="17"/>
      <c r="AD2418" s="17"/>
      <c r="AE2418" s="17"/>
      <c r="AF2418" s="17"/>
      <c r="AG2418" s="17"/>
      <c r="AH2418" s="17"/>
      <c r="AI2418" s="17"/>
    </row>
    <row r="2419" spans="1:35">
      <c r="A2419" s="13"/>
      <c r="G2419" s="39"/>
      <c r="H2419" s="39"/>
      <c r="I2419" s="39"/>
      <c r="J2419" s="39"/>
      <c r="K2419" s="39"/>
      <c r="L2419" s="38"/>
      <c r="M2419" s="38"/>
      <c r="N2419" s="38"/>
      <c r="O2419" s="38"/>
      <c r="P2419" s="22"/>
      <c r="Q2419" s="22"/>
      <c r="R2419" s="22"/>
      <c r="S2419" s="22"/>
      <c r="T2419" s="22"/>
      <c r="U2419" s="22"/>
      <c r="V2419" s="22"/>
      <c r="W2419" s="22"/>
      <c r="X2419" s="22"/>
      <c r="Y2419" s="22"/>
      <c r="Z2419" s="22"/>
      <c r="AA2419" s="35"/>
      <c r="AB2419" s="17"/>
      <c r="AC2419" s="17"/>
      <c r="AD2419" s="17"/>
      <c r="AE2419" s="17"/>
      <c r="AF2419" s="17"/>
      <c r="AG2419" s="17"/>
      <c r="AH2419" s="17"/>
      <c r="AI2419" s="17"/>
    </row>
    <row r="2420" spans="1:35">
      <c r="A2420" s="13"/>
      <c r="G2420" s="39"/>
      <c r="H2420" s="39"/>
      <c r="I2420" s="39"/>
      <c r="J2420" s="39"/>
      <c r="K2420" s="39"/>
      <c r="L2420" s="38"/>
      <c r="M2420" s="38"/>
      <c r="N2420" s="38"/>
      <c r="O2420" s="38"/>
      <c r="P2420" s="22"/>
      <c r="Q2420" s="22"/>
      <c r="R2420" s="22"/>
      <c r="S2420" s="22"/>
      <c r="T2420" s="22"/>
      <c r="U2420" s="22"/>
      <c r="V2420" s="22"/>
      <c r="W2420" s="22"/>
      <c r="X2420" s="22"/>
      <c r="Y2420" s="22"/>
      <c r="Z2420" s="22"/>
      <c r="AA2420" s="35"/>
      <c r="AB2420" s="17"/>
      <c r="AC2420" s="17"/>
      <c r="AD2420" s="17"/>
      <c r="AE2420" s="17"/>
      <c r="AF2420" s="17"/>
      <c r="AG2420" s="17"/>
      <c r="AH2420" s="17"/>
      <c r="AI2420" s="17"/>
    </row>
    <row r="2421" spans="1:35">
      <c r="A2421" s="13"/>
      <c r="G2421" s="39"/>
      <c r="H2421" s="39"/>
      <c r="I2421" s="39"/>
      <c r="J2421" s="39"/>
      <c r="K2421" s="39"/>
      <c r="L2421" s="38"/>
      <c r="M2421" s="38"/>
      <c r="N2421" s="38"/>
      <c r="O2421" s="38"/>
      <c r="P2421" s="22"/>
      <c r="Q2421" s="22"/>
      <c r="R2421" s="22"/>
      <c r="S2421" s="22"/>
      <c r="T2421" s="22"/>
      <c r="U2421" s="22"/>
      <c r="V2421" s="22"/>
      <c r="W2421" s="22"/>
      <c r="X2421" s="22"/>
      <c r="Y2421" s="22"/>
      <c r="Z2421" s="22"/>
      <c r="AA2421" s="35"/>
      <c r="AB2421" s="17"/>
      <c r="AC2421" s="17"/>
      <c r="AD2421" s="17"/>
      <c r="AE2421" s="17"/>
      <c r="AF2421" s="17"/>
      <c r="AG2421" s="17"/>
      <c r="AH2421" s="17"/>
      <c r="AI2421" s="17"/>
    </row>
    <row r="2422" spans="1:35">
      <c r="A2422" s="13"/>
      <c r="G2422" s="39"/>
      <c r="H2422" s="39"/>
      <c r="I2422" s="39"/>
      <c r="J2422" s="39"/>
      <c r="K2422" s="39"/>
      <c r="L2422" s="38"/>
      <c r="M2422" s="38"/>
      <c r="N2422" s="38"/>
      <c r="O2422" s="38"/>
      <c r="P2422" s="22"/>
      <c r="Q2422" s="22"/>
      <c r="R2422" s="22"/>
      <c r="S2422" s="22"/>
      <c r="T2422" s="22"/>
      <c r="U2422" s="22"/>
      <c r="V2422" s="22"/>
      <c r="W2422" s="22"/>
      <c r="X2422" s="22"/>
      <c r="Y2422" s="22"/>
      <c r="Z2422" s="22"/>
      <c r="AA2422" s="35"/>
      <c r="AB2422" s="17"/>
      <c r="AC2422" s="17"/>
      <c r="AD2422" s="17"/>
      <c r="AE2422" s="17"/>
      <c r="AF2422" s="17"/>
      <c r="AG2422" s="17"/>
      <c r="AH2422" s="17"/>
      <c r="AI2422" s="17"/>
    </row>
    <row r="2423" spans="1:35">
      <c r="A2423" s="13"/>
      <c r="G2423" s="39"/>
      <c r="H2423" s="39"/>
      <c r="I2423" s="39"/>
      <c r="J2423" s="39"/>
      <c r="K2423" s="39"/>
      <c r="L2423" s="38"/>
      <c r="M2423" s="38"/>
      <c r="N2423" s="38"/>
      <c r="O2423" s="38"/>
      <c r="P2423" s="22"/>
      <c r="Q2423" s="22"/>
      <c r="R2423" s="22"/>
      <c r="S2423" s="22"/>
      <c r="T2423" s="22"/>
      <c r="U2423" s="22"/>
      <c r="V2423" s="22"/>
      <c r="W2423" s="22"/>
      <c r="X2423" s="22"/>
      <c r="Y2423" s="22"/>
      <c r="Z2423" s="22"/>
      <c r="AA2423" s="35"/>
      <c r="AB2423" s="17"/>
      <c r="AC2423" s="17"/>
      <c r="AD2423" s="17"/>
      <c r="AE2423" s="17"/>
      <c r="AF2423" s="17"/>
      <c r="AG2423" s="17"/>
      <c r="AH2423" s="17"/>
      <c r="AI2423" s="17"/>
    </row>
    <row r="2424" spans="1:35">
      <c r="A2424" s="13"/>
      <c r="G2424" s="39"/>
      <c r="H2424" s="39"/>
      <c r="I2424" s="39"/>
      <c r="J2424" s="39"/>
      <c r="K2424" s="39"/>
      <c r="L2424" s="38"/>
      <c r="M2424" s="38"/>
      <c r="N2424" s="38"/>
      <c r="O2424" s="38"/>
      <c r="P2424" s="22"/>
      <c r="Q2424" s="22"/>
      <c r="R2424" s="22"/>
      <c r="S2424" s="22"/>
      <c r="T2424" s="22"/>
      <c r="U2424" s="22"/>
      <c r="V2424" s="22"/>
      <c r="W2424" s="22"/>
      <c r="X2424" s="22"/>
      <c r="Y2424" s="22"/>
      <c r="Z2424" s="22"/>
      <c r="AA2424" s="35"/>
      <c r="AB2424" s="17"/>
      <c r="AC2424" s="17"/>
      <c r="AD2424" s="17"/>
      <c r="AE2424" s="17"/>
      <c r="AF2424" s="17"/>
      <c r="AG2424" s="17"/>
      <c r="AH2424" s="17"/>
      <c r="AI2424" s="17"/>
    </row>
    <row r="2425" spans="1:35">
      <c r="A2425" s="13"/>
      <c r="G2425" s="39"/>
      <c r="H2425" s="39"/>
      <c r="I2425" s="39"/>
      <c r="J2425" s="39"/>
      <c r="K2425" s="39"/>
      <c r="L2425" s="38"/>
      <c r="M2425" s="38"/>
      <c r="N2425" s="38"/>
      <c r="O2425" s="38"/>
      <c r="P2425" s="22"/>
      <c r="Q2425" s="22"/>
      <c r="R2425" s="22"/>
      <c r="S2425" s="22"/>
      <c r="T2425" s="22"/>
      <c r="U2425" s="22"/>
      <c r="V2425" s="22"/>
      <c r="W2425" s="22"/>
      <c r="X2425" s="22"/>
      <c r="Y2425" s="22"/>
      <c r="Z2425" s="22"/>
      <c r="AA2425" s="35"/>
      <c r="AB2425" s="17"/>
      <c r="AC2425" s="17"/>
      <c r="AD2425" s="17"/>
      <c r="AE2425" s="17"/>
      <c r="AF2425" s="17"/>
      <c r="AG2425" s="17"/>
      <c r="AH2425" s="17"/>
      <c r="AI2425" s="17"/>
    </row>
    <row r="2426" spans="1:35">
      <c r="A2426" s="13"/>
      <c r="G2426" s="39"/>
      <c r="H2426" s="39"/>
      <c r="I2426" s="39"/>
      <c r="J2426" s="39"/>
      <c r="K2426" s="39"/>
      <c r="L2426" s="38"/>
      <c r="M2426" s="38"/>
      <c r="N2426" s="38"/>
      <c r="O2426" s="38"/>
      <c r="P2426" s="22"/>
      <c r="Q2426" s="22"/>
      <c r="R2426" s="22"/>
      <c r="S2426" s="22"/>
      <c r="T2426" s="22"/>
      <c r="U2426" s="22"/>
      <c r="V2426" s="22"/>
      <c r="W2426" s="22"/>
      <c r="X2426" s="22"/>
      <c r="Y2426" s="22"/>
      <c r="Z2426" s="22"/>
      <c r="AA2426" s="35"/>
      <c r="AB2426" s="17"/>
      <c r="AC2426" s="17"/>
      <c r="AD2426" s="17"/>
      <c r="AE2426" s="17"/>
      <c r="AF2426" s="17"/>
      <c r="AG2426" s="17"/>
      <c r="AH2426" s="17"/>
      <c r="AI2426" s="17"/>
    </row>
    <row r="2427" spans="1:35">
      <c r="A2427" s="13"/>
      <c r="G2427" s="39"/>
      <c r="H2427" s="39"/>
      <c r="I2427" s="39"/>
      <c r="J2427" s="39"/>
      <c r="K2427" s="39"/>
      <c r="L2427" s="38"/>
      <c r="M2427" s="38"/>
      <c r="N2427" s="38"/>
      <c r="O2427" s="38"/>
      <c r="P2427" s="22"/>
      <c r="Q2427" s="22"/>
      <c r="R2427" s="22"/>
      <c r="S2427" s="22"/>
      <c r="T2427" s="22"/>
      <c r="U2427" s="22"/>
      <c r="V2427" s="22"/>
      <c r="W2427" s="22"/>
      <c r="X2427" s="22"/>
      <c r="Y2427" s="22"/>
      <c r="Z2427" s="22"/>
      <c r="AA2427" s="35"/>
      <c r="AB2427" s="17"/>
      <c r="AC2427" s="17"/>
      <c r="AD2427" s="17"/>
      <c r="AE2427" s="17"/>
      <c r="AF2427" s="17"/>
      <c r="AG2427" s="17"/>
      <c r="AH2427" s="17"/>
      <c r="AI2427" s="17"/>
    </row>
    <row r="2428" spans="1:35">
      <c r="A2428" s="13"/>
      <c r="G2428" s="39"/>
      <c r="H2428" s="39"/>
      <c r="I2428" s="39"/>
      <c r="J2428" s="39"/>
      <c r="K2428" s="39"/>
      <c r="L2428" s="38"/>
      <c r="M2428" s="38"/>
      <c r="N2428" s="38"/>
      <c r="O2428" s="38"/>
      <c r="P2428" s="22"/>
      <c r="Q2428" s="22"/>
      <c r="R2428" s="22"/>
      <c r="S2428" s="22"/>
      <c r="T2428" s="22"/>
      <c r="U2428" s="22"/>
      <c r="V2428" s="22"/>
      <c r="W2428" s="22"/>
      <c r="X2428" s="22"/>
      <c r="Y2428" s="22"/>
      <c r="Z2428" s="22"/>
      <c r="AA2428" s="35"/>
      <c r="AB2428" s="17"/>
      <c r="AC2428" s="17"/>
      <c r="AD2428" s="17"/>
      <c r="AE2428" s="17"/>
      <c r="AF2428" s="17"/>
      <c r="AG2428" s="17"/>
      <c r="AH2428" s="17"/>
      <c r="AI2428" s="17"/>
    </row>
    <row r="2429" spans="1:35">
      <c r="A2429" s="13"/>
      <c r="G2429" s="39"/>
      <c r="H2429" s="39"/>
      <c r="I2429" s="39"/>
      <c r="J2429" s="39"/>
      <c r="K2429" s="39"/>
      <c r="L2429" s="38"/>
      <c r="M2429" s="38"/>
      <c r="N2429" s="38"/>
      <c r="O2429" s="38"/>
      <c r="P2429" s="22"/>
      <c r="Q2429" s="22"/>
      <c r="R2429" s="22"/>
      <c r="S2429" s="22"/>
      <c r="T2429" s="22"/>
      <c r="U2429" s="22"/>
      <c r="V2429" s="22"/>
      <c r="W2429" s="22"/>
      <c r="X2429" s="22"/>
      <c r="Y2429" s="22"/>
      <c r="Z2429" s="22"/>
      <c r="AA2429" s="35"/>
      <c r="AB2429" s="17"/>
      <c r="AC2429" s="17"/>
      <c r="AD2429" s="17"/>
      <c r="AE2429" s="17"/>
      <c r="AF2429" s="17"/>
      <c r="AG2429" s="17"/>
      <c r="AH2429" s="17"/>
      <c r="AI2429" s="17"/>
    </row>
    <row r="2430" spans="1:35">
      <c r="A2430" s="13"/>
      <c r="G2430" s="39"/>
      <c r="H2430" s="39"/>
      <c r="I2430" s="39"/>
      <c r="J2430" s="39"/>
      <c r="K2430" s="39"/>
      <c r="L2430" s="38"/>
      <c r="M2430" s="38"/>
      <c r="N2430" s="38"/>
      <c r="O2430" s="38"/>
      <c r="P2430" s="22"/>
      <c r="Q2430" s="22"/>
      <c r="R2430" s="22"/>
      <c r="S2430" s="22"/>
      <c r="T2430" s="22"/>
      <c r="U2430" s="22"/>
      <c r="V2430" s="22"/>
      <c r="W2430" s="22"/>
      <c r="X2430" s="22"/>
      <c r="Y2430" s="22"/>
      <c r="Z2430" s="22"/>
      <c r="AA2430" s="35"/>
      <c r="AB2430" s="17"/>
      <c r="AC2430" s="17"/>
      <c r="AD2430" s="17"/>
      <c r="AE2430" s="17"/>
      <c r="AF2430" s="17"/>
      <c r="AG2430" s="17"/>
      <c r="AH2430" s="17"/>
      <c r="AI2430" s="17"/>
    </row>
    <row r="2431" spans="1:35">
      <c r="A2431" s="13"/>
      <c r="G2431" s="39"/>
      <c r="H2431" s="39"/>
      <c r="I2431" s="39"/>
      <c r="J2431" s="39"/>
      <c r="K2431" s="39"/>
      <c r="L2431" s="38"/>
      <c r="M2431" s="38"/>
      <c r="N2431" s="38"/>
      <c r="O2431" s="38"/>
      <c r="P2431" s="22"/>
      <c r="Q2431" s="22"/>
      <c r="R2431" s="22"/>
      <c r="S2431" s="22"/>
      <c r="T2431" s="22"/>
      <c r="U2431" s="22"/>
      <c r="V2431" s="22"/>
      <c r="W2431" s="22"/>
      <c r="X2431" s="22"/>
      <c r="Y2431" s="22"/>
      <c r="Z2431" s="22"/>
      <c r="AA2431" s="35"/>
      <c r="AB2431" s="17"/>
      <c r="AC2431" s="17"/>
      <c r="AD2431" s="17"/>
      <c r="AE2431" s="17"/>
      <c r="AF2431" s="17"/>
      <c r="AG2431" s="17"/>
      <c r="AH2431" s="17"/>
      <c r="AI2431" s="17"/>
    </row>
    <row r="2432" spans="1:35">
      <c r="A2432" s="13"/>
      <c r="G2432" s="39"/>
      <c r="H2432" s="39"/>
      <c r="I2432" s="39"/>
      <c r="J2432" s="39"/>
      <c r="K2432" s="39"/>
      <c r="L2432" s="38"/>
      <c r="M2432" s="38"/>
      <c r="N2432" s="38"/>
      <c r="O2432" s="38"/>
      <c r="P2432" s="22"/>
      <c r="Q2432" s="22"/>
      <c r="R2432" s="22"/>
      <c r="S2432" s="22"/>
      <c r="T2432" s="22"/>
      <c r="U2432" s="22"/>
      <c r="V2432" s="22"/>
      <c r="W2432" s="22"/>
      <c r="X2432" s="22"/>
      <c r="Y2432" s="22"/>
      <c r="Z2432" s="22"/>
      <c r="AA2432" s="35"/>
      <c r="AB2432" s="17"/>
      <c r="AC2432" s="17"/>
      <c r="AD2432" s="17"/>
      <c r="AE2432" s="17"/>
      <c r="AF2432" s="17"/>
      <c r="AG2432" s="17"/>
      <c r="AH2432" s="17"/>
      <c r="AI2432" s="17"/>
    </row>
    <row r="2433" spans="1:35">
      <c r="A2433" s="13"/>
      <c r="G2433" s="39"/>
      <c r="H2433" s="39"/>
      <c r="I2433" s="39"/>
      <c r="J2433" s="39"/>
      <c r="K2433" s="39"/>
      <c r="L2433" s="38"/>
      <c r="M2433" s="38"/>
      <c r="N2433" s="38"/>
      <c r="O2433" s="38"/>
      <c r="P2433" s="22"/>
      <c r="Q2433" s="22"/>
      <c r="R2433" s="22"/>
      <c r="S2433" s="22"/>
      <c r="T2433" s="22"/>
      <c r="U2433" s="22"/>
      <c r="V2433" s="22"/>
      <c r="W2433" s="22"/>
      <c r="X2433" s="22"/>
      <c r="Y2433" s="22"/>
      <c r="Z2433" s="22"/>
      <c r="AA2433" s="35"/>
      <c r="AB2433" s="17"/>
      <c r="AC2433" s="17"/>
      <c r="AD2433" s="17"/>
      <c r="AE2433" s="17"/>
      <c r="AF2433" s="17"/>
      <c r="AG2433" s="17"/>
      <c r="AH2433" s="17"/>
      <c r="AI2433" s="17"/>
    </row>
    <row r="2434" spans="1:35">
      <c r="A2434" s="13"/>
      <c r="G2434" s="39"/>
      <c r="H2434" s="39"/>
      <c r="I2434" s="39"/>
      <c r="J2434" s="39"/>
      <c r="K2434" s="39"/>
      <c r="L2434" s="38"/>
      <c r="M2434" s="38"/>
      <c r="N2434" s="38"/>
      <c r="O2434" s="38"/>
      <c r="P2434" s="22"/>
      <c r="Q2434" s="22"/>
      <c r="R2434" s="22"/>
      <c r="S2434" s="22"/>
      <c r="T2434" s="22"/>
      <c r="U2434" s="22"/>
      <c r="V2434" s="22"/>
      <c r="W2434" s="22"/>
      <c r="X2434" s="22"/>
      <c r="Y2434" s="22"/>
      <c r="Z2434" s="22"/>
      <c r="AA2434" s="35"/>
      <c r="AB2434" s="17"/>
      <c r="AC2434" s="17"/>
      <c r="AD2434" s="17"/>
      <c r="AE2434" s="17"/>
      <c r="AF2434" s="17"/>
      <c r="AG2434" s="17"/>
      <c r="AH2434" s="17"/>
      <c r="AI2434" s="17"/>
    </row>
    <row r="2435" spans="1:35">
      <c r="A2435" s="13"/>
      <c r="G2435" s="39"/>
      <c r="H2435" s="39"/>
      <c r="I2435" s="39"/>
      <c r="J2435" s="39"/>
      <c r="K2435" s="39"/>
      <c r="L2435" s="38"/>
      <c r="M2435" s="38"/>
      <c r="N2435" s="38"/>
      <c r="O2435" s="38"/>
      <c r="P2435" s="22"/>
      <c r="Q2435" s="22"/>
      <c r="R2435" s="22"/>
      <c r="S2435" s="22"/>
      <c r="T2435" s="22"/>
      <c r="U2435" s="22"/>
      <c r="V2435" s="22"/>
      <c r="W2435" s="22"/>
      <c r="X2435" s="22"/>
      <c r="Y2435" s="22"/>
      <c r="Z2435" s="22"/>
      <c r="AA2435" s="35"/>
      <c r="AB2435" s="17"/>
      <c r="AC2435" s="17"/>
      <c r="AD2435" s="17"/>
      <c r="AE2435" s="17"/>
      <c r="AF2435" s="17"/>
      <c r="AG2435" s="17"/>
      <c r="AH2435" s="17"/>
      <c r="AI2435" s="17"/>
    </row>
    <row r="2436" spans="1:35">
      <c r="A2436" s="13"/>
      <c r="G2436" s="39"/>
      <c r="H2436" s="39"/>
      <c r="I2436" s="39"/>
      <c r="J2436" s="39"/>
      <c r="K2436" s="39"/>
      <c r="L2436" s="38"/>
      <c r="M2436" s="38"/>
      <c r="N2436" s="38"/>
      <c r="O2436" s="38"/>
      <c r="P2436" s="22"/>
      <c r="Q2436" s="22"/>
      <c r="R2436" s="22"/>
      <c r="S2436" s="22"/>
      <c r="T2436" s="22"/>
      <c r="U2436" s="22"/>
      <c r="V2436" s="22"/>
      <c r="W2436" s="22"/>
      <c r="X2436" s="22"/>
      <c r="Y2436" s="22"/>
      <c r="Z2436" s="22"/>
      <c r="AA2436" s="35"/>
      <c r="AB2436" s="17"/>
      <c r="AC2436" s="17"/>
      <c r="AD2436" s="17"/>
      <c r="AE2436" s="17"/>
      <c r="AF2436" s="17"/>
      <c r="AG2436" s="17"/>
      <c r="AH2436" s="17"/>
      <c r="AI2436" s="17"/>
    </row>
    <row r="2437" spans="1:35">
      <c r="A2437" s="13"/>
      <c r="G2437" s="39"/>
      <c r="H2437" s="39"/>
      <c r="I2437" s="39"/>
      <c r="J2437" s="39"/>
      <c r="K2437" s="39"/>
      <c r="L2437" s="38"/>
      <c r="M2437" s="38"/>
      <c r="N2437" s="38"/>
      <c r="O2437" s="38"/>
      <c r="P2437" s="22"/>
      <c r="Q2437" s="22"/>
      <c r="R2437" s="22"/>
      <c r="S2437" s="22"/>
      <c r="T2437" s="22"/>
      <c r="U2437" s="22"/>
      <c r="V2437" s="22"/>
      <c r="W2437" s="22"/>
      <c r="X2437" s="22"/>
      <c r="Y2437" s="22"/>
      <c r="Z2437" s="22"/>
      <c r="AA2437" s="35"/>
      <c r="AB2437" s="17"/>
      <c r="AC2437" s="17"/>
      <c r="AD2437" s="17"/>
      <c r="AE2437" s="17"/>
      <c r="AF2437" s="17"/>
      <c r="AG2437" s="17"/>
      <c r="AH2437" s="17"/>
      <c r="AI2437" s="17"/>
    </row>
    <row r="2438" spans="1:35">
      <c r="A2438" s="13"/>
      <c r="G2438" s="39"/>
      <c r="H2438" s="39"/>
      <c r="I2438" s="39"/>
      <c r="J2438" s="39"/>
      <c r="K2438" s="39"/>
      <c r="L2438" s="38"/>
      <c r="M2438" s="38"/>
      <c r="N2438" s="38"/>
      <c r="O2438" s="38"/>
      <c r="P2438" s="22"/>
      <c r="Q2438" s="22"/>
      <c r="R2438" s="22"/>
      <c r="S2438" s="22"/>
      <c r="T2438" s="22"/>
      <c r="U2438" s="22"/>
      <c r="V2438" s="22"/>
      <c r="W2438" s="22"/>
      <c r="X2438" s="22"/>
      <c r="Y2438" s="22"/>
      <c r="Z2438" s="22"/>
      <c r="AA2438" s="35"/>
      <c r="AB2438" s="17"/>
      <c r="AC2438" s="17"/>
      <c r="AD2438" s="17"/>
      <c r="AE2438" s="17"/>
      <c r="AF2438" s="17"/>
      <c r="AG2438" s="17"/>
      <c r="AH2438" s="17"/>
      <c r="AI2438" s="17"/>
    </row>
    <row r="2439" spans="1:35">
      <c r="A2439" s="13"/>
      <c r="G2439" s="39"/>
      <c r="H2439" s="39"/>
      <c r="I2439" s="39"/>
      <c r="J2439" s="39"/>
      <c r="K2439" s="39"/>
      <c r="L2439" s="38"/>
      <c r="M2439" s="38"/>
      <c r="N2439" s="38"/>
      <c r="O2439" s="38"/>
      <c r="P2439" s="22"/>
      <c r="Q2439" s="22"/>
      <c r="R2439" s="22"/>
      <c r="S2439" s="22"/>
      <c r="T2439" s="22"/>
      <c r="U2439" s="22"/>
      <c r="V2439" s="22"/>
      <c r="W2439" s="22"/>
      <c r="X2439" s="22"/>
      <c r="Y2439" s="22"/>
      <c r="Z2439" s="22"/>
      <c r="AA2439" s="35"/>
      <c r="AB2439" s="17"/>
      <c r="AC2439" s="17"/>
      <c r="AD2439" s="17"/>
      <c r="AE2439" s="17"/>
      <c r="AF2439" s="17"/>
      <c r="AG2439" s="17"/>
      <c r="AH2439" s="17"/>
      <c r="AI2439" s="17"/>
    </row>
    <row r="2440" spans="1:35">
      <c r="A2440" s="13"/>
      <c r="G2440" s="39"/>
      <c r="H2440" s="39"/>
      <c r="I2440" s="39"/>
      <c r="J2440" s="39"/>
      <c r="K2440" s="39"/>
      <c r="L2440" s="38"/>
      <c r="M2440" s="38"/>
      <c r="N2440" s="38"/>
      <c r="O2440" s="38"/>
      <c r="P2440" s="22"/>
      <c r="Q2440" s="22"/>
      <c r="R2440" s="22"/>
      <c r="S2440" s="22"/>
      <c r="T2440" s="22"/>
      <c r="U2440" s="22"/>
      <c r="V2440" s="22"/>
      <c r="W2440" s="22"/>
      <c r="X2440" s="22"/>
      <c r="Y2440" s="22"/>
      <c r="Z2440" s="22"/>
      <c r="AA2440" s="35"/>
      <c r="AB2440" s="17"/>
      <c r="AC2440" s="17"/>
      <c r="AD2440" s="17"/>
      <c r="AE2440" s="17"/>
      <c r="AF2440" s="17"/>
      <c r="AG2440" s="17"/>
      <c r="AH2440" s="17"/>
      <c r="AI2440" s="17"/>
    </row>
    <row r="2441" spans="1:35">
      <c r="A2441" s="13"/>
      <c r="G2441" s="39"/>
      <c r="H2441" s="39"/>
      <c r="I2441" s="39"/>
      <c r="J2441" s="39"/>
      <c r="K2441" s="39"/>
      <c r="L2441" s="38"/>
      <c r="M2441" s="38"/>
      <c r="N2441" s="38"/>
      <c r="O2441" s="38"/>
      <c r="P2441" s="22"/>
      <c r="Q2441" s="22"/>
      <c r="R2441" s="22"/>
      <c r="S2441" s="22"/>
      <c r="T2441" s="22"/>
      <c r="U2441" s="22"/>
      <c r="V2441" s="22"/>
      <c r="W2441" s="22"/>
      <c r="X2441" s="22"/>
      <c r="Y2441" s="22"/>
      <c r="Z2441" s="22"/>
      <c r="AA2441" s="35"/>
      <c r="AB2441" s="17"/>
      <c r="AC2441" s="17"/>
      <c r="AD2441" s="17"/>
      <c r="AE2441" s="17"/>
      <c r="AF2441" s="17"/>
      <c r="AG2441" s="17"/>
      <c r="AH2441" s="17"/>
      <c r="AI2441" s="17"/>
    </row>
    <row r="2442" spans="1:35">
      <c r="A2442" s="13"/>
      <c r="G2442" s="39"/>
      <c r="H2442" s="39"/>
      <c r="I2442" s="39"/>
      <c r="J2442" s="39"/>
      <c r="K2442" s="39"/>
      <c r="L2442" s="38"/>
      <c r="M2442" s="38"/>
      <c r="N2442" s="38"/>
      <c r="O2442" s="38"/>
      <c r="P2442" s="22"/>
      <c r="Q2442" s="22"/>
      <c r="R2442" s="22"/>
      <c r="S2442" s="22"/>
      <c r="T2442" s="22"/>
      <c r="U2442" s="22"/>
      <c r="V2442" s="22"/>
      <c r="W2442" s="22"/>
      <c r="X2442" s="22"/>
      <c r="Y2442" s="22"/>
      <c r="Z2442" s="22"/>
      <c r="AA2442" s="35"/>
      <c r="AB2442" s="17"/>
      <c r="AC2442" s="17"/>
      <c r="AD2442" s="17"/>
      <c r="AE2442" s="17"/>
      <c r="AF2442" s="17"/>
      <c r="AG2442" s="17"/>
      <c r="AH2442" s="17"/>
      <c r="AI2442" s="17"/>
    </row>
    <row r="2443" spans="1:35">
      <c r="A2443" s="13"/>
      <c r="G2443" s="39"/>
      <c r="H2443" s="39"/>
      <c r="I2443" s="39"/>
      <c r="J2443" s="39"/>
      <c r="K2443" s="39"/>
      <c r="L2443" s="38"/>
      <c r="M2443" s="38"/>
      <c r="N2443" s="38"/>
      <c r="O2443" s="38"/>
      <c r="P2443" s="22"/>
      <c r="Q2443" s="22"/>
      <c r="R2443" s="22"/>
      <c r="S2443" s="22"/>
      <c r="T2443" s="22"/>
      <c r="U2443" s="22"/>
      <c r="V2443" s="22"/>
      <c r="W2443" s="22"/>
      <c r="X2443" s="22"/>
      <c r="Y2443" s="22"/>
      <c r="Z2443" s="22"/>
      <c r="AA2443" s="35"/>
      <c r="AB2443" s="17"/>
      <c r="AC2443" s="17"/>
      <c r="AD2443" s="17"/>
      <c r="AE2443" s="17"/>
      <c r="AF2443" s="17"/>
      <c r="AG2443" s="17"/>
      <c r="AH2443" s="17"/>
      <c r="AI2443" s="17"/>
    </row>
    <row r="2444" spans="1:35">
      <c r="A2444" s="13"/>
      <c r="G2444" s="39"/>
      <c r="H2444" s="39"/>
      <c r="I2444" s="39"/>
      <c r="J2444" s="39"/>
      <c r="K2444" s="39"/>
      <c r="L2444" s="38"/>
      <c r="M2444" s="38"/>
      <c r="N2444" s="38"/>
      <c r="O2444" s="38"/>
      <c r="P2444" s="22"/>
      <c r="Q2444" s="22"/>
      <c r="R2444" s="22"/>
      <c r="S2444" s="22"/>
      <c r="T2444" s="22"/>
      <c r="U2444" s="22"/>
      <c r="V2444" s="22"/>
      <c r="W2444" s="22"/>
      <c r="X2444" s="22"/>
      <c r="Y2444" s="22"/>
      <c r="Z2444" s="22"/>
      <c r="AA2444" s="35"/>
      <c r="AB2444" s="17"/>
      <c r="AC2444" s="17"/>
      <c r="AD2444" s="17"/>
      <c r="AE2444" s="17"/>
      <c r="AF2444" s="17"/>
      <c r="AG2444" s="17"/>
      <c r="AH2444" s="17"/>
      <c r="AI2444" s="17"/>
    </row>
    <row r="2445" spans="1:35">
      <c r="A2445" s="13"/>
      <c r="G2445" s="39"/>
      <c r="H2445" s="39"/>
      <c r="I2445" s="39"/>
      <c r="J2445" s="39"/>
      <c r="K2445" s="39"/>
      <c r="L2445" s="38"/>
      <c r="M2445" s="38"/>
      <c r="N2445" s="38"/>
      <c r="O2445" s="38"/>
      <c r="P2445" s="22"/>
      <c r="Q2445" s="22"/>
      <c r="R2445" s="22"/>
      <c r="S2445" s="22"/>
      <c r="T2445" s="22"/>
      <c r="U2445" s="22"/>
      <c r="V2445" s="22"/>
      <c r="W2445" s="22"/>
      <c r="X2445" s="22"/>
      <c r="Y2445" s="22"/>
      <c r="Z2445" s="22"/>
      <c r="AA2445" s="35"/>
      <c r="AB2445" s="17"/>
      <c r="AC2445" s="17"/>
      <c r="AD2445" s="17"/>
      <c r="AE2445" s="17"/>
      <c r="AF2445" s="17"/>
      <c r="AG2445" s="17"/>
      <c r="AH2445" s="17"/>
      <c r="AI2445" s="17"/>
    </row>
    <row r="2446" spans="1:35">
      <c r="A2446" s="13"/>
      <c r="G2446" s="39"/>
      <c r="H2446" s="39"/>
      <c r="I2446" s="39"/>
      <c r="J2446" s="39"/>
      <c r="K2446" s="39"/>
      <c r="L2446" s="38"/>
      <c r="M2446" s="38"/>
      <c r="N2446" s="38"/>
      <c r="O2446" s="38"/>
      <c r="P2446" s="22"/>
      <c r="Q2446" s="22"/>
      <c r="R2446" s="22"/>
      <c r="S2446" s="22"/>
      <c r="T2446" s="22"/>
      <c r="U2446" s="22"/>
      <c r="V2446" s="22"/>
      <c r="W2446" s="22"/>
      <c r="X2446" s="22"/>
      <c r="Y2446" s="22"/>
      <c r="Z2446" s="22"/>
      <c r="AA2446" s="35"/>
      <c r="AB2446" s="17"/>
      <c r="AC2446" s="17"/>
      <c r="AD2446" s="17"/>
      <c r="AE2446" s="17"/>
      <c r="AF2446" s="17"/>
      <c r="AG2446" s="17"/>
      <c r="AH2446" s="17"/>
      <c r="AI2446" s="17"/>
    </row>
    <row r="2447" spans="1:35">
      <c r="A2447" s="13"/>
      <c r="G2447" s="39"/>
      <c r="H2447" s="39"/>
      <c r="I2447" s="39"/>
      <c r="J2447" s="39"/>
      <c r="K2447" s="39"/>
      <c r="L2447" s="38"/>
      <c r="M2447" s="38"/>
      <c r="N2447" s="38"/>
      <c r="O2447" s="38"/>
      <c r="P2447" s="22"/>
      <c r="Q2447" s="22"/>
      <c r="R2447" s="22"/>
      <c r="S2447" s="22"/>
      <c r="T2447" s="22"/>
      <c r="U2447" s="22"/>
      <c r="V2447" s="22"/>
      <c r="W2447" s="22"/>
      <c r="X2447" s="22"/>
      <c r="Y2447" s="22"/>
      <c r="Z2447" s="22"/>
      <c r="AA2447" s="35"/>
      <c r="AB2447" s="17"/>
      <c r="AC2447" s="17"/>
      <c r="AD2447" s="17"/>
      <c r="AE2447" s="17"/>
      <c r="AF2447" s="17"/>
      <c r="AG2447" s="17"/>
      <c r="AH2447" s="17"/>
      <c r="AI2447" s="17"/>
    </row>
    <row r="2448" spans="1:35">
      <c r="A2448" s="13"/>
      <c r="G2448" s="39"/>
      <c r="H2448" s="39"/>
      <c r="I2448" s="39"/>
      <c r="J2448" s="39"/>
      <c r="K2448" s="39"/>
      <c r="L2448" s="38"/>
      <c r="M2448" s="38"/>
      <c r="N2448" s="38"/>
      <c r="O2448" s="38"/>
      <c r="P2448" s="22"/>
      <c r="Q2448" s="22"/>
      <c r="R2448" s="22"/>
      <c r="S2448" s="22"/>
      <c r="T2448" s="22"/>
      <c r="U2448" s="22"/>
      <c r="V2448" s="22"/>
      <c r="W2448" s="22"/>
      <c r="X2448" s="22"/>
      <c r="Y2448" s="22"/>
      <c r="Z2448" s="22"/>
      <c r="AA2448" s="35"/>
      <c r="AB2448" s="17"/>
      <c r="AC2448" s="17"/>
      <c r="AD2448" s="17"/>
      <c r="AE2448" s="17"/>
      <c r="AF2448" s="17"/>
      <c r="AG2448" s="17"/>
      <c r="AH2448" s="17"/>
      <c r="AI2448" s="17"/>
    </row>
    <row r="2449" spans="1:35">
      <c r="A2449" s="13"/>
      <c r="G2449" s="39"/>
      <c r="H2449" s="39"/>
      <c r="I2449" s="39"/>
      <c r="J2449" s="39"/>
      <c r="K2449" s="39"/>
      <c r="L2449" s="38"/>
      <c r="M2449" s="38"/>
      <c r="N2449" s="38"/>
      <c r="O2449" s="38"/>
      <c r="P2449" s="22"/>
      <c r="Q2449" s="22"/>
      <c r="R2449" s="22"/>
      <c r="S2449" s="22"/>
      <c r="T2449" s="22"/>
      <c r="U2449" s="22"/>
      <c r="V2449" s="22"/>
      <c r="W2449" s="22"/>
      <c r="X2449" s="22"/>
      <c r="Y2449" s="22"/>
      <c r="Z2449" s="22"/>
      <c r="AA2449" s="35"/>
      <c r="AB2449" s="17"/>
      <c r="AC2449" s="17"/>
      <c r="AD2449" s="17"/>
      <c r="AE2449" s="17"/>
      <c r="AF2449" s="17"/>
      <c r="AG2449" s="17"/>
      <c r="AH2449" s="17"/>
      <c r="AI2449" s="17"/>
    </row>
    <row r="2450" spans="1:35">
      <c r="A2450" s="13"/>
      <c r="G2450" s="39"/>
      <c r="H2450" s="39"/>
      <c r="I2450" s="39"/>
      <c r="J2450" s="39"/>
      <c r="K2450" s="39"/>
      <c r="L2450" s="38"/>
      <c r="M2450" s="38"/>
      <c r="N2450" s="38"/>
      <c r="O2450" s="38"/>
      <c r="P2450" s="22"/>
      <c r="Q2450" s="22"/>
      <c r="R2450" s="22"/>
      <c r="S2450" s="22"/>
      <c r="T2450" s="22"/>
      <c r="U2450" s="22"/>
      <c r="V2450" s="22"/>
      <c r="W2450" s="22"/>
      <c r="X2450" s="22"/>
      <c r="Y2450" s="22"/>
      <c r="Z2450" s="22"/>
      <c r="AA2450" s="35"/>
      <c r="AB2450" s="17"/>
      <c r="AC2450" s="17"/>
      <c r="AD2450" s="17"/>
      <c r="AE2450" s="17"/>
      <c r="AF2450" s="17"/>
      <c r="AG2450" s="17"/>
      <c r="AH2450" s="17"/>
      <c r="AI2450" s="17"/>
    </row>
    <row r="2451" spans="1:35">
      <c r="A2451" s="13"/>
      <c r="G2451" s="39"/>
      <c r="H2451" s="39"/>
      <c r="I2451" s="39"/>
      <c r="J2451" s="39"/>
      <c r="K2451" s="39"/>
      <c r="L2451" s="38"/>
      <c r="M2451" s="38"/>
      <c r="N2451" s="38"/>
      <c r="O2451" s="38"/>
      <c r="P2451" s="22"/>
      <c r="Q2451" s="22"/>
      <c r="R2451" s="22"/>
      <c r="S2451" s="22"/>
      <c r="T2451" s="22"/>
      <c r="U2451" s="22"/>
      <c r="V2451" s="22"/>
      <c r="W2451" s="22"/>
      <c r="X2451" s="22"/>
      <c r="Y2451" s="22"/>
      <c r="Z2451" s="22"/>
      <c r="AA2451" s="35"/>
      <c r="AB2451" s="17"/>
      <c r="AC2451" s="17"/>
      <c r="AD2451" s="17"/>
      <c r="AE2451" s="17"/>
      <c r="AF2451" s="17"/>
      <c r="AG2451" s="17"/>
      <c r="AH2451" s="17"/>
      <c r="AI2451" s="17"/>
    </row>
    <row r="2452" spans="1:35">
      <c r="A2452" s="13"/>
      <c r="G2452" s="39"/>
      <c r="H2452" s="39"/>
      <c r="I2452" s="39"/>
      <c r="J2452" s="39"/>
      <c r="K2452" s="39"/>
      <c r="L2452" s="38"/>
      <c r="M2452" s="38"/>
      <c r="N2452" s="38"/>
      <c r="O2452" s="38"/>
      <c r="P2452" s="22"/>
      <c r="Q2452" s="22"/>
      <c r="R2452" s="22"/>
      <c r="S2452" s="22"/>
      <c r="T2452" s="22"/>
      <c r="U2452" s="22"/>
      <c r="V2452" s="22"/>
      <c r="W2452" s="22"/>
      <c r="X2452" s="22"/>
      <c r="Y2452" s="22"/>
      <c r="Z2452" s="22"/>
      <c r="AA2452" s="35"/>
      <c r="AB2452" s="17"/>
      <c r="AC2452" s="17"/>
      <c r="AD2452" s="17"/>
      <c r="AE2452" s="17"/>
      <c r="AF2452" s="17"/>
      <c r="AG2452" s="17"/>
      <c r="AH2452" s="17"/>
      <c r="AI2452" s="17"/>
    </row>
    <row r="2453" spans="1:35">
      <c r="A2453" s="13"/>
      <c r="G2453" s="39"/>
      <c r="H2453" s="39"/>
      <c r="I2453" s="39"/>
      <c r="J2453" s="39"/>
      <c r="K2453" s="39"/>
      <c r="L2453" s="38"/>
      <c r="M2453" s="38"/>
      <c r="N2453" s="38"/>
      <c r="O2453" s="38"/>
      <c r="P2453" s="22"/>
      <c r="Q2453" s="22"/>
      <c r="R2453" s="22"/>
      <c r="S2453" s="22"/>
      <c r="T2453" s="22"/>
      <c r="U2453" s="22"/>
      <c r="V2453" s="22"/>
      <c r="W2453" s="22"/>
      <c r="X2453" s="22"/>
      <c r="Y2453" s="22"/>
      <c r="Z2453" s="22"/>
      <c r="AA2453" s="35"/>
      <c r="AB2453" s="17"/>
      <c r="AC2453" s="17"/>
      <c r="AD2453" s="17"/>
      <c r="AE2453" s="17"/>
      <c r="AF2453" s="17"/>
      <c r="AG2453" s="17"/>
      <c r="AH2453" s="17"/>
      <c r="AI2453" s="17"/>
    </row>
    <row r="2454" spans="1:35">
      <c r="A2454" s="13"/>
      <c r="G2454" s="39"/>
      <c r="H2454" s="39"/>
      <c r="I2454" s="39"/>
      <c r="J2454" s="39"/>
      <c r="K2454" s="39"/>
      <c r="L2454" s="38"/>
      <c r="M2454" s="38"/>
      <c r="N2454" s="38"/>
      <c r="O2454" s="38"/>
      <c r="P2454" s="22"/>
      <c r="Q2454" s="22"/>
      <c r="R2454" s="22"/>
      <c r="S2454" s="22"/>
      <c r="T2454" s="22"/>
      <c r="U2454" s="22"/>
      <c r="V2454" s="22"/>
      <c r="W2454" s="22"/>
      <c r="X2454" s="22"/>
      <c r="Y2454" s="22"/>
      <c r="Z2454" s="22"/>
      <c r="AA2454" s="35"/>
      <c r="AB2454" s="17"/>
      <c r="AC2454" s="17"/>
      <c r="AD2454" s="17"/>
      <c r="AE2454" s="17"/>
      <c r="AF2454" s="17"/>
      <c r="AG2454" s="17"/>
      <c r="AH2454" s="17"/>
      <c r="AI2454" s="17"/>
    </row>
    <row r="2455" spans="1:35">
      <c r="A2455" s="13"/>
      <c r="G2455" s="39"/>
      <c r="H2455" s="39"/>
      <c r="I2455" s="39"/>
      <c r="J2455" s="39"/>
      <c r="K2455" s="39"/>
      <c r="L2455" s="38"/>
      <c r="M2455" s="38"/>
      <c r="N2455" s="38"/>
      <c r="O2455" s="38"/>
      <c r="P2455" s="22"/>
      <c r="Q2455" s="22"/>
      <c r="R2455" s="22"/>
      <c r="S2455" s="22"/>
      <c r="T2455" s="22"/>
      <c r="U2455" s="22"/>
      <c r="V2455" s="22"/>
      <c r="W2455" s="22"/>
      <c r="X2455" s="22"/>
      <c r="Y2455" s="22"/>
      <c r="Z2455" s="22"/>
      <c r="AA2455" s="35"/>
      <c r="AB2455" s="17"/>
      <c r="AC2455" s="17"/>
      <c r="AD2455" s="17"/>
      <c r="AE2455" s="17"/>
      <c r="AF2455" s="17"/>
      <c r="AG2455" s="17"/>
      <c r="AH2455" s="17"/>
      <c r="AI2455" s="17"/>
    </row>
    <row r="2456" spans="1:35">
      <c r="A2456" s="13"/>
      <c r="G2456" s="39"/>
      <c r="H2456" s="39"/>
      <c r="I2456" s="39"/>
      <c r="J2456" s="39"/>
      <c r="K2456" s="39"/>
      <c r="L2456" s="38"/>
      <c r="M2456" s="38"/>
      <c r="N2456" s="38"/>
      <c r="O2456" s="38"/>
      <c r="P2456" s="22"/>
      <c r="Q2456" s="22"/>
      <c r="R2456" s="22"/>
      <c r="S2456" s="22"/>
      <c r="T2456" s="22"/>
      <c r="U2456" s="22"/>
      <c r="V2456" s="22"/>
      <c r="W2456" s="22"/>
      <c r="X2456" s="22"/>
      <c r="Y2456" s="22"/>
      <c r="Z2456" s="22"/>
      <c r="AA2456" s="35"/>
      <c r="AB2456" s="17"/>
      <c r="AC2456" s="17"/>
      <c r="AD2456" s="17"/>
      <c r="AE2456" s="17"/>
      <c r="AF2456" s="17"/>
      <c r="AG2456" s="17"/>
      <c r="AH2456" s="17"/>
      <c r="AI2456" s="17"/>
    </row>
    <row r="2457" spans="1:35">
      <c r="A2457" s="13"/>
      <c r="G2457" s="39"/>
      <c r="H2457" s="39"/>
      <c r="I2457" s="39"/>
      <c r="J2457" s="39"/>
      <c r="K2457" s="39"/>
      <c r="L2457" s="38"/>
      <c r="M2457" s="38"/>
      <c r="N2457" s="38"/>
      <c r="O2457" s="38"/>
      <c r="P2457" s="22"/>
      <c r="Q2457" s="22"/>
      <c r="R2457" s="22"/>
      <c r="S2457" s="22"/>
      <c r="T2457" s="22"/>
      <c r="U2457" s="22"/>
      <c r="V2457" s="22"/>
      <c r="W2457" s="22"/>
      <c r="X2457" s="22"/>
      <c r="Y2457" s="22"/>
      <c r="Z2457" s="22"/>
      <c r="AA2457" s="35"/>
      <c r="AB2457" s="17"/>
      <c r="AC2457" s="17"/>
      <c r="AD2457" s="17"/>
      <c r="AE2457" s="17"/>
      <c r="AF2457" s="17"/>
      <c r="AG2457" s="17"/>
      <c r="AH2457" s="17"/>
      <c r="AI2457" s="17"/>
    </row>
    <row r="2458" spans="1:35">
      <c r="A2458" s="13"/>
      <c r="G2458" s="39"/>
      <c r="H2458" s="39"/>
      <c r="I2458" s="39"/>
      <c r="J2458" s="39"/>
      <c r="K2458" s="39"/>
      <c r="L2458" s="38"/>
      <c r="M2458" s="38"/>
      <c r="N2458" s="38"/>
      <c r="O2458" s="38"/>
      <c r="P2458" s="22"/>
      <c r="Q2458" s="22"/>
      <c r="R2458" s="22"/>
      <c r="S2458" s="22"/>
      <c r="T2458" s="22"/>
      <c r="U2458" s="22"/>
      <c r="V2458" s="22"/>
      <c r="W2458" s="22"/>
      <c r="X2458" s="22"/>
      <c r="Y2458" s="22"/>
      <c r="Z2458" s="22"/>
      <c r="AA2458" s="35"/>
      <c r="AB2458" s="17"/>
      <c r="AC2458" s="17"/>
      <c r="AD2458" s="17"/>
      <c r="AE2458" s="17"/>
      <c r="AF2458" s="17"/>
      <c r="AG2458" s="17"/>
      <c r="AH2458" s="17"/>
      <c r="AI2458" s="17"/>
    </row>
    <row r="2459" spans="1:35">
      <c r="A2459" s="13"/>
      <c r="G2459" s="39"/>
      <c r="H2459" s="39"/>
      <c r="I2459" s="39"/>
      <c r="J2459" s="39"/>
      <c r="K2459" s="39"/>
      <c r="L2459" s="38"/>
      <c r="M2459" s="38"/>
      <c r="N2459" s="38"/>
      <c r="O2459" s="38"/>
      <c r="P2459" s="22"/>
      <c r="Q2459" s="22"/>
      <c r="R2459" s="22"/>
      <c r="S2459" s="22"/>
      <c r="T2459" s="22"/>
      <c r="U2459" s="22"/>
      <c r="V2459" s="22"/>
      <c r="W2459" s="22"/>
      <c r="X2459" s="22"/>
      <c r="Y2459" s="22"/>
      <c r="Z2459" s="22"/>
      <c r="AA2459" s="35"/>
      <c r="AB2459" s="17"/>
      <c r="AC2459" s="17"/>
      <c r="AD2459" s="17"/>
      <c r="AE2459" s="17"/>
      <c r="AF2459" s="17"/>
      <c r="AG2459" s="17"/>
      <c r="AH2459" s="17"/>
      <c r="AI2459" s="17"/>
    </row>
    <row r="2460" spans="1:35">
      <c r="A2460" s="13"/>
      <c r="G2460" s="39"/>
      <c r="H2460" s="39"/>
      <c r="I2460" s="39"/>
      <c r="J2460" s="39"/>
      <c r="K2460" s="39"/>
      <c r="L2460" s="38"/>
      <c r="M2460" s="38"/>
      <c r="N2460" s="38"/>
      <c r="O2460" s="38"/>
      <c r="P2460" s="22"/>
      <c r="Q2460" s="22"/>
      <c r="R2460" s="22"/>
      <c r="S2460" s="22"/>
      <c r="T2460" s="22"/>
      <c r="U2460" s="22"/>
      <c r="V2460" s="22"/>
      <c r="W2460" s="22"/>
      <c r="X2460" s="22"/>
      <c r="Y2460" s="22"/>
      <c r="Z2460" s="22"/>
      <c r="AA2460" s="35"/>
      <c r="AB2460" s="17"/>
      <c r="AC2460" s="17"/>
      <c r="AD2460" s="17"/>
      <c r="AE2460" s="17"/>
      <c r="AF2460" s="17"/>
      <c r="AG2460" s="17"/>
      <c r="AH2460" s="17"/>
      <c r="AI2460" s="17"/>
    </row>
    <row r="2461" spans="1:35">
      <c r="A2461" s="13"/>
      <c r="G2461" s="39"/>
      <c r="H2461" s="39"/>
      <c r="I2461" s="39"/>
      <c r="J2461" s="39"/>
      <c r="K2461" s="39"/>
      <c r="L2461" s="38"/>
      <c r="M2461" s="38"/>
      <c r="N2461" s="38"/>
      <c r="O2461" s="38"/>
      <c r="P2461" s="22"/>
      <c r="Q2461" s="22"/>
      <c r="R2461" s="22"/>
      <c r="S2461" s="22"/>
      <c r="T2461" s="22"/>
      <c r="U2461" s="22"/>
      <c r="V2461" s="22"/>
      <c r="W2461" s="22"/>
      <c r="X2461" s="22"/>
      <c r="Y2461" s="22"/>
      <c r="Z2461" s="22"/>
      <c r="AA2461" s="35"/>
      <c r="AB2461" s="17"/>
      <c r="AC2461" s="17"/>
      <c r="AD2461" s="17"/>
      <c r="AE2461" s="17"/>
      <c r="AF2461" s="17"/>
      <c r="AG2461" s="17"/>
      <c r="AH2461" s="17"/>
      <c r="AI2461" s="17"/>
    </row>
    <row r="2462" spans="1:35">
      <c r="A2462" s="13"/>
      <c r="G2462" s="39"/>
      <c r="H2462" s="39"/>
      <c r="I2462" s="39"/>
      <c r="J2462" s="39"/>
      <c r="K2462" s="39"/>
      <c r="L2462" s="38"/>
      <c r="M2462" s="38"/>
      <c r="N2462" s="38"/>
      <c r="O2462" s="38"/>
      <c r="P2462" s="22"/>
      <c r="Q2462" s="22"/>
      <c r="R2462" s="22"/>
      <c r="S2462" s="22"/>
      <c r="T2462" s="22"/>
      <c r="U2462" s="22"/>
      <c r="V2462" s="22"/>
      <c r="W2462" s="22"/>
      <c r="X2462" s="22"/>
      <c r="Y2462" s="22"/>
      <c r="Z2462" s="22"/>
      <c r="AA2462" s="35"/>
      <c r="AB2462" s="17"/>
      <c r="AC2462" s="17"/>
      <c r="AD2462" s="17"/>
      <c r="AE2462" s="17"/>
      <c r="AF2462" s="17"/>
      <c r="AG2462" s="17"/>
      <c r="AH2462" s="17"/>
      <c r="AI2462" s="17"/>
    </row>
    <row r="2463" spans="1:35">
      <c r="A2463" s="13"/>
      <c r="G2463" s="39"/>
      <c r="H2463" s="39"/>
      <c r="I2463" s="39"/>
      <c r="J2463" s="39"/>
      <c r="K2463" s="39"/>
      <c r="L2463" s="38"/>
      <c r="M2463" s="38"/>
      <c r="N2463" s="38"/>
      <c r="O2463" s="38"/>
      <c r="P2463" s="22"/>
      <c r="Q2463" s="22"/>
      <c r="R2463" s="22"/>
      <c r="S2463" s="22"/>
      <c r="T2463" s="22"/>
      <c r="U2463" s="22"/>
      <c r="V2463" s="22"/>
      <c r="W2463" s="22"/>
      <c r="X2463" s="22"/>
      <c r="Y2463" s="22"/>
      <c r="Z2463" s="22"/>
      <c r="AA2463" s="35"/>
      <c r="AB2463" s="17"/>
      <c r="AC2463" s="17"/>
      <c r="AD2463" s="17"/>
      <c r="AE2463" s="17"/>
      <c r="AF2463" s="17"/>
      <c r="AG2463" s="17"/>
      <c r="AH2463" s="17"/>
      <c r="AI2463" s="17"/>
    </row>
    <row r="2464" spans="1:35">
      <c r="A2464" s="13"/>
      <c r="G2464" s="39"/>
      <c r="H2464" s="39"/>
      <c r="I2464" s="39"/>
      <c r="J2464" s="39"/>
      <c r="K2464" s="39"/>
      <c r="L2464" s="38"/>
      <c r="M2464" s="38"/>
      <c r="N2464" s="38"/>
      <c r="O2464" s="38"/>
      <c r="P2464" s="22"/>
      <c r="Q2464" s="22"/>
      <c r="R2464" s="22"/>
      <c r="S2464" s="22"/>
      <c r="T2464" s="22"/>
      <c r="U2464" s="22"/>
      <c r="V2464" s="22"/>
      <c r="W2464" s="22"/>
      <c r="X2464" s="22"/>
      <c r="Y2464" s="22"/>
      <c r="Z2464" s="22"/>
      <c r="AA2464" s="35"/>
      <c r="AB2464" s="17"/>
      <c r="AC2464" s="17"/>
      <c r="AD2464" s="17"/>
      <c r="AE2464" s="17"/>
      <c r="AF2464" s="17"/>
      <c r="AG2464" s="17"/>
      <c r="AH2464" s="17"/>
      <c r="AI2464" s="17"/>
    </row>
    <row r="2465" spans="1:35">
      <c r="A2465" s="13"/>
      <c r="G2465" s="39"/>
      <c r="H2465" s="39"/>
      <c r="I2465" s="39"/>
      <c r="J2465" s="39"/>
      <c r="K2465" s="39"/>
      <c r="L2465" s="38"/>
      <c r="M2465" s="38"/>
      <c r="N2465" s="38"/>
      <c r="O2465" s="38"/>
      <c r="P2465" s="22"/>
      <c r="Q2465" s="22"/>
      <c r="R2465" s="22"/>
      <c r="S2465" s="22"/>
      <c r="T2465" s="22"/>
      <c r="U2465" s="22"/>
      <c r="V2465" s="22"/>
      <c r="W2465" s="22"/>
      <c r="X2465" s="22"/>
      <c r="Y2465" s="22"/>
      <c r="Z2465" s="22"/>
      <c r="AA2465" s="35"/>
      <c r="AB2465" s="17"/>
      <c r="AC2465" s="17"/>
      <c r="AD2465" s="17"/>
      <c r="AE2465" s="17"/>
      <c r="AF2465" s="17"/>
      <c r="AG2465" s="17"/>
      <c r="AH2465" s="17"/>
      <c r="AI2465" s="17"/>
    </row>
    <row r="2466" spans="1:35">
      <c r="A2466" s="13"/>
      <c r="G2466" s="39"/>
      <c r="H2466" s="39"/>
      <c r="I2466" s="39"/>
      <c r="J2466" s="39"/>
      <c r="K2466" s="39"/>
      <c r="L2466" s="38"/>
      <c r="M2466" s="38"/>
      <c r="N2466" s="38"/>
      <c r="O2466" s="38"/>
      <c r="P2466" s="22"/>
      <c r="Q2466" s="22"/>
      <c r="R2466" s="22"/>
      <c r="S2466" s="22"/>
      <c r="T2466" s="22"/>
      <c r="U2466" s="22"/>
      <c r="V2466" s="22"/>
      <c r="W2466" s="22"/>
      <c r="X2466" s="22"/>
      <c r="Y2466" s="22"/>
      <c r="Z2466" s="22"/>
      <c r="AA2466" s="35"/>
      <c r="AB2466" s="17"/>
      <c r="AC2466" s="17"/>
      <c r="AD2466" s="17"/>
      <c r="AE2466" s="17"/>
      <c r="AF2466" s="17"/>
      <c r="AG2466" s="17"/>
      <c r="AH2466" s="17"/>
      <c r="AI2466" s="17"/>
    </row>
    <row r="2467" spans="1:35">
      <c r="A2467" s="13"/>
      <c r="G2467" s="39"/>
      <c r="H2467" s="39"/>
      <c r="I2467" s="39"/>
      <c r="J2467" s="39"/>
      <c r="K2467" s="39"/>
      <c r="L2467" s="38"/>
      <c r="M2467" s="38"/>
      <c r="N2467" s="38"/>
      <c r="O2467" s="38"/>
      <c r="P2467" s="22"/>
      <c r="Q2467" s="22"/>
      <c r="R2467" s="22"/>
      <c r="S2467" s="22"/>
      <c r="T2467" s="22"/>
      <c r="U2467" s="22"/>
      <c r="V2467" s="22"/>
      <c r="W2467" s="22"/>
      <c r="X2467" s="22"/>
      <c r="Y2467" s="22"/>
      <c r="Z2467" s="22"/>
      <c r="AA2467" s="35"/>
      <c r="AB2467" s="17"/>
      <c r="AC2467" s="17"/>
      <c r="AD2467" s="17"/>
      <c r="AE2467" s="17"/>
      <c r="AF2467" s="17"/>
      <c r="AG2467" s="17"/>
      <c r="AH2467" s="17"/>
      <c r="AI2467" s="17"/>
    </row>
    <row r="2468" spans="1:35">
      <c r="A2468" s="13"/>
      <c r="G2468" s="39"/>
      <c r="H2468" s="39"/>
      <c r="I2468" s="39"/>
      <c r="J2468" s="39"/>
      <c r="K2468" s="39"/>
      <c r="L2468" s="38"/>
      <c r="M2468" s="38"/>
      <c r="N2468" s="38"/>
      <c r="O2468" s="38"/>
      <c r="P2468" s="22"/>
      <c r="Q2468" s="22"/>
      <c r="R2468" s="22"/>
      <c r="S2468" s="22"/>
      <c r="T2468" s="22"/>
      <c r="U2468" s="22"/>
      <c r="V2468" s="22"/>
      <c r="W2468" s="22"/>
      <c r="X2468" s="22"/>
      <c r="Y2468" s="22"/>
      <c r="Z2468" s="22"/>
      <c r="AA2468" s="35"/>
      <c r="AB2468" s="17"/>
      <c r="AC2468" s="17"/>
      <c r="AD2468" s="17"/>
      <c r="AE2468" s="17"/>
      <c r="AF2468" s="17"/>
      <c r="AG2468" s="17"/>
      <c r="AH2468" s="17"/>
      <c r="AI2468" s="17"/>
    </row>
    <row r="2469" spans="1:35">
      <c r="A2469" s="13"/>
      <c r="G2469" s="39"/>
      <c r="H2469" s="39"/>
      <c r="I2469" s="39"/>
      <c r="J2469" s="39"/>
      <c r="K2469" s="39"/>
      <c r="L2469" s="38"/>
      <c r="M2469" s="38"/>
      <c r="N2469" s="38"/>
      <c r="O2469" s="38"/>
      <c r="P2469" s="22"/>
      <c r="Q2469" s="22"/>
      <c r="R2469" s="22"/>
      <c r="S2469" s="22"/>
      <c r="T2469" s="22"/>
      <c r="U2469" s="22"/>
      <c r="V2469" s="22"/>
      <c r="W2469" s="22"/>
      <c r="X2469" s="22"/>
      <c r="Y2469" s="22"/>
      <c r="Z2469" s="22"/>
      <c r="AA2469" s="35"/>
      <c r="AB2469" s="17"/>
      <c r="AC2469" s="17"/>
      <c r="AD2469" s="17"/>
      <c r="AE2469" s="17"/>
      <c r="AF2469" s="17"/>
      <c r="AG2469" s="17"/>
      <c r="AH2469" s="17"/>
      <c r="AI2469" s="17"/>
    </row>
    <row r="2470" spans="1:35">
      <c r="A2470" s="13"/>
      <c r="G2470" s="39"/>
      <c r="H2470" s="39"/>
      <c r="I2470" s="39"/>
      <c r="J2470" s="39"/>
      <c r="K2470" s="39"/>
      <c r="L2470" s="38"/>
      <c r="M2470" s="38"/>
      <c r="N2470" s="38"/>
      <c r="O2470" s="38"/>
      <c r="P2470" s="22"/>
      <c r="Q2470" s="22"/>
      <c r="R2470" s="22"/>
      <c r="S2470" s="22"/>
      <c r="T2470" s="22"/>
      <c r="U2470" s="22"/>
      <c r="V2470" s="22"/>
      <c r="W2470" s="22"/>
      <c r="X2470" s="22"/>
      <c r="Y2470" s="22"/>
      <c r="Z2470" s="22"/>
      <c r="AA2470" s="35"/>
      <c r="AB2470" s="17"/>
      <c r="AC2470" s="17"/>
      <c r="AD2470" s="17"/>
      <c r="AE2470" s="17"/>
      <c r="AF2470" s="17"/>
      <c r="AG2470" s="17"/>
      <c r="AH2470" s="17"/>
      <c r="AI2470" s="17"/>
    </row>
    <row r="2471" spans="1:35">
      <c r="A2471" s="13"/>
      <c r="G2471" s="39"/>
      <c r="H2471" s="39"/>
      <c r="I2471" s="39"/>
      <c r="J2471" s="39"/>
      <c r="K2471" s="39"/>
      <c r="L2471" s="38"/>
      <c r="M2471" s="38"/>
      <c r="N2471" s="38"/>
      <c r="O2471" s="38"/>
      <c r="P2471" s="22"/>
      <c r="Q2471" s="22"/>
      <c r="R2471" s="22"/>
      <c r="S2471" s="22"/>
      <c r="T2471" s="22"/>
      <c r="U2471" s="22"/>
      <c r="V2471" s="22"/>
      <c r="W2471" s="22"/>
      <c r="X2471" s="22"/>
      <c r="Y2471" s="22"/>
      <c r="Z2471" s="22"/>
      <c r="AA2471" s="35"/>
      <c r="AB2471" s="17"/>
      <c r="AC2471" s="17"/>
      <c r="AD2471" s="17"/>
      <c r="AE2471" s="17"/>
      <c r="AF2471" s="17"/>
      <c r="AG2471" s="17"/>
      <c r="AH2471" s="17"/>
      <c r="AI2471" s="17"/>
    </row>
    <row r="2472" spans="1:35">
      <c r="A2472" s="13"/>
      <c r="G2472" s="39"/>
      <c r="H2472" s="39"/>
      <c r="I2472" s="39"/>
      <c r="J2472" s="39"/>
      <c r="K2472" s="39"/>
      <c r="L2472" s="38"/>
      <c r="M2472" s="38"/>
      <c r="N2472" s="38"/>
      <c r="O2472" s="38"/>
      <c r="P2472" s="22"/>
      <c r="Q2472" s="22"/>
      <c r="R2472" s="22"/>
      <c r="S2472" s="22"/>
      <c r="T2472" s="22"/>
      <c r="U2472" s="22"/>
      <c r="V2472" s="22"/>
      <c r="W2472" s="22"/>
      <c r="X2472" s="22"/>
      <c r="Y2472" s="22"/>
      <c r="Z2472" s="22"/>
      <c r="AA2472" s="35"/>
      <c r="AB2472" s="17"/>
      <c r="AC2472" s="17"/>
      <c r="AD2472" s="17"/>
      <c r="AE2472" s="17"/>
      <c r="AF2472" s="17"/>
      <c r="AG2472" s="17"/>
      <c r="AH2472" s="17"/>
      <c r="AI2472" s="17"/>
    </row>
    <row r="2473" spans="1:35">
      <c r="A2473" s="13"/>
      <c r="G2473" s="39"/>
      <c r="H2473" s="39"/>
      <c r="I2473" s="39"/>
      <c r="J2473" s="39"/>
      <c r="K2473" s="39"/>
      <c r="L2473" s="38"/>
      <c r="M2473" s="38"/>
      <c r="N2473" s="38"/>
      <c r="O2473" s="38"/>
      <c r="P2473" s="22"/>
      <c r="Q2473" s="22"/>
      <c r="R2473" s="22"/>
      <c r="S2473" s="22"/>
      <c r="T2473" s="22"/>
      <c r="U2473" s="22"/>
      <c r="V2473" s="22"/>
      <c r="W2473" s="22"/>
      <c r="X2473" s="22"/>
      <c r="Y2473" s="22"/>
      <c r="Z2473" s="22"/>
      <c r="AA2473" s="35"/>
      <c r="AB2473" s="17"/>
      <c r="AC2473" s="17"/>
      <c r="AD2473" s="17"/>
      <c r="AE2473" s="17"/>
      <c r="AF2473" s="17"/>
      <c r="AG2473" s="17"/>
      <c r="AH2473" s="17"/>
      <c r="AI2473" s="17"/>
    </row>
    <row r="2474" spans="1:35">
      <c r="A2474" s="13"/>
      <c r="G2474" s="39"/>
      <c r="H2474" s="39"/>
      <c r="I2474" s="39"/>
      <c r="J2474" s="39"/>
      <c r="K2474" s="39"/>
      <c r="L2474" s="38"/>
      <c r="M2474" s="38"/>
      <c r="N2474" s="38"/>
      <c r="O2474" s="38"/>
      <c r="P2474" s="22"/>
      <c r="Q2474" s="22"/>
      <c r="R2474" s="22"/>
      <c r="S2474" s="22"/>
      <c r="T2474" s="22"/>
      <c r="U2474" s="22"/>
      <c r="V2474" s="22"/>
      <c r="W2474" s="22"/>
      <c r="X2474" s="22"/>
      <c r="Y2474" s="22"/>
      <c r="Z2474" s="22"/>
      <c r="AA2474" s="35"/>
      <c r="AB2474" s="17"/>
      <c r="AC2474" s="17"/>
      <c r="AD2474" s="17"/>
      <c r="AE2474" s="17"/>
      <c r="AF2474" s="17"/>
      <c r="AG2474" s="17"/>
      <c r="AH2474" s="17"/>
      <c r="AI2474" s="17"/>
    </row>
    <row r="2475" spans="1:35">
      <c r="A2475" s="13"/>
      <c r="G2475" s="39"/>
      <c r="H2475" s="39"/>
      <c r="I2475" s="39"/>
      <c r="J2475" s="39"/>
      <c r="K2475" s="39"/>
      <c r="L2475" s="38"/>
      <c r="M2475" s="38"/>
      <c r="N2475" s="38"/>
      <c r="O2475" s="38"/>
      <c r="P2475" s="22"/>
      <c r="Q2475" s="22"/>
      <c r="R2475" s="22"/>
      <c r="S2475" s="22"/>
      <c r="T2475" s="22"/>
      <c r="U2475" s="22"/>
      <c r="V2475" s="22"/>
      <c r="W2475" s="22"/>
      <c r="X2475" s="22"/>
      <c r="Y2475" s="22"/>
      <c r="Z2475" s="22"/>
      <c r="AA2475" s="35"/>
      <c r="AB2475" s="17"/>
      <c r="AC2475" s="17"/>
      <c r="AD2475" s="17"/>
      <c r="AE2475" s="17"/>
      <c r="AF2475" s="17"/>
      <c r="AG2475" s="17"/>
      <c r="AH2475" s="17"/>
      <c r="AI2475" s="17"/>
    </row>
    <row r="2476" spans="1:35">
      <c r="A2476" s="13"/>
      <c r="G2476" s="39"/>
      <c r="H2476" s="39"/>
      <c r="I2476" s="39"/>
      <c r="J2476" s="39"/>
      <c r="K2476" s="39"/>
      <c r="L2476" s="38"/>
      <c r="M2476" s="38"/>
      <c r="N2476" s="38"/>
      <c r="O2476" s="38"/>
      <c r="P2476" s="22"/>
      <c r="Q2476" s="22"/>
      <c r="R2476" s="22"/>
      <c r="S2476" s="22"/>
      <c r="T2476" s="22"/>
      <c r="U2476" s="22"/>
      <c r="V2476" s="22"/>
      <c r="W2476" s="22"/>
      <c r="X2476" s="22"/>
      <c r="Y2476" s="22"/>
      <c r="Z2476" s="22"/>
      <c r="AA2476" s="35"/>
      <c r="AB2476" s="17"/>
      <c r="AC2476" s="17"/>
      <c r="AD2476" s="17"/>
      <c r="AE2476" s="17"/>
      <c r="AF2476" s="17"/>
      <c r="AG2476" s="17"/>
      <c r="AH2476" s="17"/>
      <c r="AI2476" s="17"/>
    </row>
    <row r="2477" spans="1:35">
      <c r="A2477" s="13"/>
      <c r="G2477" s="39"/>
      <c r="H2477" s="39"/>
      <c r="I2477" s="39"/>
      <c r="J2477" s="39"/>
      <c r="K2477" s="39"/>
      <c r="L2477" s="38"/>
      <c r="M2477" s="38"/>
      <c r="N2477" s="38"/>
      <c r="O2477" s="38"/>
      <c r="P2477" s="22"/>
      <c r="Q2477" s="22"/>
      <c r="R2477" s="22"/>
      <c r="S2477" s="22"/>
      <c r="T2477" s="22"/>
      <c r="U2477" s="22"/>
      <c r="V2477" s="22"/>
      <c r="W2477" s="22"/>
      <c r="X2477" s="22"/>
      <c r="Y2477" s="22"/>
      <c r="Z2477" s="22"/>
      <c r="AA2477" s="35"/>
      <c r="AB2477" s="17"/>
      <c r="AC2477" s="17"/>
      <c r="AD2477" s="17"/>
      <c r="AE2477" s="17"/>
      <c r="AF2477" s="17"/>
      <c r="AG2477" s="17"/>
      <c r="AH2477" s="17"/>
      <c r="AI2477" s="17"/>
    </row>
    <row r="2478" spans="1:35">
      <c r="A2478" s="13"/>
      <c r="G2478" s="39"/>
      <c r="H2478" s="39"/>
      <c r="I2478" s="39"/>
      <c r="J2478" s="39"/>
      <c r="K2478" s="39"/>
      <c r="L2478" s="38"/>
      <c r="M2478" s="38"/>
      <c r="N2478" s="38"/>
      <c r="O2478" s="38"/>
      <c r="P2478" s="22"/>
      <c r="Q2478" s="22"/>
      <c r="R2478" s="22"/>
      <c r="S2478" s="22"/>
      <c r="T2478" s="22"/>
      <c r="U2478" s="22"/>
      <c r="V2478" s="22"/>
      <c r="W2478" s="22"/>
      <c r="X2478" s="22"/>
      <c r="Y2478" s="22"/>
      <c r="Z2478" s="22"/>
      <c r="AA2478" s="35"/>
      <c r="AB2478" s="17"/>
      <c r="AC2478" s="17"/>
      <c r="AD2478" s="17"/>
      <c r="AE2478" s="17"/>
      <c r="AF2478" s="17"/>
      <c r="AG2478" s="17"/>
      <c r="AH2478" s="17"/>
      <c r="AI2478" s="17"/>
    </row>
    <row r="2479" spans="1:35">
      <c r="A2479" s="13"/>
      <c r="G2479" s="14"/>
      <c r="H2479" s="14"/>
      <c r="I2479" s="14"/>
      <c r="J2479" s="14"/>
      <c r="K2479" s="14"/>
      <c r="L2479" s="12"/>
      <c r="M2479" s="12"/>
      <c r="N2479" s="12"/>
      <c r="O2479" s="12"/>
      <c r="P2479" s="8"/>
      <c r="Q2479" s="8"/>
      <c r="R2479" s="8"/>
      <c r="S2479" s="8"/>
      <c r="T2479" s="8"/>
      <c r="U2479" s="8"/>
      <c r="V2479" s="8"/>
      <c r="W2479" s="8"/>
      <c r="X2479" s="8"/>
      <c r="Y2479" s="8"/>
      <c r="Z2479" s="11"/>
    </row>
    <row r="2480" spans="1:35">
      <c r="A2480" s="13"/>
      <c r="G2480" s="14"/>
      <c r="H2480" s="14"/>
      <c r="I2480" s="14"/>
      <c r="J2480" s="14"/>
      <c r="K2480" s="14"/>
      <c r="L2480" s="12"/>
      <c r="M2480" s="12"/>
      <c r="N2480" s="12"/>
      <c r="O2480" s="12"/>
      <c r="P2480" s="8"/>
      <c r="Q2480" s="8"/>
      <c r="R2480" s="8"/>
      <c r="S2480" s="8"/>
      <c r="T2480" s="8"/>
      <c r="U2480" s="8"/>
      <c r="V2480" s="8"/>
      <c r="W2480" s="8"/>
      <c r="X2480" s="8"/>
      <c r="Y2480" s="8"/>
      <c r="Z2480" s="11"/>
    </row>
    <row r="2481" spans="1:26">
      <c r="A2481" s="13"/>
      <c r="G2481" s="14"/>
      <c r="H2481" s="14"/>
      <c r="I2481" s="14"/>
      <c r="J2481" s="14"/>
      <c r="K2481" s="14"/>
      <c r="L2481" s="12"/>
      <c r="M2481" s="12"/>
      <c r="N2481" s="12"/>
      <c r="O2481" s="12"/>
      <c r="P2481" s="8"/>
      <c r="Q2481" s="8"/>
      <c r="R2481" s="8"/>
      <c r="S2481" s="8"/>
      <c r="T2481" s="8"/>
      <c r="U2481" s="8"/>
      <c r="V2481" s="8"/>
      <c r="W2481" s="8"/>
      <c r="X2481" s="8"/>
      <c r="Y2481" s="8"/>
      <c r="Z2481" s="11"/>
    </row>
    <row r="2482" spans="1:26">
      <c r="A2482" s="13"/>
      <c r="G2482" s="14"/>
      <c r="H2482" s="14"/>
      <c r="I2482" s="14"/>
      <c r="J2482" s="14"/>
      <c r="K2482" s="14"/>
      <c r="L2482" s="12"/>
      <c r="M2482" s="12"/>
      <c r="N2482" s="12"/>
      <c r="O2482" s="12"/>
      <c r="P2482" s="8"/>
      <c r="Q2482" s="8"/>
      <c r="R2482" s="8"/>
      <c r="S2482" s="8"/>
      <c r="T2482" s="8"/>
      <c r="U2482" s="8"/>
      <c r="V2482" s="8"/>
      <c r="W2482" s="8"/>
      <c r="X2482" s="8"/>
      <c r="Y2482" s="8"/>
      <c r="Z2482" s="11"/>
    </row>
    <row r="2483" spans="1:26">
      <c r="A2483" s="13"/>
      <c r="G2483" s="14"/>
      <c r="H2483" s="14"/>
      <c r="I2483" s="14"/>
      <c r="J2483" s="14"/>
      <c r="K2483" s="14"/>
      <c r="L2483" s="12"/>
      <c r="M2483" s="12"/>
      <c r="N2483" s="12"/>
      <c r="O2483" s="12"/>
      <c r="P2483" s="8"/>
      <c r="Q2483" s="8"/>
      <c r="R2483" s="8"/>
      <c r="S2483" s="8"/>
      <c r="T2483" s="8"/>
      <c r="U2483" s="8"/>
      <c r="V2483" s="8"/>
      <c r="W2483" s="8"/>
      <c r="X2483" s="8"/>
      <c r="Y2483" s="8"/>
      <c r="Z2483" s="11"/>
    </row>
    <row r="2484" spans="1:26">
      <c r="A2484" s="13"/>
      <c r="G2484" s="14"/>
      <c r="H2484" s="14"/>
      <c r="I2484" s="14"/>
      <c r="J2484" s="14"/>
      <c r="K2484" s="14"/>
      <c r="L2484" s="12"/>
      <c r="M2484" s="12"/>
      <c r="N2484" s="12"/>
      <c r="O2484" s="12"/>
      <c r="P2484" s="8"/>
      <c r="Q2484" s="8"/>
      <c r="R2484" s="8"/>
      <c r="S2484" s="8"/>
      <c r="T2484" s="8"/>
      <c r="U2484" s="8"/>
      <c r="V2484" s="8"/>
      <c r="W2484" s="8"/>
      <c r="X2484" s="8"/>
      <c r="Y2484" s="8"/>
      <c r="Z2484" s="11"/>
    </row>
    <row r="2485" spans="1:26">
      <c r="A2485" s="13"/>
      <c r="G2485" s="14"/>
      <c r="H2485" s="14"/>
      <c r="I2485" s="14"/>
      <c r="J2485" s="14"/>
      <c r="K2485" s="14"/>
      <c r="L2485" s="12"/>
      <c r="M2485" s="12"/>
      <c r="N2485" s="12"/>
      <c r="O2485" s="12"/>
      <c r="P2485" s="8"/>
      <c r="Q2485" s="8"/>
      <c r="R2485" s="8"/>
      <c r="S2485" s="8"/>
      <c r="T2485" s="8"/>
      <c r="U2485" s="8"/>
      <c r="V2485" s="8"/>
      <c r="W2485" s="8"/>
      <c r="X2485" s="8"/>
      <c r="Y2485" s="8"/>
      <c r="Z2485" s="11"/>
    </row>
    <row r="2486" spans="1:26">
      <c r="A2486" s="13"/>
      <c r="G2486" s="14"/>
      <c r="H2486" s="14"/>
      <c r="I2486" s="14"/>
      <c r="J2486" s="14"/>
      <c r="K2486" s="14"/>
      <c r="L2486" s="12"/>
      <c r="M2486" s="12"/>
      <c r="N2486" s="12"/>
      <c r="O2486" s="12"/>
      <c r="P2486" s="8"/>
      <c r="Q2486" s="8"/>
      <c r="R2486" s="8"/>
      <c r="S2486" s="8"/>
      <c r="T2486" s="8"/>
      <c r="U2486" s="8"/>
      <c r="V2486" s="8"/>
      <c r="W2486" s="8"/>
      <c r="X2486" s="8"/>
      <c r="Y2486" s="8"/>
      <c r="Z2486" s="11"/>
    </row>
    <row r="2487" spans="1:26">
      <c r="A2487" s="13"/>
      <c r="G2487" s="14"/>
      <c r="H2487" s="14"/>
      <c r="I2487" s="14"/>
      <c r="J2487" s="14"/>
      <c r="K2487" s="14"/>
      <c r="L2487" s="12"/>
      <c r="M2487" s="12"/>
      <c r="N2487" s="12"/>
      <c r="O2487" s="12"/>
      <c r="P2487" s="8"/>
      <c r="Q2487" s="8"/>
      <c r="R2487" s="8"/>
      <c r="S2487" s="8"/>
      <c r="T2487" s="8"/>
      <c r="U2487" s="8"/>
      <c r="V2487" s="8"/>
      <c r="W2487" s="8"/>
      <c r="X2487" s="8"/>
      <c r="Y2487" s="8"/>
      <c r="Z2487" s="11"/>
    </row>
    <row r="2488" spans="1:26">
      <c r="A2488" s="13"/>
      <c r="G2488" s="14"/>
      <c r="H2488" s="14"/>
      <c r="I2488" s="14"/>
      <c r="J2488" s="14"/>
      <c r="K2488" s="14"/>
      <c r="L2488" s="12"/>
      <c r="M2488" s="12"/>
      <c r="N2488" s="12"/>
      <c r="O2488" s="12"/>
      <c r="P2488" s="8"/>
      <c r="Q2488" s="8"/>
      <c r="R2488" s="8"/>
      <c r="S2488" s="8"/>
      <c r="T2488" s="8"/>
      <c r="U2488" s="8"/>
      <c r="V2488" s="8"/>
      <c r="W2488" s="8"/>
      <c r="X2488" s="8"/>
      <c r="Y2488" s="8"/>
      <c r="Z2488" s="11"/>
    </row>
    <row r="2489" spans="1:26">
      <c r="A2489" s="13"/>
      <c r="G2489" s="14"/>
      <c r="H2489" s="14"/>
      <c r="I2489" s="14"/>
      <c r="J2489" s="14"/>
      <c r="K2489" s="14"/>
      <c r="L2489" s="12"/>
      <c r="M2489" s="12"/>
      <c r="N2489" s="12"/>
      <c r="O2489" s="12"/>
      <c r="P2489" s="8"/>
      <c r="Q2489" s="8"/>
      <c r="R2489" s="8"/>
      <c r="S2489" s="8"/>
      <c r="T2489" s="8"/>
      <c r="U2489" s="8"/>
      <c r="V2489" s="8"/>
      <c r="W2489" s="8"/>
      <c r="X2489" s="8"/>
      <c r="Y2489" s="8"/>
      <c r="Z2489" s="11"/>
    </row>
    <row r="2490" spans="1:26">
      <c r="A2490" s="13"/>
      <c r="G2490" s="14"/>
      <c r="H2490" s="14"/>
      <c r="I2490" s="14"/>
      <c r="J2490" s="14"/>
      <c r="K2490" s="14"/>
      <c r="L2490" s="12"/>
      <c r="M2490" s="12"/>
      <c r="N2490" s="12"/>
      <c r="O2490" s="12"/>
      <c r="P2490" s="8"/>
      <c r="Q2490" s="8"/>
      <c r="R2490" s="8"/>
      <c r="S2490" s="8"/>
      <c r="T2490" s="8"/>
      <c r="U2490" s="8"/>
      <c r="V2490" s="8"/>
      <c r="W2490" s="8"/>
      <c r="X2490" s="8"/>
      <c r="Y2490" s="8"/>
      <c r="Z2490" s="11"/>
    </row>
    <row r="2491" spans="1:26">
      <c r="A2491" s="13"/>
      <c r="G2491" s="14"/>
      <c r="H2491" s="14"/>
      <c r="I2491" s="14"/>
      <c r="J2491" s="14"/>
      <c r="K2491" s="14"/>
      <c r="L2491" s="12"/>
      <c r="M2491" s="12"/>
      <c r="N2491" s="12"/>
      <c r="O2491" s="12"/>
      <c r="P2491" s="8"/>
      <c r="Q2491" s="8"/>
      <c r="R2491" s="8"/>
      <c r="S2491" s="8"/>
      <c r="T2491" s="8"/>
      <c r="U2491" s="8"/>
      <c r="V2491" s="8"/>
      <c r="W2491" s="8"/>
      <c r="X2491" s="8"/>
      <c r="Y2491" s="8"/>
      <c r="Z2491" s="11"/>
    </row>
    <row r="2492" spans="1:26">
      <c r="A2492" s="13"/>
      <c r="G2492" s="14"/>
      <c r="H2492" s="14"/>
      <c r="I2492" s="14"/>
      <c r="J2492" s="14"/>
      <c r="K2492" s="14"/>
      <c r="L2492" s="12"/>
      <c r="M2492" s="12"/>
      <c r="N2492" s="12"/>
      <c r="O2492" s="12"/>
      <c r="P2492" s="8"/>
      <c r="Q2492" s="8"/>
      <c r="R2492" s="8"/>
      <c r="S2492" s="8"/>
      <c r="T2492" s="8"/>
      <c r="U2492" s="8"/>
      <c r="V2492" s="8"/>
      <c r="W2492" s="8"/>
      <c r="X2492" s="8"/>
      <c r="Y2492" s="8"/>
      <c r="Z2492" s="11"/>
    </row>
    <row r="2493" spans="1:26">
      <c r="A2493" s="13"/>
      <c r="G2493" s="14"/>
      <c r="H2493" s="14"/>
      <c r="I2493" s="14"/>
      <c r="J2493" s="14"/>
      <c r="K2493" s="14"/>
      <c r="L2493" s="12"/>
      <c r="M2493" s="12"/>
      <c r="N2493" s="12"/>
      <c r="O2493" s="12"/>
      <c r="P2493" s="8"/>
      <c r="Q2493" s="8"/>
      <c r="R2493" s="8"/>
      <c r="S2493" s="8"/>
      <c r="T2493" s="8"/>
      <c r="U2493" s="8"/>
      <c r="V2493" s="8"/>
      <c r="W2493" s="8"/>
      <c r="X2493" s="8"/>
      <c r="Y2493" s="8"/>
      <c r="Z2493" s="11"/>
    </row>
    <row r="2494" spans="1:26">
      <c r="A2494" s="13"/>
      <c r="G2494" s="14"/>
      <c r="H2494" s="14"/>
      <c r="I2494" s="14"/>
      <c r="J2494" s="14"/>
      <c r="K2494" s="14"/>
      <c r="L2494" s="12"/>
      <c r="M2494" s="12"/>
      <c r="N2494" s="12"/>
      <c r="O2494" s="12"/>
      <c r="P2494" s="8"/>
      <c r="Q2494" s="8"/>
      <c r="R2494" s="8"/>
      <c r="S2494" s="8"/>
      <c r="T2494" s="8"/>
      <c r="U2494" s="8"/>
      <c r="V2494" s="8"/>
      <c r="W2494" s="8"/>
      <c r="X2494" s="8"/>
      <c r="Y2494" s="8"/>
      <c r="Z2494" s="11"/>
    </row>
    <row r="2495" spans="1:26">
      <c r="A2495" s="13"/>
      <c r="G2495" s="14"/>
      <c r="H2495" s="14"/>
      <c r="I2495" s="14"/>
      <c r="J2495" s="14"/>
      <c r="K2495" s="14"/>
      <c r="L2495" s="12"/>
      <c r="M2495" s="12"/>
      <c r="N2495" s="12"/>
      <c r="O2495" s="12"/>
      <c r="P2495" s="8"/>
      <c r="Q2495" s="8"/>
      <c r="R2495" s="8"/>
      <c r="S2495" s="8"/>
      <c r="T2495" s="8"/>
      <c r="U2495" s="8"/>
      <c r="V2495" s="8"/>
      <c r="W2495" s="8"/>
      <c r="X2495" s="8"/>
      <c r="Y2495" s="8"/>
      <c r="Z2495" s="11"/>
    </row>
    <row r="2496" spans="1:26">
      <c r="A2496" s="13"/>
      <c r="G2496" s="14"/>
      <c r="H2496" s="14"/>
      <c r="I2496" s="14"/>
      <c r="J2496" s="14"/>
      <c r="K2496" s="14"/>
      <c r="L2496" s="12"/>
      <c r="M2496" s="12"/>
      <c r="N2496" s="12"/>
      <c r="O2496" s="12"/>
      <c r="P2496" s="8"/>
      <c r="Q2496" s="8"/>
      <c r="R2496" s="8"/>
      <c r="S2496" s="8"/>
      <c r="T2496" s="8"/>
      <c r="U2496" s="8"/>
      <c r="V2496" s="8"/>
      <c r="W2496" s="8"/>
      <c r="X2496" s="8"/>
      <c r="Y2496" s="8"/>
      <c r="Z2496" s="11"/>
    </row>
    <row r="2497" spans="1:26">
      <c r="A2497" s="13"/>
      <c r="G2497" s="14"/>
      <c r="H2497" s="14"/>
      <c r="I2497" s="14"/>
      <c r="J2497" s="14"/>
      <c r="K2497" s="14"/>
      <c r="L2497" s="12"/>
      <c r="M2497" s="12"/>
      <c r="N2497" s="12"/>
      <c r="O2497" s="12"/>
      <c r="P2497" s="8"/>
      <c r="Q2497" s="8"/>
      <c r="R2497" s="8"/>
      <c r="S2497" s="8"/>
      <c r="T2497" s="8"/>
      <c r="U2497" s="8"/>
      <c r="V2497" s="8"/>
      <c r="W2497" s="8"/>
      <c r="X2497" s="8"/>
      <c r="Y2497" s="8"/>
      <c r="Z2497" s="11"/>
    </row>
    <row r="2498" spans="1:26">
      <c r="A2498" s="13"/>
      <c r="G2498" s="14"/>
      <c r="H2498" s="14"/>
      <c r="I2498" s="14"/>
      <c r="J2498" s="14"/>
      <c r="K2498" s="14"/>
      <c r="L2498" s="12"/>
      <c r="M2498" s="12"/>
      <c r="N2498" s="12"/>
      <c r="O2498" s="12"/>
      <c r="P2498" s="8"/>
      <c r="Q2498" s="8"/>
      <c r="R2498" s="8"/>
      <c r="S2498" s="8"/>
      <c r="T2498" s="8"/>
      <c r="U2498" s="8"/>
      <c r="V2498" s="8"/>
      <c r="W2498" s="8"/>
      <c r="X2498" s="8"/>
      <c r="Y2498" s="8"/>
      <c r="Z2498" s="11"/>
    </row>
    <row r="2499" spans="1:26">
      <c r="A2499" s="13"/>
      <c r="G2499" s="14"/>
      <c r="H2499" s="14"/>
      <c r="I2499" s="14"/>
      <c r="J2499" s="14"/>
      <c r="K2499" s="14"/>
      <c r="L2499" s="12"/>
      <c r="M2499" s="12"/>
      <c r="N2499" s="12"/>
      <c r="O2499" s="12"/>
      <c r="P2499" s="8"/>
      <c r="Q2499" s="8"/>
      <c r="R2499" s="8"/>
      <c r="S2499" s="8"/>
      <c r="T2499" s="8"/>
      <c r="U2499" s="8"/>
      <c r="V2499" s="8"/>
      <c r="W2499" s="8"/>
      <c r="X2499" s="8"/>
      <c r="Y2499" s="8"/>
      <c r="Z2499" s="11"/>
    </row>
    <row r="2500" spans="1:26">
      <c r="A2500" s="13"/>
      <c r="G2500" s="14"/>
      <c r="H2500" s="14"/>
      <c r="I2500" s="14"/>
      <c r="J2500" s="14"/>
      <c r="K2500" s="14"/>
      <c r="L2500" s="12"/>
      <c r="M2500" s="12"/>
      <c r="N2500" s="12"/>
      <c r="O2500" s="12"/>
      <c r="P2500" s="8"/>
      <c r="Q2500" s="8"/>
      <c r="R2500" s="8"/>
      <c r="S2500" s="8"/>
      <c r="T2500" s="8"/>
      <c r="U2500" s="8"/>
      <c r="V2500" s="8"/>
      <c r="W2500" s="8"/>
      <c r="X2500" s="8"/>
      <c r="Y2500" s="8"/>
      <c r="Z2500" s="11"/>
    </row>
    <row r="2501" spans="1:26">
      <c r="A2501" s="13"/>
      <c r="G2501" s="14"/>
      <c r="H2501" s="14"/>
      <c r="I2501" s="14"/>
      <c r="J2501" s="14"/>
      <c r="K2501" s="14"/>
      <c r="L2501" s="12"/>
      <c r="M2501" s="12"/>
      <c r="N2501" s="12"/>
      <c r="O2501" s="12"/>
      <c r="P2501" s="8"/>
      <c r="Q2501" s="8"/>
      <c r="R2501" s="8"/>
      <c r="S2501" s="8"/>
      <c r="T2501" s="8"/>
      <c r="U2501" s="8"/>
      <c r="V2501" s="8"/>
      <c r="W2501" s="8"/>
      <c r="X2501" s="8"/>
      <c r="Y2501" s="8"/>
      <c r="Z2501" s="11"/>
    </row>
    <row r="2502" spans="1:26">
      <c r="A2502" s="13"/>
      <c r="G2502" s="14"/>
      <c r="H2502" s="14"/>
      <c r="I2502" s="14"/>
      <c r="J2502" s="14"/>
      <c r="K2502" s="14"/>
      <c r="L2502" s="12"/>
      <c r="M2502" s="12"/>
      <c r="N2502" s="12"/>
      <c r="O2502" s="12"/>
      <c r="P2502" s="8"/>
      <c r="Q2502" s="8"/>
      <c r="R2502" s="8"/>
      <c r="S2502" s="8"/>
      <c r="T2502" s="8"/>
      <c r="U2502" s="8"/>
      <c r="V2502" s="8"/>
      <c r="W2502" s="8"/>
      <c r="X2502" s="8"/>
      <c r="Y2502" s="8"/>
      <c r="Z2502" s="11"/>
    </row>
    <row r="2503" spans="1:26">
      <c r="A2503" s="13"/>
      <c r="G2503" s="14"/>
      <c r="H2503" s="14"/>
      <c r="I2503" s="14"/>
      <c r="J2503" s="14"/>
      <c r="K2503" s="14"/>
      <c r="L2503" s="12"/>
      <c r="M2503" s="12"/>
      <c r="N2503" s="12"/>
      <c r="O2503" s="12"/>
      <c r="P2503" s="8"/>
      <c r="Q2503" s="8"/>
      <c r="R2503" s="8"/>
      <c r="S2503" s="8"/>
      <c r="T2503" s="8"/>
      <c r="U2503" s="8"/>
      <c r="V2503" s="8"/>
      <c r="W2503" s="8"/>
      <c r="X2503" s="8"/>
      <c r="Y2503" s="8"/>
      <c r="Z2503" s="11"/>
    </row>
    <row r="2504" spans="1:26">
      <c r="A2504" s="13"/>
      <c r="G2504" s="14"/>
      <c r="H2504" s="14"/>
      <c r="I2504" s="14"/>
      <c r="J2504" s="14"/>
      <c r="K2504" s="14"/>
      <c r="L2504" s="12"/>
      <c r="M2504" s="12"/>
      <c r="N2504" s="12"/>
      <c r="O2504" s="12"/>
      <c r="P2504" s="8"/>
      <c r="Q2504" s="8"/>
      <c r="R2504" s="8"/>
      <c r="S2504" s="8"/>
      <c r="T2504" s="8"/>
      <c r="U2504" s="8"/>
      <c r="V2504" s="8"/>
      <c r="W2504" s="8"/>
      <c r="X2504" s="8"/>
      <c r="Y2504" s="8"/>
      <c r="Z2504" s="11"/>
    </row>
    <row r="2505" spans="1:26">
      <c r="A2505" s="13"/>
      <c r="G2505" s="14"/>
      <c r="H2505" s="14"/>
      <c r="I2505" s="14"/>
      <c r="J2505" s="14"/>
      <c r="K2505" s="14"/>
      <c r="L2505" s="12"/>
      <c r="M2505" s="12"/>
      <c r="N2505" s="12"/>
      <c r="O2505" s="12"/>
      <c r="P2505" s="8"/>
      <c r="Q2505" s="8"/>
      <c r="R2505" s="8"/>
      <c r="S2505" s="8"/>
      <c r="T2505" s="8"/>
      <c r="U2505" s="8"/>
      <c r="V2505" s="8"/>
      <c r="W2505" s="8"/>
      <c r="X2505" s="8"/>
      <c r="Y2505" s="8"/>
      <c r="Z2505" s="11"/>
    </row>
    <row r="2506" spans="1:26">
      <c r="A2506" s="13"/>
      <c r="G2506" s="14"/>
      <c r="H2506" s="14"/>
      <c r="I2506" s="14"/>
      <c r="J2506" s="14"/>
      <c r="K2506" s="14"/>
      <c r="L2506" s="12"/>
      <c r="M2506" s="12"/>
      <c r="N2506" s="12"/>
      <c r="O2506" s="12"/>
      <c r="P2506" s="8"/>
      <c r="Q2506" s="8"/>
      <c r="R2506" s="8"/>
      <c r="S2506" s="8"/>
      <c r="T2506" s="8"/>
      <c r="U2506" s="8"/>
      <c r="V2506" s="8"/>
      <c r="W2506" s="8"/>
      <c r="X2506" s="8"/>
      <c r="Y2506" s="8"/>
      <c r="Z2506" s="11"/>
    </row>
    <row r="2507" spans="1:26">
      <c r="A2507" s="13"/>
      <c r="G2507" s="14"/>
      <c r="H2507" s="14"/>
      <c r="I2507" s="14"/>
      <c r="J2507" s="14"/>
      <c r="K2507" s="14"/>
      <c r="L2507" s="12"/>
      <c r="M2507" s="12"/>
      <c r="N2507" s="12"/>
      <c r="O2507" s="12"/>
      <c r="P2507" s="8"/>
      <c r="Q2507" s="8"/>
      <c r="R2507" s="8"/>
      <c r="S2507" s="8"/>
      <c r="T2507" s="8"/>
      <c r="U2507" s="8"/>
      <c r="V2507" s="8"/>
      <c r="W2507" s="8"/>
      <c r="X2507" s="8"/>
      <c r="Y2507" s="8"/>
      <c r="Z2507" s="11"/>
    </row>
    <row r="2508" spans="1:26">
      <c r="A2508" s="13"/>
      <c r="G2508" s="14"/>
      <c r="H2508" s="14"/>
      <c r="I2508" s="14"/>
      <c r="J2508" s="14"/>
      <c r="K2508" s="14"/>
      <c r="L2508" s="12"/>
      <c r="M2508" s="12"/>
      <c r="N2508" s="12"/>
      <c r="O2508" s="12"/>
      <c r="P2508" s="8"/>
      <c r="Q2508" s="8"/>
      <c r="R2508" s="8"/>
      <c r="S2508" s="8"/>
      <c r="T2508" s="8"/>
      <c r="U2508" s="8"/>
      <c r="V2508" s="8"/>
      <c r="W2508" s="8"/>
      <c r="X2508" s="8"/>
      <c r="Y2508" s="8"/>
      <c r="Z2508" s="11"/>
    </row>
    <row r="2509" spans="1:26">
      <c r="A2509" s="13"/>
      <c r="G2509" s="14"/>
      <c r="H2509" s="14"/>
      <c r="I2509" s="14"/>
      <c r="J2509" s="14"/>
      <c r="K2509" s="14"/>
      <c r="L2509" s="12"/>
      <c r="M2509" s="12"/>
      <c r="N2509" s="12"/>
      <c r="O2509" s="12"/>
      <c r="P2509" s="8"/>
      <c r="Q2509" s="8"/>
      <c r="R2509" s="8"/>
      <c r="S2509" s="8"/>
      <c r="T2509" s="8"/>
      <c r="U2509" s="8"/>
      <c r="V2509" s="8"/>
      <c r="W2509" s="8"/>
      <c r="X2509" s="8"/>
      <c r="Y2509" s="8"/>
      <c r="Z2509" s="11"/>
    </row>
    <row r="2510" spans="1:26">
      <c r="A2510" s="13"/>
      <c r="G2510" s="14"/>
      <c r="H2510" s="14"/>
      <c r="I2510" s="14"/>
      <c r="J2510" s="14"/>
      <c r="K2510" s="14"/>
      <c r="L2510" s="12"/>
      <c r="M2510" s="12"/>
      <c r="N2510" s="12"/>
      <c r="O2510" s="12"/>
      <c r="P2510" s="8"/>
      <c r="Q2510" s="8"/>
      <c r="R2510" s="8"/>
      <c r="S2510" s="8"/>
      <c r="T2510" s="8"/>
      <c r="U2510" s="8"/>
      <c r="V2510" s="8"/>
      <c r="W2510" s="8"/>
      <c r="X2510" s="8"/>
      <c r="Y2510" s="8"/>
      <c r="Z2510" s="11"/>
    </row>
    <row r="2511" spans="1:26">
      <c r="A2511" s="13"/>
      <c r="G2511" s="14"/>
      <c r="H2511" s="14"/>
      <c r="I2511" s="14"/>
      <c r="J2511" s="14"/>
      <c r="K2511" s="14"/>
      <c r="L2511" s="12"/>
      <c r="M2511" s="12"/>
      <c r="N2511" s="12"/>
      <c r="O2511" s="12"/>
      <c r="P2511" s="8"/>
      <c r="Q2511" s="8"/>
      <c r="R2511" s="8"/>
      <c r="S2511" s="8"/>
      <c r="T2511" s="8"/>
      <c r="U2511" s="8"/>
      <c r="V2511" s="8"/>
      <c r="W2511" s="8"/>
      <c r="X2511" s="8"/>
      <c r="Y2511" s="8"/>
      <c r="Z2511" s="11"/>
    </row>
    <row r="2512" spans="1:26">
      <c r="A2512" s="13"/>
      <c r="G2512" s="14"/>
      <c r="H2512" s="14"/>
      <c r="I2512" s="14"/>
      <c r="J2512" s="14"/>
      <c r="K2512" s="14"/>
      <c r="L2512" s="12"/>
      <c r="M2512" s="12"/>
      <c r="N2512" s="12"/>
      <c r="O2512" s="12"/>
      <c r="P2512" s="8"/>
      <c r="Q2512" s="8"/>
      <c r="R2512" s="8"/>
      <c r="S2512" s="8"/>
      <c r="T2512" s="8"/>
      <c r="U2512" s="8"/>
      <c r="V2512" s="8"/>
      <c r="W2512" s="8"/>
      <c r="X2512" s="8"/>
      <c r="Y2512" s="8"/>
      <c r="Z2512" s="11"/>
    </row>
    <row r="2513" spans="1:26">
      <c r="A2513" s="13"/>
      <c r="G2513" s="14"/>
      <c r="H2513" s="14"/>
      <c r="I2513" s="14"/>
      <c r="J2513" s="14"/>
      <c r="K2513" s="14"/>
      <c r="L2513" s="12"/>
      <c r="M2513" s="12"/>
      <c r="N2513" s="12"/>
      <c r="O2513" s="12"/>
      <c r="P2513" s="8"/>
      <c r="Q2513" s="8"/>
      <c r="R2513" s="8"/>
      <c r="S2513" s="8"/>
      <c r="T2513" s="8"/>
      <c r="U2513" s="8"/>
      <c r="V2513" s="8"/>
      <c r="W2513" s="8"/>
      <c r="X2513" s="8"/>
      <c r="Y2513" s="8"/>
      <c r="Z2513" s="11"/>
    </row>
    <row r="2514" spans="1:26">
      <c r="A2514" s="13"/>
      <c r="G2514" s="14"/>
      <c r="H2514" s="14"/>
      <c r="I2514" s="14"/>
      <c r="J2514" s="14"/>
      <c r="K2514" s="14"/>
      <c r="L2514" s="12"/>
      <c r="M2514" s="12"/>
      <c r="N2514" s="12"/>
      <c r="O2514" s="12"/>
      <c r="P2514" s="8"/>
      <c r="Q2514" s="8"/>
      <c r="R2514" s="8"/>
      <c r="S2514" s="8"/>
      <c r="T2514" s="8"/>
      <c r="U2514" s="8"/>
      <c r="V2514" s="8"/>
      <c r="W2514" s="8"/>
      <c r="X2514" s="8"/>
      <c r="Y2514" s="8"/>
      <c r="Z2514" s="11"/>
    </row>
    <row r="2515" spans="1:26">
      <c r="A2515" s="13"/>
      <c r="G2515" s="14"/>
      <c r="H2515" s="14"/>
      <c r="I2515" s="14"/>
      <c r="J2515" s="14"/>
      <c r="K2515" s="14"/>
      <c r="L2515" s="12"/>
      <c r="M2515" s="12"/>
      <c r="N2515" s="12"/>
      <c r="O2515" s="12"/>
      <c r="P2515" s="8"/>
      <c r="Q2515" s="8"/>
      <c r="R2515" s="8"/>
      <c r="S2515" s="8"/>
      <c r="T2515" s="8"/>
      <c r="U2515" s="8"/>
      <c r="V2515" s="8"/>
      <c r="W2515" s="8"/>
      <c r="X2515" s="8"/>
      <c r="Y2515" s="8"/>
      <c r="Z2515" s="11"/>
    </row>
    <row r="2516" spans="1:26">
      <c r="A2516" s="13"/>
      <c r="G2516" s="14"/>
      <c r="H2516" s="14"/>
      <c r="I2516" s="14"/>
      <c r="J2516" s="14"/>
      <c r="K2516" s="14"/>
      <c r="L2516" s="12"/>
      <c r="M2516" s="12"/>
      <c r="N2516" s="12"/>
      <c r="O2516" s="12"/>
      <c r="P2516" s="8"/>
      <c r="Q2516" s="8"/>
      <c r="R2516" s="8"/>
      <c r="S2516" s="8"/>
      <c r="T2516" s="8"/>
      <c r="U2516" s="8"/>
      <c r="V2516" s="8"/>
      <c r="W2516" s="8"/>
      <c r="X2516" s="8"/>
      <c r="Y2516" s="8"/>
      <c r="Z2516" s="11"/>
    </row>
    <row r="2517" spans="1:26">
      <c r="A2517" s="13"/>
      <c r="G2517" s="14"/>
      <c r="H2517" s="14"/>
      <c r="I2517" s="14"/>
      <c r="J2517" s="14"/>
      <c r="K2517" s="14"/>
      <c r="L2517" s="12"/>
      <c r="M2517" s="12"/>
      <c r="N2517" s="12"/>
      <c r="O2517" s="12"/>
      <c r="P2517" s="8"/>
      <c r="Q2517" s="8"/>
      <c r="R2517" s="8"/>
      <c r="S2517" s="8"/>
      <c r="T2517" s="8"/>
      <c r="U2517" s="8"/>
      <c r="V2517" s="8"/>
      <c r="W2517" s="8"/>
      <c r="X2517" s="8"/>
      <c r="Y2517" s="8"/>
      <c r="Z2517" s="11"/>
    </row>
    <row r="2518" spans="1:26">
      <c r="A2518" s="13"/>
      <c r="G2518" s="14"/>
      <c r="H2518" s="14"/>
      <c r="I2518" s="14"/>
      <c r="J2518" s="14"/>
      <c r="K2518" s="14"/>
      <c r="L2518" s="12"/>
      <c r="M2518" s="12"/>
      <c r="N2518" s="12"/>
      <c r="O2518" s="12"/>
      <c r="P2518" s="8"/>
      <c r="Q2518" s="8"/>
      <c r="R2518" s="8"/>
      <c r="S2518" s="8"/>
      <c r="T2518" s="8"/>
      <c r="U2518" s="8"/>
      <c r="V2518" s="8"/>
      <c r="W2518" s="8"/>
      <c r="X2518" s="8"/>
      <c r="Y2518" s="8"/>
      <c r="Z2518" s="11"/>
    </row>
    <row r="2519" spans="1:26">
      <c r="A2519" s="13"/>
      <c r="G2519" s="14"/>
      <c r="H2519" s="14"/>
      <c r="I2519" s="14"/>
      <c r="J2519" s="14"/>
      <c r="K2519" s="14"/>
      <c r="L2519" s="12"/>
      <c r="M2519" s="12"/>
      <c r="N2519" s="12"/>
      <c r="O2519" s="12"/>
      <c r="P2519" s="8"/>
      <c r="Q2519" s="8"/>
      <c r="R2519" s="8"/>
      <c r="S2519" s="8"/>
      <c r="T2519" s="8"/>
      <c r="U2519" s="8"/>
      <c r="V2519" s="8"/>
      <c r="W2519" s="8"/>
      <c r="X2519" s="8"/>
      <c r="Y2519" s="8"/>
      <c r="Z2519" s="11"/>
    </row>
    <row r="2520" spans="1:26">
      <c r="A2520" s="13"/>
      <c r="G2520" s="14"/>
      <c r="H2520" s="14"/>
      <c r="I2520" s="14"/>
      <c r="J2520" s="14"/>
      <c r="K2520" s="14"/>
      <c r="L2520" s="12"/>
      <c r="M2520" s="12"/>
      <c r="N2520" s="12"/>
      <c r="O2520" s="12"/>
      <c r="P2520" s="8"/>
      <c r="Q2520" s="8"/>
      <c r="R2520" s="8"/>
      <c r="S2520" s="8"/>
      <c r="T2520" s="8"/>
      <c r="U2520" s="8"/>
      <c r="V2520" s="8"/>
      <c r="W2520" s="8"/>
      <c r="X2520" s="8"/>
      <c r="Y2520" s="8"/>
      <c r="Z2520" s="11"/>
    </row>
    <row r="2521" spans="1:26">
      <c r="A2521" s="13"/>
      <c r="G2521" s="14"/>
      <c r="H2521" s="14"/>
      <c r="I2521" s="14"/>
      <c r="J2521" s="14"/>
      <c r="K2521" s="14"/>
      <c r="L2521" s="12"/>
      <c r="M2521" s="12"/>
      <c r="N2521" s="12"/>
      <c r="O2521" s="12"/>
      <c r="P2521" s="8"/>
      <c r="Q2521" s="8"/>
      <c r="R2521" s="8"/>
      <c r="S2521" s="8"/>
      <c r="T2521" s="8"/>
      <c r="U2521" s="8"/>
      <c r="V2521" s="8"/>
      <c r="W2521" s="8"/>
      <c r="X2521" s="8"/>
      <c r="Y2521" s="8"/>
      <c r="Z2521" s="11"/>
    </row>
    <row r="2522" spans="1:26">
      <c r="A2522" s="13"/>
      <c r="G2522" s="14"/>
      <c r="H2522" s="14"/>
      <c r="I2522" s="14"/>
      <c r="J2522" s="14"/>
      <c r="K2522" s="14"/>
      <c r="L2522" s="12"/>
      <c r="M2522" s="12"/>
      <c r="N2522" s="12"/>
      <c r="O2522" s="12"/>
      <c r="P2522" s="8"/>
      <c r="Q2522" s="8"/>
      <c r="R2522" s="8"/>
      <c r="S2522" s="8"/>
      <c r="T2522" s="8"/>
      <c r="U2522" s="8"/>
      <c r="V2522" s="8"/>
      <c r="W2522" s="8"/>
      <c r="X2522" s="8"/>
      <c r="Y2522" s="8"/>
      <c r="Z2522" s="11"/>
    </row>
    <row r="2523" spans="1:26">
      <c r="A2523" s="13"/>
      <c r="G2523" s="14"/>
      <c r="H2523" s="14"/>
      <c r="I2523" s="14"/>
      <c r="J2523" s="14"/>
      <c r="K2523" s="14"/>
      <c r="L2523" s="12"/>
      <c r="M2523" s="12"/>
      <c r="N2523" s="12"/>
      <c r="O2523" s="12"/>
      <c r="P2523" s="8"/>
      <c r="Q2523" s="8"/>
      <c r="R2523" s="8"/>
      <c r="S2523" s="8"/>
      <c r="T2523" s="8"/>
      <c r="U2523" s="8"/>
      <c r="V2523" s="8"/>
      <c r="W2523" s="8"/>
      <c r="X2523" s="8"/>
      <c r="Y2523" s="8"/>
      <c r="Z2523" s="11"/>
    </row>
    <row r="2524" spans="1:26">
      <c r="A2524" s="13"/>
      <c r="G2524" s="14"/>
      <c r="H2524" s="14"/>
      <c r="I2524" s="14"/>
      <c r="J2524" s="14"/>
      <c r="K2524" s="14"/>
      <c r="L2524" s="12"/>
      <c r="M2524" s="12"/>
      <c r="N2524" s="12"/>
      <c r="O2524" s="12"/>
      <c r="P2524" s="8"/>
      <c r="Q2524" s="8"/>
      <c r="R2524" s="8"/>
      <c r="S2524" s="8"/>
      <c r="T2524" s="8"/>
      <c r="U2524" s="8"/>
      <c r="V2524" s="8"/>
      <c r="W2524" s="8"/>
      <c r="X2524" s="8"/>
      <c r="Y2524" s="8"/>
      <c r="Z2524" s="11"/>
    </row>
    <row r="2525" spans="1:26">
      <c r="A2525" s="13"/>
      <c r="G2525" s="14"/>
      <c r="H2525" s="14"/>
      <c r="I2525" s="14"/>
      <c r="J2525" s="14"/>
      <c r="K2525" s="14"/>
      <c r="L2525" s="12"/>
      <c r="M2525" s="12"/>
      <c r="N2525" s="12"/>
      <c r="O2525" s="12"/>
      <c r="P2525" s="8"/>
      <c r="Q2525" s="8"/>
      <c r="R2525" s="8"/>
      <c r="S2525" s="8"/>
      <c r="T2525" s="8"/>
      <c r="U2525" s="8"/>
      <c r="V2525" s="8"/>
      <c r="W2525" s="8"/>
      <c r="X2525" s="8"/>
      <c r="Y2525" s="8"/>
      <c r="Z2525" s="11"/>
    </row>
    <row r="2526" spans="1:26">
      <c r="A2526" s="13"/>
      <c r="G2526" s="14"/>
      <c r="H2526" s="14"/>
      <c r="I2526" s="14"/>
      <c r="J2526" s="14"/>
      <c r="K2526" s="14"/>
      <c r="L2526" s="12"/>
      <c r="M2526" s="12"/>
      <c r="N2526" s="12"/>
      <c r="O2526" s="12"/>
      <c r="P2526" s="8"/>
      <c r="Q2526" s="8"/>
      <c r="R2526" s="8"/>
      <c r="S2526" s="8"/>
      <c r="T2526" s="8"/>
      <c r="U2526" s="8"/>
      <c r="V2526" s="8"/>
      <c r="W2526" s="8"/>
      <c r="X2526" s="8"/>
      <c r="Y2526" s="8"/>
      <c r="Z2526" s="11"/>
    </row>
    <row r="2527" spans="1:26">
      <c r="A2527" s="13"/>
      <c r="G2527" s="14"/>
      <c r="H2527" s="14"/>
      <c r="I2527" s="14"/>
      <c r="J2527" s="14"/>
      <c r="K2527" s="14"/>
      <c r="L2527" s="12"/>
      <c r="M2527" s="12"/>
      <c r="N2527" s="12"/>
      <c r="O2527" s="12"/>
      <c r="P2527" s="8"/>
      <c r="Q2527" s="8"/>
      <c r="R2527" s="8"/>
      <c r="S2527" s="8"/>
      <c r="T2527" s="8"/>
      <c r="U2527" s="8"/>
      <c r="V2527" s="8"/>
      <c r="W2527" s="8"/>
      <c r="X2527" s="8"/>
      <c r="Y2527" s="8"/>
      <c r="Z2527" s="11"/>
    </row>
    <row r="2528" spans="1:26">
      <c r="A2528" s="13"/>
      <c r="G2528" s="14"/>
      <c r="H2528" s="14"/>
      <c r="I2528" s="14"/>
      <c r="J2528" s="14"/>
      <c r="K2528" s="14"/>
      <c r="L2528" s="12"/>
      <c r="M2528" s="12"/>
      <c r="N2528" s="12"/>
      <c r="O2528" s="12"/>
      <c r="P2528" s="8"/>
      <c r="Q2528" s="8"/>
      <c r="R2528" s="8"/>
      <c r="S2528" s="8"/>
      <c r="T2528" s="8"/>
      <c r="U2528" s="8"/>
      <c r="V2528" s="8"/>
      <c r="W2528" s="8"/>
      <c r="X2528" s="8"/>
      <c r="Y2528" s="8"/>
      <c r="Z2528" s="11"/>
    </row>
    <row r="2529" spans="1:26">
      <c r="A2529" s="13"/>
      <c r="G2529" s="14"/>
      <c r="H2529" s="14"/>
      <c r="I2529" s="14"/>
      <c r="J2529" s="14"/>
      <c r="K2529" s="14"/>
      <c r="L2529" s="12"/>
      <c r="M2529" s="12"/>
      <c r="N2529" s="12"/>
      <c r="O2529" s="12"/>
      <c r="P2529" s="8"/>
      <c r="Q2529" s="8"/>
      <c r="R2529" s="8"/>
      <c r="S2529" s="8"/>
      <c r="T2529" s="8"/>
      <c r="U2529" s="8"/>
      <c r="V2529" s="8"/>
      <c r="W2529" s="8"/>
      <c r="X2529" s="8"/>
      <c r="Y2529" s="8"/>
      <c r="Z2529" s="11"/>
    </row>
    <row r="2530" spans="1:26">
      <c r="A2530" s="13"/>
      <c r="G2530" s="14"/>
      <c r="H2530" s="14"/>
      <c r="I2530" s="14"/>
      <c r="J2530" s="14"/>
      <c r="K2530" s="14"/>
      <c r="L2530" s="12"/>
      <c r="M2530" s="12"/>
      <c r="N2530" s="12"/>
      <c r="O2530" s="12"/>
      <c r="P2530" s="8"/>
      <c r="Q2530" s="8"/>
      <c r="R2530" s="8"/>
      <c r="S2530" s="8"/>
      <c r="T2530" s="8"/>
      <c r="U2530" s="8"/>
      <c r="V2530" s="8"/>
      <c r="W2530" s="8"/>
      <c r="X2530" s="8"/>
      <c r="Y2530" s="8"/>
      <c r="Z2530" s="11"/>
    </row>
    <row r="2531" spans="1:26">
      <c r="A2531" s="13"/>
      <c r="G2531" s="14"/>
      <c r="H2531" s="14"/>
      <c r="I2531" s="14"/>
      <c r="J2531" s="14"/>
      <c r="K2531" s="14"/>
      <c r="L2531" s="12"/>
      <c r="M2531" s="12"/>
      <c r="N2531" s="12"/>
      <c r="O2531" s="12"/>
      <c r="P2531" s="8"/>
      <c r="Q2531" s="8"/>
      <c r="R2531" s="8"/>
      <c r="S2531" s="8"/>
      <c r="T2531" s="8"/>
      <c r="U2531" s="8"/>
      <c r="V2531" s="8"/>
      <c r="W2531" s="8"/>
      <c r="X2531" s="8"/>
      <c r="Y2531" s="8"/>
      <c r="Z2531" s="11"/>
    </row>
    <row r="2532" spans="1:26">
      <c r="A2532" s="13"/>
      <c r="G2532" s="14"/>
      <c r="H2532" s="14"/>
      <c r="I2532" s="14"/>
      <c r="J2532" s="14"/>
      <c r="K2532" s="14"/>
      <c r="L2532" s="12"/>
      <c r="M2532" s="12"/>
      <c r="N2532" s="12"/>
      <c r="O2532" s="12"/>
      <c r="P2532" s="8"/>
      <c r="Q2532" s="8"/>
      <c r="R2532" s="8"/>
      <c r="S2532" s="8"/>
      <c r="T2532" s="8"/>
      <c r="U2532" s="8"/>
      <c r="V2532" s="8"/>
      <c r="W2532" s="8"/>
      <c r="X2532" s="8"/>
      <c r="Y2532" s="8"/>
      <c r="Z2532" s="11"/>
    </row>
    <row r="2533" spans="1:26">
      <c r="A2533" s="13"/>
      <c r="G2533" s="14"/>
      <c r="H2533" s="14"/>
      <c r="I2533" s="14"/>
      <c r="J2533" s="14"/>
      <c r="K2533" s="14"/>
      <c r="L2533" s="12"/>
      <c r="M2533" s="12"/>
      <c r="N2533" s="12"/>
      <c r="O2533" s="12"/>
      <c r="P2533" s="8"/>
      <c r="Q2533" s="8"/>
      <c r="R2533" s="8"/>
      <c r="S2533" s="8"/>
      <c r="T2533" s="8"/>
      <c r="U2533" s="8"/>
      <c r="V2533" s="8"/>
      <c r="W2533" s="8"/>
      <c r="X2533" s="8"/>
      <c r="Y2533" s="8"/>
      <c r="Z2533" s="11"/>
    </row>
    <row r="2534" spans="1:26">
      <c r="A2534" s="13"/>
      <c r="G2534" s="14"/>
      <c r="H2534" s="14"/>
      <c r="I2534" s="14"/>
      <c r="J2534" s="14"/>
      <c r="K2534" s="14"/>
      <c r="L2534" s="12"/>
      <c r="M2534" s="12"/>
      <c r="N2534" s="12"/>
      <c r="O2534" s="12"/>
      <c r="P2534" s="8"/>
      <c r="Q2534" s="8"/>
      <c r="R2534" s="8"/>
      <c r="S2534" s="8"/>
      <c r="T2534" s="8"/>
      <c r="U2534" s="8"/>
      <c r="V2534" s="8"/>
      <c r="W2534" s="8"/>
      <c r="X2534" s="8"/>
      <c r="Y2534" s="8"/>
      <c r="Z2534" s="11"/>
    </row>
    <row r="2535" spans="1:26">
      <c r="A2535" s="13"/>
      <c r="G2535" s="14"/>
      <c r="H2535" s="14"/>
      <c r="I2535" s="14"/>
      <c r="J2535" s="14"/>
      <c r="K2535" s="14"/>
      <c r="L2535" s="12"/>
      <c r="M2535" s="12"/>
      <c r="N2535" s="12"/>
      <c r="O2535" s="12"/>
      <c r="P2535" s="8"/>
      <c r="Q2535" s="8"/>
      <c r="R2535" s="8"/>
      <c r="S2535" s="8"/>
      <c r="T2535" s="8"/>
      <c r="U2535" s="8"/>
      <c r="V2535" s="8"/>
      <c r="W2535" s="8"/>
      <c r="X2535" s="8"/>
      <c r="Y2535" s="8"/>
      <c r="Z2535" s="11"/>
    </row>
    <row r="2536" spans="1:26">
      <c r="A2536" s="13"/>
      <c r="G2536" s="14"/>
      <c r="H2536" s="14"/>
      <c r="I2536" s="14"/>
      <c r="J2536" s="14"/>
      <c r="K2536" s="14"/>
      <c r="L2536" s="12"/>
      <c r="M2536" s="12"/>
      <c r="N2536" s="12"/>
      <c r="O2536" s="12"/>
      <c r="P2536" s="8"/>
      <c r="Q2536" s="8"/>
      <c r="R2536" s="8"/>
      <c r="S2536" s="8"/>
      <c r="T2536" s="8"/>
      <c r="U2536" s="8"/>
      <c r="V2536" s="8"/>
      <c r="W2536" s="8"/>
      <c r="X2536" s="8"/>
      <c r="Y2536" s="8"/>
      <c r="Z2536" s="11"/>
    </row>
    <row r="2537" spans="1:26">
      <c r="A2537" s="13"/>
      <c r="G2537" s="14"/>
      <c r="H2537" s="14"/>
      <c r="I2537" s="14"/>
      <c r="J2537" s="14"/>
      <c r="K2537" s="14"/>
      <c r="L2537" s="12"/>
      <c r="M2537" s="12"/>
      <c r="N2537" s="12"/>
      <c r="O2537" s="12"/>
      <c r="P2537" s="8"/>
      <c r="Q2537" s="8"/>
      <c r="R2537" s="8"/>
      <c r="S2537" s="8"/>
      <c r="T2537" s="8"/>
      <c r="U2537" s="8"/>
      <c r="V2537" s="8"/>
      <c r="W2537" s="8"/>
      <c r="X2537" s="8"/>
      <c r="Y2537" s="8"/>
      <c r="Z2537" s="11"/>
    </row>
    <row r="2538" spans="1:26">
      <c r="A2538" s="13"/>
      <c r="G2538" s="14"/>
      <c r="H2538" s="14"/>
      <c r="I2538" s="14"/>
      <c r="J2538" s="14"/>
      <c r="K2538" s="14"/>
      <c r="L2538" s="12"/>
      <c r="M2538" s="12"/>
      <c r="N2538" s="12"/>
      <c r="O2538" s="12"/>
      <c r="P2538" s="8"/>
      <c r="Q2538" s="8"/>
      <c r="R2538" s="8"/>
      <c r="S2538" s="8"/>
      <c r="T2538" s="8"/>
      <c r="U2538" s="8"/>
      <c r="V2538" s="8"/>
      <c r="W2538" s="8"/>
      <c r="X2538" s="8"/>
      <c r="Y2538" s="8"/>
      <c r="Z2538" s="11"/>
    </row>
    <row r="2539" spans="1:26">
      <c r="A2539" s="13"/>
      <c r="G2539" s="14"/>
      <c r="H2539" s="14"/>
      <c r="I2539" s="14"/>
      <c r="J2539" s="14"/>
      <c r="K2539" s="14"/>
      <c r="L2539" s="12"/>
      <c r="M2539" s="12"/>
      <c r="N2539" s="12"/>
      <c r="O2539" s="12"/>
      <c r="P2539" s="8"/>
      <c r="Q2539" s="8"/>
      <c r="R2539" s="8"/>
      <c r="S2539" s="8"/>
      <c r="T2539" s="8"/>
      <c r="U2539" s="8"/>
      <c r="V2539" s="8"/>
      <c r="W2539" s="8"/>
      <c r="X2539" s="8"/>
      <c r="Y2539" s="8"/>
      <c r="Z2539" s="11"/>
    </row>
    <row r="2540" spans="1:26">
      <c r="A2540" s="13"/>
      <c r="G2540" s="14"/>
      <c r="H2540" s="14"/>
      <c r="I2540" s="14"/>
      <c r="J2540" s="14"/>
      <c r="K2540" s="14"/>
      <c r="L2540" s="12"/>
      <c r="M2540" s="12"/>
      <c r="N2540" s="12"/>
      <c r="O2540" s="12"/>
      <c r="P2540" s="8"/>
      <c r="Q2540" s="8"/>
      <c r="R2540" s="8"/>
      <c r="S2540" s="8"/>
      <c r="T2540" s="8"/>
      <c r="U2540" s="8"/>
      <c r="V2540" s="8"/>
      <c r="W2540" s="8"/>
      <c r="X2540" s="8"/>
      <c r="Y2540" s="8"/>
      <c r="Z2540" s="11"/>
    </row>
    <row r="2541" spans="1:26">
      <c r="A2541" s="13"/>
      <c r="G2541" s="14"/>
      <c r="H2541" s="14"/>
      <c r="I2541" s="14"/>
      <c r="J2541" s="14"/>
      <c r="K2541" s="14"/>
      <c r="L2541" s="12"/>
      <c r="M2541" s="12"/>
      <c r="N2541" s="12"/>
      <c r="O2541" s="12"/>
      <c r="P2541" s="8"/>
      <c r="Q2541" s="8"/>
      <c r="R2541" s="8"/>
      <c r="S2541" s="8"/>
      <c r="T2541" s="8"/>
      <c r="U2541" s="8"/>
      <c r="V2541" s="8"/>
      <c r="W2541" s="8"/>
      <c r="X2541" s="8"/>
      <c r="Y2541" s="8"/>
      <c r="Z2541" s="11"/>
    </row>
    <row r="2542" spans="1:26">
      <c r="A2542" s="13"/>
      <c r="G2542" s="14"/>
      <c r="H2542" s="14"/>
      <c r="I2542" s="14"/>
      <c r="J2542" s="14"/>
      <c r="K2542" s="14"/>
      <c r="L2542" s="12"/>
      <c r="M2542" s="12"/>
      <c r="N2542" s="12"/>
      <c r="O2542" s="12"/>
      <c r="P2542" s="8"/>
      <c r="Q2542" s="8"/>
      <c r="R2542" s="8"/>
      <c r="S2542" s="8"/>
      <c r="T2542" s="8"/>
      <c r="U2542" s="8"/>
      <c r="V2542" s="8"/>
      <c r="W2542" s="8"/>
      <c r="X2542" s="8"/>
      <c r="Y2542" s="8"/>
      <c r="Z2542" s="11"/>
    </row>
    <row r="2543" spans="1:26">
      <c r="A2543" s="13"/>
      <c r="G2543" s="14"/>
      <c r="H2543" s="14"/>
      <c r="I2543" s="14"/>
      <c r="J2543" s="14"/>
      <c r="K2543" s="14"/>
      <c r="L2543" s="12"/>
      <c r="M2543" s="12"/>
      <c r="N2543" s="12"/>
      <c r="O2543" s="12"/>
      <c r="P2543" s="8"/>
      <c r="Q2543" s="8"/>
      <c r="R2543" s="8"/>
      <c r="S2543" s="8"/>
      <c r="T2543" s="8"/>
      <c r="U2543" s="8"/>
      <c r="V2543" s="8"/>
      <c r="W2543" s="8"/>
      <c r="X2543" s="8"/>
      <c r="Y2543" s="8"/>
      <c r="Z2543" s="11"/>
    </row>
    <row r="2544" spans="1:26">
      <c r="A2544" s="13"/>
      <c r="G2544" s="14"/>
      <c r="H2544" s="14"/>
      <c r="I2544" s="14"/>
      <c r="J2544" s="14"/>
      <c r="K2544" s="14"/>
      <c r="L2544" s="12"/>
      <c r="M2544" s="12"/>
      <c r="N2544" s="12"/>
      <c r="O2544" s="12"/>
      <c r="P2544" s="8"/>
      <c r="Q2544" s="8"/>
      <c r="R2544" s="8"/>
      <c r="S2544" s="8"/>
      <c r="T2544" s="8"/>
      <c r="U2544" s="8"/>
      <c r="V2544" s="8"/>
      <c r="W2544" s="8"/>
      <c r="X2544" s="8"/>
      <c r="Y2544" s="8"/>
      <c r="Z2544" s="11"/>
    </row>
    <row r="2545" spans="1:26">
      <c r="A2545" s="13"/>
      <c r="G2545" s="14"/>
      <c r="H2545" s="14"/>
      <c r="I2545" s="14"/>
      <c r="J2545" s="14"/>
      <c r="K2545" s="14"/>
      <c r="L2545" s="12"/>
      <c r="M2545" s="12"/>
      <c r="N2545" s="12"/>
      <c r="O2545" s="12"/>
      <c r="P2545" s="8"/>
      <c r="Q2545" s="8"/>
      <c r="R2545" s="8"/>
      <c r="S2545" s="8"/>
      <c r="T2545" s="8"/>
      <c r="U2545" s="8"/>
      <c r="V2545" s="8"/>
      <c r="W2545" s="8"/>
      <c r="X2545" s="8"/>
      <c r="Y2545" s="8"/>
      <c r="Z2545" s="11"/>
    </row>
    <row r="2546" spans="1:26">
      <c r="A2546" s="13"/>
      <c r="G2546" s="14"/>
      <c r="H2546" s="14"/>
      <c r="I2546" s="14"/>
      <c r="J2546" s="14"/>
      <c r="K2546" s="14"/>
      <c r="L2546" s="12"/>
      <c r="M2546" s="12"/>
      <c r="N2546" s="12"/>
      <c r="O2546" s="12"/>
      <c r="P2546" s="8"/>
      <c r="Q2546" s="8"/>
      <c r="R2546" s="8"/>
      <c r="S2546" s="8"/>
      <c r="T2546" s="8"/>
      <c r="U2546" s="8"/>
      <c r="V2546" s="8"/>
      <c r="W2546" s="8"/>
      <c r="X2546" s="8"/>
      <c r="Y2546" s="8"/>
      <c r="Z2546" s="11"/>
    </row>
    <row r="2547" spans="1:26">
      <c r="A2547" s="13"/>
      <c r="G2547" s="14"/>
      <c r="H2547" s="14"/>
      <c r="I2547" s="14"/>
      <c r="J2547" s="14"/>
      <c r="K2547" s="14"/>
      <c r="L2547" s="12"/>
      <c r="M2547" s="12"/>
      <c r="N2547" s="12"/>
      <c r="O2547" s="12"/>
      <c r="P2547" s="8"/>
      <c r="Q2547" s="8"/>
      <c r="R2547" s="8"/>
      <c r="S2547" s="8"/>
      <c r="T2547" s="8"/>
      <c r="U2547" s="8"/>
      <c r="V2547" s="8"/>
      <c r="W2547" s="8"/>
      <c r="X2547" s="8"/>
      <c r="Y2547" s="8"/>
      <c r="Z2547" s="11"/>
    </row>
    <row r="2548" spans="1:26">
      <c r="A2548" s="13"/>
      <c r="G2548" s="14"/>
      <c r="H2548" s="14"/>
      <c r="I2548" s="14"/>
      <c r="J2548" s="14"/>
      <c r="K2548" s="14"/>
      <c r="L2548" s="12"/>
      <c r="M2548" s="12"/>
      <c r="N2548" s="12"/>
      <c r="O2548" s="12"/>
      <c r="P2548" s="8"/>
      <c r="Q2548" s="8"/>
      <c r="R2548" s="8"/>
      <c r="S2548" s="8"/>
      <c r="T2548" s="8"/>
      <c r="U2548" s="8"/>
      <c r="V2548" s="8"/>
      <c r="W2548" s="8"/>
      <c r="X2548" s="8"/>
      <c r="Y2548" s="8"/>
      <c r="Z2548" s="11"/>
    </row>
    <row r="2549" spans="1:26">
      <c r="A2549" s="13"/>
      <c r="G2549" s="14"/>
      <c r="H2549" s="14"/>
      <c r="I2549" s="14"/>
      <c r="J2549" s="14"/>
      <c r="K2549" s="14"/>
      <c r="L2549" s="12"/>
      <c r="M2549" s="12"/>
      <c r="N2549" s="12"/>
      <c r="O2549" s="12"/>
      <c r="P2549" s="8"/>
      <c r="Q2549" s="8"/>
      <c r="R2549" s="8"/>
      <c r="S2549" s="8"/>
      <c r="T2549" s="8"/>
      <c r="U2549" s="8"/>
      <c r="V2549" s="8"/>
      <c r="W2549" s="8"/>
      <c r="X2549" s="8"/>
      <c r="Y2549" s="8"/>
      <c r="Z2549" s="11"/>
    </row>
    <row r="2550" spans="1:26">
      <c r="A2550" s="13"/>
      <c r="G2550" s="14"/>
      <c r="H2550" s="14"/>
      <c r="I2550" s="14"/>
      <c r="J2550" s="14"/>
      <c r="K2550" s="14"/>
      <c r="L2550" s="12"/>
      <c r="M2550" s="12"/>
      <c r="N2550" s="12"/>
      <c r="O2550" s="12"/>
      <c r="P2550" s="8"/>
      <c r="Q2550" s="8"/>
      <c r="R2550" s="8"/>
      <c r="S2550" s="8"/>
      <c r="T2550" s="8"/>
      <c r="U2550" s="8"/>
      <c r="V2550" s="8"/>
      <c r="W2550" s="8"/>
      <c r="X2550" s="8"/>
      <c r="Y2550" s="8"/>
      <c r="Z2550" s="11"/>
    </row>
    <row r="2551" spans="1:26">
      <c r="A2551" s="13"/>
      <c r="G2551" s="14"/>
      <c r="H2551" s="14"/>
      <c r="I2551" s="14"/>
      <c r="J2551" s="14"/>
      <c r="K2551" s="14"/>
      <c r="L2551" s="12"/>
      <c r="M2551" s="12"/>
      <c r="N2551" s="12"/>
      <c r="O2551" s="12"/>
      <c r="P2551" s="8"/>
      <c r="Q2551" s="8"/>
      <c r="R2551" s="8"/>
      <c r="S2551" s="8"/>
      <c r="T2551" s="8"/>
      <c r="U2551" s="8"/>
      <c r="V2551" s="8"/>
      <c r="W2551" s="8"/>
      <c r="X2551" s="8"/>
      <c r="Y2551" s="8"/>
      <c r="Z2551" s="11"/>
    </row>
    <row r="2552" spans="1:26">
      <c r="A2552" s="13"/>
      <c r="G2552" s="14"/>
      <c r="H2552" s="14"/>
      <c r="I2552" s="14"/>
      <c r="J2552" s="14"/>
      <c r="K2552" s="14"/>
      <c r="L2552" s="12"/>
      <c r="M2552" s="12"/>
      <c r="N2552" s="12"/>
      <c r="O2552" s="12"/>
      <c r="P2552" s="8"/>
      <c r="Q2552" s="8"/>
      <c r="R2552" s="8"/>
      <c r="S2552" s="8"/>
      <c r="T2552" s="8"/>
      <c r="U2552" s="8"/>
      <c r="V2552" s="8"/>
      <c r="W2552" s="8"/>
      <c r="X2552" s="8"/>
      <c r="Y2552" s="8"/>
      <c r="Z2552" s="11"/>
    </row>
    <row r="2553" spans="1:26">
      <c r="A2553" s="13"/>
      <c r="G2553" s="14"/>
      <c r="H2553" s="14"/>
      <c r="I2553" s="14"/>
      <c r="J2553" s="14"/>
      <c r="K2553" s="14"/>
      <c r="L2553" s="12"/>
      <c r="M2553" s="12"/>
      <c r="N2553" s="12"/>
      <c r="O2553" s="12"/>
      <c r="P2553" s="8"/>
      <c r="Q2553" s="8"/>
      <c r="R2553" s="8"/>
      <c r="S2553" s="8"/>
      <c r="T2553" s="8"/>
      <c r="U2553" s="8"/>
      <c r="V2553" s="8"/>
      <c r="W2553" s="8"/>
      <c r="X2553" s="8"/>
      <c r="Y2553" s="8"/>
      <c r="Z2553" s="11"/>
    </row>
    <row r="2554" spans="1:26">
      <c r="A2554" s="13"/>
      <c r="G2554" s="14"/>
      <c r="H2554" s="14"/>
      <c r="I2554" s="14"/>
      <c r="J2554" s="14"/>
      <c r="K2554" s="14"/>
      <c r="L2554" s="12"/>
      <c r="M2554" s="12"/>
      <c r="N2554" s="12"/>
      <c r="O2554" s="12"/>
      <c r="P2554" s="8"/>
      <c r="Q2554" s="8"/>
      <c r="R2554" s="8"/>
      <c r="S2554" s="8"/>
      <c r="T2554" s="8"/>
      <c r="U2554" s="8"/>
      <c r="V2554" s="8"/>
      <c r="W2554" s="8"/>
      <c r="X2554" s="8"/>
      <c r="Y2554" s="8"/>
      <c r="Z2554" s="11"/>
    </row>
    <row r="2555" spans="1:26">
      <c r="A2555" s="13"/>
      <c r="G2555" s="14"/>
      <c r="H2555" s="14"/>
      <c r="I2555" s="14"/>
      <c r="J2555" s="14"/>
      <c r="K2555" s="14"/>
      <c r="L2555" s="12"/>
      <c r="M2555" s="12"/>
      <c r="N2555" s="12"/>
      <c r="O2555" s="12"/>
      <c r="P2555" s="8"/>
      <c r="Q2555" s="8"/>
      <c r="R2555" s="8"/>
      <c r="S2555" s="8"/>
      <c r="T2555" s="8"/>
      <c r="U2555" s="8"/>
      <c r="V2555" s="8"/>
      <c r="W2555" s="8"/>
      <c r="X2555" s="8"/>
      <c r="Y2555" s="8"/>
      <c r="Z2555" s="11"/>
    </row>
    <row r="2556" spans="1:26">
      <c r="A2556" s="13"/>
      <c r="G2556" s="14"/>
      <c r="H2556" s="14"/>
      <c r="I2556" s="14"/>
      <c r="J2556" s="14"/>
      <c r="K2556" s="14"/>
      <c r="L2556" s="12"/>
      <c r="M2556" s="12"/>
      <c r="N2556" s="12"/>
      <c r="O2556" s="12"/>
      <c r="P2556" s="8"/>
      <c r="Q2556" s="8"/>
      <c r="R2556" s="8"/>
      <c r="S2556" s="8"/>
      <c r="T2556" s="8"/>
      <c r="U2556" s="8"/>
      <c r="V2556" s="8"/>
      <c r="W2556" s="8"/>
      <c r="X2556" s="8"/>
      <c r="Y2556" s="8"/>
      <c r="Z2556" s="11"/>
    </row>
    <row r="2557" spans="1:26">
      <c r="A2557" s="13"/>
      <c r="G2557" s="14"/>
      <c r="H2557" s="14"/>
      <c r="I2557" s="14"/>
      <c r="J2557" s="14"/>
      <c r="K2557" s="14"/>
      <c r="L2557" s="12"/>
      <c r="M2557" s="12"/>
      <c r="N2557" s="12"/>
      <c r="O2557" s="12"/>
      <c r="P2557" s="8"/>
      <c r="Q2557" s="8"/>
      <c r="R2557" s="8"/>
      <c r="S2557" s="8"/>
      <c r="T2557" s="8"/>
      <c r="U2557" s="8"/>
      <c r="V2557" s="8"/>
      <c r="W2557" s="8"/>
      <c r="X2557" s="8"/>
      <c r="Y2557" s="8"/>
      <c r="Z2557" s="11"/>
    </row>
    <row r="2558" spans="1:26">
      <c r="A2558" s="13"/>
      <c r="G2558" s="14"/>
      <c r="H2558" s="14"/>
      <c r="I2558" s="14"/>
      <c r="J2558" s="14"/>
      <c r="K2558" s="14"/>
      <c r="L2558" s="12"/>
      <c r="M2558" s="12"/>
      <c r="N2558" s="12"/>
      <c r="O2558" s="12"/>
      <c r="P2558" s="8"/>
      <c r="Q2558" s="8"/>
      <c r="R2558" s="8"/>
      <c r="S2558" s="8"/>
      <c r="T2558" s="8"/>
      <c r="U2558" s="8"/>
      <c r="V2558" s="8"/>
      <c r="W2558" s="8"/>
      <c r="X2558" s="8"/>
      <c r="Y2558" s="8"/>
      <c r="Z2558" s="11"/>
    </row>
    <row r="2559" spans="1:26">
      <c r="A2559" s="13"/>
      <c r="G2559" s="14"/>
      <c r="H2559" s="14"/>
      <c r="I2559" s="14"/>
      <c r="J2559" s="14"/>
      <c r="K2559" s="14"/>
      <c r="L2559" s="12"/>
      <c r="M2559" s="12"/>
      <c r="N2559" s="12"/>
      <c r="O2559" s="12"/>
      <c r="P2559" s="8"/>
      <c r="Q2559" s="8"/>
      <c r="R2559" s="8"/>
      <c r="S2559" s="8"/>
      <c r="T2559" s="8"/>
      <c r="U2559" s="8"/>
      <c r="V2559" s="8"/>
      <c r="W2559" s="8"/>
      <c r="X2559" s="8"/>
      <c r="Y2559" s="8"/>
      <c r="Z2559" s="11"/>
    </row>
    <row r="2560" spans="1:26">
      <c r="A2560" s="13"/>
      <c r="G2560" s="14"/>
      <c r="H2560" s="14"/>
      <c r="I2560" s="14"/>
      <c r="J2560" s="14"/>
      <c r="K2560" s="14"/>
      <c r="L2560" s="12"/>
      <c r="M2560" s="12"/>
      <c r="N2560" s="12"/>
      <c r="O2560" s="12"/>
      <c r="P2560" s="8"/>
      <c r="Q2560" s="8"/>
      <c r="R2560" s="8"/>
      <c r="S2560" s="8"/>
      <c r="T2560" s="8"/>
      <c r="U2560" s="8"/>
      <c r="V2560" s="8"/>
      <c r="W2560" s="8"/>
      <c r="X2560" s="8"/>
      <c r="Y2560" s="8"/>
      <c r="Z2560" s="11"/>
    </row>
    <row r="2561" spans="1:26">
      <c r="A2561" s="13"/>
      <c r="G2561" s="14"/>
      <c r="H2561" s="14"/>
      <c r="I2561" s="14"/>
      <c r="J2561" s="14"/>
      <c r="K2561" s="14"/>
      <c r="L2561" s="12"/>
      <c r="M2561" s="12"/>
      <c r="N2561" s="12"/>
      <c r="O2561" s="12"/>
      <c r="P2561" s="8"/>
      <c r="Q2561" s="8"/>
      <c r="R2561" s="8"/>
      <c r="S2561" s="8"/>
      <c r="T2561" s="8"/>
      <c r="U2561" s="8"/>
      <c r="V2561" s="8"/>
      <c r="W2561" s="8"/>
      <c r="X2561" s="8"/>
      <c r="Y2561" s="8"/>
      <c r="Z2561" s="11"/>
    </row>
    <row r="2562" spans="1:26">
      <c r="A2562" s="13"/>
      <c r="G2562" s="14"/>
      <c r="H2562" s="14"/>
      <c r="I2562" s="14"/>
      <c r="J2562" s="14"/>
      <c r="K2562" s="14"/>
      <c r="L2562" s="12"/>
      <c r="M2562" s="12"/>
      <c r="N2562" s="12"/>
      <c r="O2562" s="12"/>
      <c r="P2562" s="8"/>
      <c r="Q2562" s="8"/>
      <c r="R2562" s="8"/>
      <c r="S2562" s="8"/>
      <c r="T2562" s="8"/>
      <c r="U2562" s="8"/>
      <c r="V2562" s="8"/>
      <c r="W2562" s="8"/>
      <c r="X2562" s="8"/>
      <c r="Y2562" s="8"/>
      <c r="Z2562" s="11"/>
    </row>
    <row r="2563" spans="1:26">
      <c r="A2563" s="13"/>
      <c r="G2563" s="14"/>
      <c r="H2563" s="14"/>
      <c r="I2563" s="14"/>
      <c r="J2563" s="14"/>
      <c r="K2563" s="14"/>
      <c r="L2563" s="12"/>
      <c r="M2563" s="12"/>
      <c r="N2563" s="12"/>
      <c r="O2563" s="12"/>
      <c r="P2563" s="8"/>
      <c r="Q2563" s="8"/>
      <c r="R2563" s="8"/>
      <c r="S2563" s="8"/>
      <c r="T2563" s="8"/>
      <c r="U2563" s="8"/>
      <c r="V2563" s="8"/>
      <c r="W2563" s="8"/>
      <c r="X2563" s="8"/>
      <c r="Y2563" s="8"/>
      <c r="Z2563" s="11"/>
    </row>
    <row r="2564" spans="1:26">
      <c r="A2564" s="13"/>
      <c r="G2564" s="14"/>
      <c r="H2564" s="14"/>
      <c r="I2564" s="14"/>
      <c r="J2564" s="14"/>
      <c r="K2564" s="14"/>
      <c r="L2564" s="12"/>
      <c r="M2564" s="12"/>
      <c r="N2564" s="12"/>
      <c r="O2564" s="12"/>
      <c r="P2564" s="8"/>
      <c r="Q2564" s="8"/>
      <c r="R2564" s="8"/>
      <c r="S2564" s="8"/>
      <c r="T2564" s="8"/>
      <c r="U2564" s="8"/>
      <c r="V2564" s="8"/>
      <c r="W2564" s="8"/>
      <c r="X2564" s="8"/>
      <c r="Y2564" s="8"/>
      <c r="Z2564" s="11"/>
    </row>
    <row r="2565" spans="1:26">
      <c r="A2565" s="13"/>
      <c r="G2565" s="14"/>
      <c r="H2565" s="14"/>
      <c r="I2565" s="14"/>
      <c r="J2565" s="14"/>
      <c r="K2565" s="14"/>
      <c r="L2565" s="12"/>
      <c r="M2565" s="12"/>
      <c r="N2565" s="12"/>
      <c r="O2565" s="12"/>
      <c r="P2565" s="8"/>
      <c r="Q2565" s="8"/>
      <c r="R2565" s="8"/>
      <c r="S2565" s="8"/>
      <c r="T2565" s="8"/>
      <c r="U2565" s="8"/>
      <c r="V2565" s="8"/>
      <c r="W2565" s="8"/>
      <c r="X2565" s="8"/>
      <c r="Y2565" s="8"/>
      <c r="Z2565" s="11"/>
    </row>
    <row r="2566" spans="1:26">
      <c r="A2566" s="13"/>
      <c r="G2566" s="14"/>
      <c r="H2566" s="14"/>
      <c r="I2566" s="14"/>
      <c r="J2566" s="14"/>
      <c r="K2566" s="14"/>
      <c r="L2566" s="12"/>
      <c r="M2566" s="12"/>
      <c r="N2566" s="12"/>
      <c r="O2566" s="12"/>
      <c r="P2566" s="8"/>
      <c r="Q2566" s="8"/>
      <c r="R2566" s="8"/>
      <c r="S2566" s="8"/>
      <c r="T2566" s="8"/>
      <c r="U2566" s="8"/>
      <c r="V2566" s="8"/>
      <c r="W2566" s="8"/>
      <c r="X2566" s="8"/>
      <c r="Y2566" s="8"/>
      <c r="Z2566" s="11"/>
    </row>
    <row r="2567" spans="1:26">
      <c r="A2567" s="13"/>
      <c r="G2567" s="14"/>
      <c r="H2567" s="14"/>
      <c r="I2567" s="14"/>
      <c r="J2567" s="14"/>
      <c r="K2567" s="14"/>
      <c r="L2567" s="12"/>
      <c r="M2567" s="12"/>
      <c r="N2567" s="12"/>
      <c r="O2567" s="12"/>
      <c r="P2567" s="8"/>
      <c r="Q2567" s="8"/>
      <c r="R2567" s="8"/>
      <c r="S2567" s="8"/>
      <c r="T2567" s="8"/>
      <c r="U2567" s="8"/>
      <c r="V2567" s="8"/>
      <c r="W2567" s="8"/>
      <c r="X2567" s="8"/>
      <c r="Y2567" s="8"/>
      <c r="Z2567" s="11"/>
    </row>
    <row r="2568" spans="1:26">
      <c r="A2568" s="13"/>
      <c r="G2568" s="14"/>
      <c r="H2568" s="14"/>
      <c r="I2568" s="14"/>
      <c r="J2568" s="14"/>
      <c r="K2568" s="14"/>
      <c r="L2568" s="12"/>
      <c r="M2568" s="12"/>
      <c r="N2568" s="12"/>
      <c r="O2568" s="12"/>
      <c r="P2568" s="8"/>
      <c r="Q2568" s="8"/>
      <c r="R2568" s="8"/>
      <c r="S2568" s="8"/>
      <c r="T2568" s="8"/>
      <c r="U2568" s="8"/>
      <c r="V2568" s="8"/>
      <c r="W2568" s="8"/>
      <c r="X2568" s="8"/>
      <c r="Y2568" s="8"/>
      <c r="Z2568" s="11"/>
    </row>
    <row r="2569" spans="1:26">
      <c r="A2569" s="13"/>
      <c r="G2569" s="14"/>
      <c r="H2569" s="14"/>
      <c r="I2569" s="14"/>
      <c r="J2569" s="14"/>
      <c r="K2569" s="14"/>
      <c r="L2569" s="12"/>
      <c r="M2569" s="12"/>
      <c r="N2569" s="12"/>
      <c r="O2569" s="12"/>
      <c r="P2569" s="8"/>
      <c r="Q2569" s="8"/>
      <c r="R2569" s="8"/>
      <c r="S2569" s="8"/>
      <c r="T2569" s="8"/>
      <c r="U2569" s="8"/>
      <c r="V2569" s="8"/>
      <c r="W2569" s="8"/>
      <c r="X2569" s="8"/>
      <c r="Y2569" s="8"/>
      <c r="Z2569" s="11"/>
    </row>
    <row r="2570" spans="1:26">
      <c r="A2570" s="13"/>
      <c r="G2570" s="14"/>
      <c r="H2570" s="14"/>
      <c r="I2570" s="14"/>
      <c r="J2570" s="14"/>
      <c r="K2570" s="14"/>
      <c r="L2570" s="12"/>
      <c r="M2570" s="12"/>
      <c r="N2570" s="12"/>
      <c r="O2570" s="12"/>
      <c r="P2570" s="8"/>
      <c r="Q2570" s="8"/>
      <c r="R2570" s="8"/>
      <c r="S2570" s="8"/>
      <c r="T2570" s="8"/>
      <c r="U2570" s="8"/>
      <c r="V2570" s="8"/>
      <c r="W2570" s="8"/>
      <c r="X2570" s="8"/>
      <c r="Y2570" s="8"/>
      <c r="Z2570" s="11"/>
    </row>
    <row r="2571" spans="1:26">
      <c r="A2571" s="13"/>
      <c r="G2571" s="14"/>
      <c r="H2571" s="14"/>
      <c r="I2571" s="14"/>
      <c r="J2571" s="14"/>
      <c r="K2571" s="14"/>
      <c r="L2571" s="12"/>
      <c r="M2571" s="12"/>
      <c r="N2571" s="12"/>
      <c r="O2571" s="12"/>
      <c r="P2571" s="8"/>
      <c r="Q2571" s="8"/>
      <c r="R2571" s="8"/>
      <c r="S2571" s="8"/>
      <c r="T2571" s="8"/>
      <c r="U2571" s="8"/>
      <c r="V2571" s="8"/>
      <c r="W2571" s="8"/>
      <c r="X2571" s="8"/>
      <c r="Y2571" s="8"/>
      <c r="Z2571" s="11"/>
    </row>
    <row r="2572" spans="1:26">
      <c r="A2572" s="13"/>
      <c r="G2572" s="14"/>
      <c r="H2572" s="14"/>
      <c r="I2572" s="14"/>
      <c r="J2572" s="14"/>
      <c r="K2572" s="14"/>
      <c r="L2572" s="12"/>
      <c r="M2572" s="12"/>
      <c r="N2572" s="12"/>
      <c r="O2572" s="12"/>
      <c r="P2572" s="8"/>
      <c r="Q2572" s="8"/>
      <c r="R2572" s="8"/>
      <c r="S2572" s="8"/>
      <c r="T2572" s="8"/>
      <c r="U2572" s="8"/>
      <c r="V2572" s="8"/>
      <c r="W2572" s="8"/>
      <c r="X2572" s="8"/>
      <c r="Y2572" s="8"/>
      <c r="Z2572" s="11"/>
    </row>
    <row r="2573" spans="1:26">
      <c r="A2573" s="13"/>
      <c r="G2573" s="14"/>
      <c r="H2573" s="14"/>
      <c r="I2573" s="14"/>
      <c r="J2573" s="14"/>
      <c r="K2573" s="14"/>
      <c r="L2573" s="12"/>
      <c r="M2573" s="12"/>
      <c r="N2573" s="12"/>
      <c r="O2573" s="12"/>
      <c r="P2573" s="8"/>
      <c r="Q2573" s="8"/>
      <c r="R2573" s="8"/>
      <c r="S2573" s="8"/>
      <c r="T2573" s="8"/>
      <c r="U2573" s="8"/>
      <c r="V2573" s="8"/>
      <c r="W2573" s="8"/>
      <c r="X2573" s="8"/>
      <c r="Y2573" s="8"/>
      <c r="Z2573" s="11"/>
    </row>
    <row r="2574" spans="1:26">
      <c r="A2574" s="13"/>
      <c r="G2574" s="14"/>
      <c r="H2574" s="14"/>
      <c r="I2574" s="14"/>
      <c r="J2574" s="14"/>
      <c r="K2574" s="14"/>
      <c r="L2574" s="12"/>
      <c r="M2574" s="12"/>
      <c r="N2574" s="12"/>
      <c r="O2574" s="12"/>
      <c r="P2574" s="8"/>
      <c r="Q2574" s="8"/>
      <c r="R2574" s="8"/>
      <c r="S2574" s="8"/>
      <c r="T2574" s="8"/>
      <c r="U2574" s="8"/>
      <c r="V2574" s="8"/>
      <c r="W2574" s="8"/>
      <c r="X2574" s="8"/>
      <c r="Y2574" s="8"/>
      <c r="Z2574" s="11"/>
    </row>
    <row r="2575" spans="1:26">
      <c r="A2575" s="13"/>
      <c r="G2575" s="14"/>
      <c r="H2575" s="14"/>
      <c r="I2575" s="14"/>
      <c r="J2575" s="14"/>
      <c r="K2575" s="14"/>
      <c r="L2575" s="12"/>
      <c r="M2575" s="12"/>
      <c r="N2575" s="12"/>
      <c r="O2575" s="12"/>
      <c r="P2575" s="8"/>
      <c r="Q2575" s="8"/>
      <c r="R2575" s="8"/>
      <c r="S2575" s="8"/>
      <c r="T2575" s="8"/>
      <c r="U2575" s="8"/>
      <c r="V2575" s="8"/>
      <c r="W2575" s="8"/>
      <c r="X2575" s="8"/>
      <c r="Y2575" s="8"/>
      <c r="Z2575" s="11"/>
    </row>
    <row r="2576" spans="1:26">
      <c r="A2576" s="13"/>
      <c r="G2576" s="14"/>
      <c r="H2576" s="14"/>
      <c r="I2576" s="14"/>
      <c r="J2576" s="14"/>
      <c r="K2576" s="14"/>
      <c r="L2576" s="12"/>
      <c r="M2576" s="12"/>
      <c r="N2576" s="12"/>
      <c r="O2576" s="12"/>
      <c r="P2576" s="8"/>
      <c r="Q2576" s="8"/>
      <c r="R2576" s="8"/>
      <c r="S2576" s="8"/>
      <c r="T2576" s="8"/>
      <c r="U2576" s="8"/>
      <c r="V2576" s="8"/>
      <c r="W2576" s="8"/>
      <c r="X2576" s="8"/>
      <c r="Y2576" s="8"/>
      <c r="Z2576" s="11"/>
    </row>
    <row r="2577" spans="1:26">
      <c r="A2577" s="13"/>
      <c r="G2577" s="14"/>
      <c r="H2577" s="14"/>
      <c r="I2577" s="14"/>
      <c r="J2577" s="14"/>
      <c r="K2577" s="14"/>
      <c r="L2577" s="12"/>
      <c r="M2577" s="12"/>
      <c r="N2577" s="12"/>
      <c r="O2577" s="12"/>
      <c r="P2577" s="8"/>
      <c r="Q2577" s="8"/>
      <c r="R2577" s="8"/>
      <c r="S2577" s="8"/>
      <c r="T2577" s="8"/>
      <c r="U2577" s="8"/>
      <c r="V2577" s="8"/>
      <c r="W2577" s="8"/>
      <c r="X2577" s="8"/>
      <c r="Y2577" s="8"/>
      <c r="Z2577" s="11"/>
    </row>
    <row r="2578" spans="1:26">
      <c r="A2578" s="13"/>
      <c r="G2578" s="14"/>
      <c r="H2578" s="14"/>
      <c r="I2578" s="14"/>
      <c r="J2578" s="14"/>
      <c r="K2578" s="14"/>
      <c r="L2578" s="12"/>
      <c r="M2578" s="12"/>
      <c r="N2578" s="12"/>
      <c r="O2578" s="12"/>
      <c r="P2578" s="8"/>
      <c r="Q2578" s="8"/>
      <c r="R2578" s="8"/>
      <c r="S2578" s="8"/>
      <c r="T2578" s="8"/>
      <c r="U2578" s="8"/>
      <c r="V2578" s="8"/>
      <c r="W2578" s="8"/>
      <c r="X2578" s="8"/>
      <c r="Y2578" s="8"/>
      <c r="Z2578" s="11"/>
    </row>
    <row r="2579" spans="1:26">
      <c r="A2579" s="13"/>
      <c r="G2579" s="14"/>
      <c r="H2579" s="14"/>
      <c r="I2579" s="14"/>
      <c r="J2579" s="14"/>
      <c r="K2579" s="14"/>
      <c r="L2579" s="12"/>
      <c r="M2579" s="12"/>
      <c r="N2579" s="12"/>
      <c r="O2579" s="12"/>
      <c r="P2579" s="8"/>
      <c r="Q2579" s="8"/>
      <c r="R2579" s="8"/>
      <c r="S2579" s="8"/>
      <c r="T2579" s="8"/>
      <c r="U2579" s="8"/>
      <c r="V2579" s="8"/>
      <c r="W2579" s="8"/>
      <c r="X2579" s="8"/>
      <c r="Y2579" s="8"/>
      <c r="Z2579" s="11"/>
    </row>
    <row r="2580" spans="1:26">
      <c r="A2580" s="13"/>
      <c r="G2580" s="14"/>
      <c r="H2580" s="14"/>
      <c r="I2580" s="14"/>
      <c r="J2580" s="14"/>
      <c r="K2580" s="14"/>
      <c r="L2580" s="12"/>
      <c r="M2580" s="12"/>
      <c r="N2580" s="12"/>
      <c r="O2580" s="12"/>
      <c r="P2580" s="8"/>
      <c r="Q2580" s="8"/>
      <c r="R2580" s="8"/>
      <c r="S2580" s="8"/>
      <c r="T2580" s="8"/>
      <c r="U2580" s="8"/>
      <c r="V2580" s="8"/>
      <c r="W2580" s="8"/>
      <c r="X2580" s="8"/>
      <c r="Y2580" s="8"/>
      <c r="Z2580" s="11"/>
    </row>
    <row r="2581" spans="1:26">
      <c r="A2581" s="13"/>
      <c r="G2581" s="14"/>
      <c r="H2581" s="14"/>
      <c r="I2581" s="14"/>
      <c r="J2581" s="14"/>
      <c r="K2581" s="14"/>
      <c r="L2581" s="12"/>
      <c r="M2581" s="12"/>
      <c r="N2581" s="12"/>
      <c r="O2581" s="12"/>
      <c r="P2581" s="8"/>
      <c r="Q2581" s="8"/>
      <c r="R2581" s="8"/>
      <c r="S2581" s="8"/>
      <c r="T2581" s="8"/>
      <c r="U2581" s="8"/>
      <c r="V2581" s="8"/>
      <c r="W2581" s="8"/>
      <c r="X2581" s="8"/>
      <c r="Y2581" s="8"/>
      <c r="Z2581" s="11"/>
    </row>
    <row r="2582" spans="1:26">
      <c r="A2582" s="13"/>
      <c r="G2582" s="14"/>
      <c r="H2582" s="14"/>
      <c r="I2582" s="14"/>
      <c r="J2582" s="14"/>
      <c r="K2582" s="14"/>
      <c r="L2582" s="12"/>
      <c r="M2582" s="12"/>
      <c r="N2582" s="12"/>
      <c r="O2582" s="12"/>
      <c r="P2582" s="8"/>
      <c r="Q2582" s="8"/>
      <c r="R2582" s="8"/>
      <c r="S2582" s="8"/>
      <c r="T2582" s="8"/>
      <c r="U2582" s="8"/>
      <c r="V2582" s="8"/>
      <c r="W2582" s="8"/>
      <c r="X2582" s="8"/>
      <c r="Y2582" s="8"/>
      <c r="Z2582" s="11"/>
    </row>
    <row r="2583" spans="1:26">
      <c r="A2583" s="13"/>
      <c r="G2583" s="14"/>
      <c r="H2583" s="14"/>
      <c r="I2583" s="14"/>
      <c r="J2583" s="14"/>
      <c r="K2583" s="14"/>
      <c r="L2583" s="12"/>
      <c r="M2583" s="12"/>
      <c r="N2583" s="12"/>
      <c r="O2583" s="12"/>
      <c r="P2583" s="8"/>
      <c r="Q2583" s="8"/>
      <c r="R2583" s="8"/>
      <c r="S2583" s="8"/>
      <c r="T2583" s="8"/>
      <c r="U2583" s="8"/>
      <c r="V2583" s="8"/>
      <c r="W2583" s="8"/>
      <c r="X2583" s="8"/>
      <c r="Y2583" s="8"/>
      <c r="Z2583" s="11"/>
    </row>
    <row r="2584" spans="1:26">
      <c r="A2584" s="13"/>
      <c r="G2584" s="14"/>
      <c r="H2584" s="14"/>
      <c r="I2584" s="14"/>
      <c r="J2584" s="14"/>
      <c r="K2584" s="14"/>
      <c r="L2584" s="12"/>
      <c r="M2584" s="12"/>
      <c r="N2584" s="12"/>
      <c r="O2584" s="12"/>
      <c r="P2584" s="8"/>
      <c r="Q2584" s="8"/>
      <c r="R2584" s="8"/>
      <c r="S2584" s="8"/>
      <c r="T2584" s="8"/>
      <c r="U2584" s="8"/>
      <c r="V2584" s="8"/>
      <c r="W2584" s="8"/>
      <c r="X2584" s="8"/>
      <c r="Y2584" s="8"/>
      <c r="Z2584" s="11"/>
    </row>
    <row r="2585" spans="1:26">
      <c r="A2585" s="13"/>
      <c r="G2585" s="14"/>
      <c r="H2585" s="14"/>
      <c r="I2585" s="14"/>
      <c r="J2585" s="14"/>
      <c r="K2585" s="14"/>
      <c r="L2585" s="12"/>
      <c r="M2585" s="12"/>
      <c r="N2585" s="12"/>
      <c r="O2585" s="12"/>
      <c r="P2585" s="8"/>
      <c r="Q2585" s="8"/>
      <c r="R2585" s="8"/>
      <c r="S2585" s="8"/>
      <c r="T2585" s="8"/>
      <c r="U2585" s="8"/>
      <c r="V2585" s="8"/>
      <c r="W2585" s="8"/>
      <c r="X2585" s="8"/>
      <c r="Y2585" s="8"/>
      <c r="Z2585" s="11"/>
    </row>
    <row r="2586" spans="1:26">
      <c r="A2586" s="13"/>
      <c r="G2586" s="14"/>
      <c r="H2586" s="14"/>
      <c r="I2586" s="14"/>
      <c r="J2586" s="14"/>
      <c r="K2586" s="14"/>
      <c r="L2586" s="12"/>
      <c r="M2586" s="12"/>
      <c r="N2586" s="12"/>
      <c r="O2586" s="12"/>
      <c r="P2586" s="8"/>
      <c r="Q2586" s="8"/>
      <c r="R2586" s="8"/>
      <c r="S2586" s="8"/>
      <c r="T2586" s="8"/>
      <c r="U2586" s="8"/>
      <c r="V2586" s="8"/>
      <c r="W2586" s="8"/>
      <c r="X2586" s="8"/>
      <c r="Y2586" s="8"/>
      <c r="Z2586" s="11"/>
    </row>
    <row r="2587" spans="1:26">
      <c r="A2587" s="13"/>
      <c r="G2587" s="14"/>
      <c r="H2587" s="14"/>
      <c r="I2587" s="14"/>
      <c r="J2587" s="14"/>
      <c r="K2587" s="14"/>
      <c r="L2587" s="12"/>
      <c r="M2587" s="12"/>
      <c r="N2587" s="12"/>
      <c r="O2587" s="12"/>
      <c r="P2587" s="8"/>
      <c r="Q2587" s="8"/>
      <c r="R2587" s="8"/>
      <c r="S2587" s="8"/>
      <c r="T2587" s="8"/>
      <c r="U2587" s="8"/>
      <c r="V2587" s="8"/>
      <c r="W2587" s="8"/>
      <c r="X2587" s="8"/>
      <c r="Y2587" s="8"/>
      <c r="Z2587" s="11"/>
    </row>
    <row r="2588" spans="1:26">
      <c r="A2588" s="13"/>
      <c r="G2588" s="14"/>
      <c r="H2588" s="14"/>
      <c r="I2588" s="14"/>
      <c r="J2588" s="14"/>
      <c r="K2588" s="14"/>
      <c r="L2588" s="12"/>
      <c r="M2588" s="12"/>
      <c r="N2588" s="12"/>
      <c r="O2588" s="12"/>
      <c r="P2588" s="8"/>
      <c r="Q2588" s="8"/>
      <c r="R2588" s="8"/>
      <c r="S2588" s="8"/>
      <c r="T2588" s="8"/>
      <c r="U2588" s="8"/>
      <c r="V2588" s="8"/>
      <c r="W2588" s="8"/>
      <c r="X2588" s="8"/>
      <c r="Y2588" s="8"/>
      <c r="Z2588" s="11"/>
    </row>
    <row r="2589" spans="1:26">
      <c r="A2589" s="13"/>
      <c r="G2589" s="14"/>
      <c r="H2589" s="14"/>
      <c r="I2589" s="14"/>
      <c r="J2589" s="14"/>
      <c r="K2589" s="14"/>
      <c r="L2589" s="12"/>
      <c r="M2589" s="12"/>
      <c r="N2589" s="12"/>
      <c r="O2589" s="12"/>
      <c r="P2589" s="8"/>
      <c r="Q2589" s="8"/>
      <c r="R2589" s="8"/>
      <c r="S2589" s="8"/>
      <c r="T2589" s="8"/>
      <c r="U2589" s="8"/>
      <c r="V2589" s="8"/>
      <c r="W2589" s="8"/>
      <c r="X2589" s="8"/>
      <c r="Y2589" s="8"/>
      <c r="Z2589" s="11"/>
    </row>
    <row r="2590" spans="1:26">
      <c r="A2590" s="13"/>
      <c r="G2590" s="14"/>
      <c r="H2590" s="14"/>
      <c r="I2590" s="14"/>
      <c r="J2590" s="14"/>
      <c r="K2590" s="14"/>
      <c r="L2590" s="12"/>
      <c r="M2590" s="12"/>
      <c r="N2590" s="12"/>
      <c r="O2590" s="12"/>
      <c r="P2590" s="8"/>
      <c r="Q2590" s="8"/>
      <c r="R2590" s="8"/>
      <c r="S2590" s="8"/>
      <c r="T2590" s="8"/>
      <c r="U2590" s="8"/>
      <c r="V2590" s="8"/>
      <c r="W2590" s="8"/>
      <c r="X2590" s="8"/>
      <c r="Y2590" s="8"/>
      <c r="Z2590" s="11"/>
    </row>
    <row r="2591" spans="1:26">
      <c r="A2591" s="13"/>
      <c r="G2591" s="14"/>
      <c r="H2591" s="14"/>
      <c r="I2591" s="14"/>
      <c r="J2591" s="14"/>
      <c r="K2591" s="14"/>
      <c r="L2591" s="12"/>
      <c r="M2591" s="12"/>
      <c r="N2591" s="12"/>
      <c r="O2591" s="12"/>
      <c r="P2591" s="8"/>
      <c r="Q2591" s="8"/>
      <c r="R2591" s="8"/>
      <c r="S2591" s="8"/>
      <c r="T2591" s="8"/>
      <c r="U2591" s="8"/>
      <c r="V2591" s="8"/>
      <c r="W2591" s="8"/>
      <c r="X2591" s="8"/>
      <c r="Y2591" s="8"/>
      <c r="Z2591" s="11"/>
    </row>
    <row r="2592" spans="1:26">
      <c r="A2592" s="13"/>
      <c r="G2592" s="14"/>
      <c r="H2592" s="14"/>
      <c r="I2592" s="14"/>
      <c r="J2592" s="14"/>
      <c r="K2592" s="14"/>
      <c r="L2592" s="12"/>
      <c r="M2592" s="12"/>
      <c r="N2592" s="12"/>
      <c r="O2592" s="12"/>
      <c r="P2592" s="8"/>
      <c r="Q2592" s="8"/>
      <c r="R2592" s="8"/>
      <c r="S2592" s="8"/>
      <c r="T2592" s="8"/>
      <c r="U2592" s="8"/>
      <c r="V2592" s="8"/>
      <c r="W2592" s="8"/>
      <c r="X2592" s="8"/>
      <c r="Y2592" s="8"/>
      <c r="Z2592" s="11"/>
    </row>
    <row r="2593" spans="1:26">
      <c r="A2593" s="13"/>
      <c r="G2593" s="14"/>
      <c r="H2593" s="14"/>
      <c r="I2593" s="14"/>
      <c r="J2593" s="14"/>
      <c r="K2593" s="14"/>
      <c r="L2593" s="12"/>
      <c r="M2593" s="12"/>
      <c r="N2593" s="12"/>
      <c r="O2593" s="12"/>
      <c r="P2593" s="8"/>
      <c r="Q2593" s="8"/>
      <c r="R2593" s="8"/>
      <c r="S2593" s="8"/>
      <c r="T2593" s="8"/>
      <c r="U2593" s="8"/>
      <c r="V2593" s="8"/>
      <c r="W2593" s="8"/>
      <c r="X2593" s="8"/>
      <c r="Y2593" s="8"/>
      <c r="Z2593" s="11"/>
    </row>
    <row r="2594" spans="1:26">
      <c r="A2594" s="13"/>
      <c r="G2594" s="14"/>
      <c r="H2594" s="14"/>
      <c r="I2594" s="14"/>
      <c r="J2594" s="14"/>
      <c r="K2594" s="14"/>
      <c r="L2594" s="12"/>
      <c r="M2594" s="12"/>
      <c r="N2594" s="12"/>
      <c r="O2594" s="12"/>
      <c r="P2594" s="8"/>
      <c r="Q2594" s="8"/>
      <c r="R2594" s="8"/>
      <c r="S2594" s="8"/>
      <c r="T2594" s="8"/>
      <c r="U2594" s="8"/>
      <c r="V2594" s="8"/>
      <c r="W2594" s="8"/>
      <c r="X2594" s="8"/>
      <c r="Y2594" s="8"/>
      <c r="Z2594" s="11"/>
    </row>
    <row r="2595" spans="1:26">
      <c r="A2595" s="13"/>
      <c r="G2595" s="14"/>
      <c r="H2595" s="14"/>
      <c r="I2595" s="14"/>
      <c r="J2595" s="14"/>
      <c r="K2595" s="14"/>
      <c r="L2595" s="12"/>
      <c r="M2595" s="12"/>
      <c r="N2595" s="12"/>
      <c r="O2595" s="12"/>
      <c r="P2595" s="8"/>
      <c r="Q2595" s="8"/>
      <c r="R2595" s="8"/>
      <c r="S2595" s="8"/>
      <c r="T2595" s="8"/>
      <c r="U2595" s="8"/>
      <c r="V2595" s="8"/>
      <c r="W2595" s="8"/>
      <c r="X2595" s="8"/>
      <c r="Y2595" s="8"/>
      <c r="Z2595" s="11"/>
    </row>
    <row r="2596" spans="1:26">
      <c r="A2596" s="13"/>
      <c r="G2596" s="14"/>
      <c r="H2596" s="14"/>
      <c r="I2596" s="14"/>
      <c r="J2596" s="14"/>
      <c r="K2596" s="14"/>
      <c r="L2596" s="12"/>
      <c r="M2596" s="12"/>
      <c r="N2596" s="12"/>
      <c r="O2596" s="12"/>
      <c r="P2596" s="8"/>
      <c r="Q2596" s="8"/>
      <c r="R2596" s="8"/>
      <c r="S2596" s="8"/>
      <c r="T2596" s="8"/>
      <c r="U2596" s="8"/>
      <c r="V2596" s="8"/>
      <c r="W2596" s="8"/>
      <c r="X2596" s="8"/>
      <c r="Y2596" s="8"/>
      <c r="Z2596" s="11"/>
    </row>
    <row r="2597" spans="1:26">
      <c r="A2597" s="13"/>
      <c r="G2597" s="14"/>
      <c r="H2597" s="14"/>
      <c r="I2597" s="14"/>
      <c r="J2597" s="14"/>
      <c r="K2597" s="14"/>
      <c r="L2597" s="12"/>
      <c r="M2597" s="12"/>
      <c r="N2597" s="12"/>
      <c r="O2597" s="12"/>
      <c r="P2597" s="8"/>
      <c r="Q2597" s="8"/>
      <c r="R2597" s="8"/>
      <c r="S2597" s="8"/>
      <c r="T2597" s="8"/>
      <c r="U2597" s="8"/>
      <c r="V2597" s="8"/>
      <c r="W2597" s="8"/>
      <c r="X2597" s="8"/>
      <c r="Y2597" s="8"/>
      <c r="Z2597" s="11"/>
    </row>
    <row r="2598" spans="1:26">
      <c r="A2598" s="13"/>
      <c r="G2598" s="14"/>
      <c r="H2598" s="14"/>
      <c r="I2598" s="14"/>
      <c r="J2598" s="14"/>
      <c r="K2598" s="14"/>
      <c r="L2598" s="12"/>
      <c r="M2598" s="12"/>
      <c r="N2598" s="12"/>
      <c r="O2598" s="12"/>
      <c r="P2598" s="8"/>
      <c r="Q2598" s="8"/>
      <c r="R2598" s="8"/>
      <c r="S2598" s="8"/>
      <c r="T2598" s="8"/>
      <c r="U2598" s="8"/>
      <c r="V2598" s="8"/>
      <c r="W2598" s="8"/>
      <c r="X2598" s="8"/>
      <c r="Y2598" s="8"/>
      <c r="Z2598" s="11"/>
    </row>
    <row r="2599" spans="1:26">
      <c r="A2599" s="13"/>
      <c r="G2599" s="14"/>
      <c r="H2599" s="14"/>
      <c r="I2599" s="14"/>
      <c r="J2599" s="14"/>
      <c r="K2599" s="14"/>
      <c r="L2599" s="12"/>
      <c r="M2599" s="12"/>
      <c r="N2599" s="12"/>
      <c r="O2599" s="12"/>
      <c r="P2599" s="8"/>
      <c r="Q2599" s="8"/>
      <c r="R2599" s="8"/>
      <c r="S2599" s="8"/>
      <c r="T2599" s="8"/>
      <c r="U2599" s="8"/>
      <c r="V2599" s="8"/>
      <c r="W2599" s="8"/>
      <c r="X2599" s="8"/>
      <c r="Y2599" s="8"/>
      <c r="Z2599" s="11"/>
    </row>
    <row r="2600" spans="1:26">
      <c r="A2600" s="13"/>
      <c r="G2600" s="14"/>
      <c r="H2600" s="14"/>
      <c r="I2600" s="14"/>
      <c r="J2600" s="14"/>
      <c r="K2600" s="14"/>
      <c r="L2600" s="12"/>
      <c r="M2600" s="12"/>
      <c r="N2600" s="12"/>
      <c r="O2600" s="12"/>
      <c r="P2600" s="8"/>
      <c r="Q2600" s="8"/>
      <c r="R2600" s="8"/>
      <c r="S2600" s="8"/>
      <c r="T2600" s="8"/>
      <c r="U2600" s="8"/>
      <c r="V2600" s="8"/>
      <c r="W2600" s="8"/>
      <c r="X2600" s="8"/>
      <c r="Y2600" s="8"/>
      <c r="Z2600" s="11"/>
    </row>
    <row r="2601" spans="1:26">
      <c r="A2601" s="13"/>
      <c r="G2601" s="14"/>
      <c r="H2601" s="14"/>
      <c r="I2601" s="14"/>
      <c r="J2601" s="14"/>
      <c r="K2601" s="14"/>
      <c r="L2601" s="12"/>
      <c r="M2601" s="12"/>
      <c r="N2601" s="12"/>
      <c r="O2601" s="12"/>
      <c r="P2601" s="8"/>
      <c r="Q2601" s="8"/>
      <c r="R2601" s="8"/>
      <c r="S2601" s="8"/>
      <c r="T2601" s="8"/>
      <c r="U2601" s="8"/>
      <c r="V2601" s="8"/>
      <c r="W2601" s="8"/>
      <c r="X2601" s="8"/>
      <c r="Y2601" s="8"/>
      <c r="Z2601" s="11"/>
    </row>
    <row r="2602" spans="1:26">
      <c r="A2602" s="13"/>
      <c r="G2602" s="14"/>
      <c r="H2602" s="14"/>
      <c r="I2602" s="14"/>
      <c r="J2602" s="14"/>
      <c r="K2602" s="14"/>
      <c r="L2602" s="12"/>
      <c r="M2602" s="12"/>
      <c r="N2602" s="12"/>
      <c r="O2602" s="12"/>
      <c r="P2602" s="8"/>
      <c r="Q2602" s="8"/>
      <c r="R2602" s="8"/>
      <c r="S2602" s="8"/>
      <c r="T2602" s="8"/>
      <c r="U2602" s="8"/>
      <c r="V2602" s="8"/>
      <c r="W2602" s="8"/>
      <c r="X2602" s="8"/>
      <c r="Y2602" s="8"/>
      <c r="Z2602" s="11"/>
    </row>
    <row r="2603" spans="1:26">
      <c r="A2603" s="13"/>
      <c r="G2603" s="14"/>
      <c r="H2603" s="14"/>
      <c r="I2603" s="14"/>
      <c r="J2603" s="14"/>
      <c r="K2603" s="14"/>
      <c r="L2603" s="12"/>
      <c r="M2603" s="12"/>
      <c r="N2603" s="12"/>
      <c r="O2603" s="12"/>
      <c r="P2603" s="8"/>
      <c r="Q2603" s="8"/>
      <c r="R2603" s="8"/>
      <c r="S2603" s="8"/>
      <c r="T2603" s="8"/>
      <c r="U2603" s="8"/>
      <c r="V2603" s="8"/>
      <c r="W2603" s="8"/>
      <c r="X2603" s="8"/>
      <c r="Y2603" s="8"/>
      <c r="Z2603" s="11"/>
    </row>
    <row r="2604" spans="1:26">
      <c r="A2604" s="13"/>
      <c r="G2604" s="14"/>
      <c r="H2604" s="14"/>
      <c r="I2604" s="14"/>
      <c r="J2604" s="14"/>
      <c r="K2604" s="14"/>
      <c r="L2604" s="12"/>
      <c r="M2604" s="12"/>
      <c r="N2604" s="12"/>
      <c r="O2604" s="12"/>
      <c r="P2604" s="8"/>
      <c r="Q2604" s="8"/>
      <c r="R2604" s="8"/>
      <c r="S2604" s="8"/>
      <c r="T2604" s="8"/>
      <c r="U2604" s="8"/>
      <c r="V2604" s="8"/>
      <c r="W2604" s="8"/>
      <c r="X2604" s="8"/>
      <c r="Y2604" s="8"/>
      <c r="Z2604" s="11"/>
    </row>
    <row r="2605" spans="1:26">
      <c r="A2605" s="13"/>
      <c r="G2605" s="14"/>
      <c r="H2605" s="14"/>
      <c r="I2605" s="14"/>
      <c r="J2605" s="14"/>
      <c r="K2605" s="14"/>
      <c r="L2605" s="12"/>
      <c r="M2605" s="12"/>
      <c r="N2605" s="12"/>
      <c r="O2605" s="12"/>
      <c r="P2605" s="8"/>
      <c r="Q2605" s="8"/>
      <c r="R2605" s="8"/>
      <c r="S2605" s="8"/>
      <c r="T2605" s="8"/>
      <c r="U2605" s="8"/>
      <c r="V2605" s="8"/>
      <c r="W2605" s="8"/>
      <c r="X2605" s="8"/>
      <c r="Y2605" s="8"/>
      <c r="Z2605" s="11"/>
    </row>
    <row r="2606" spans="1:26">
      <c r="A2606" s="13"/>
      <c r="G2606" s="14"/>
      <c r="H2606" s="14"/>
      <c r="I2606" s="14"/>
      <c r="J2606" s="14"/>
      <c r="K2606" s="14"/>
      <c r="L2606" s="12"/>
      <c r="M2606" s="12"/>
      <c r="N2606" s="12"/>
      <c r="O2606" s="12"/>
      <c r="P2606" s="8"/>
      <c r="Q2606" s="8"/>
      <c r="R2606" s="8"/>
      <c r="S2606" s="8"/>
      <c r="T2606" s="8"/>
      <c r="U2606" s="8"/>
      <c r="V2606" s="8"/>
      <c r="W2606" s="8"/>
      <c r="X2606" s="8"/>
      <c r="Y2606" s="8"/>
      <c r="Z2606" s="11"/>
    </row>
    <row r="2607" spans="1:26">
      <c r="A2607" s="13"/>
      <c r="G2607" s="14"/>
      <c r="H2607" s="14"/>
      <c r="I2607" s="14"/>
      <c r="J2607" s="14"/>
      <c r="K2607" s="14"/>
      <c r="L2607" s="12"/>
      <c r="M2607" s="12"/>
      <c r="N2607" s="12"/>
      <c r="O2607" s="12"/>
      <c r="P2607" s="8"/>
      <c r="Q2607" s="8"/>
      <c r="R2607" s="8"/>
      <c r="S2607" s="8"/>
      <c r="T2607" s="8"/>
      <c r="U2607" s="8"/>
      <c r="V2607" s="8"/>
      <c r="W2607" s="8"/>
      <c r="X2607" s="8"/>
      <c r="Y2607" s="8"/>
      <c r="Z2607" s="11"/>
    </row>
    <row r="2608" spans="1:26">
      <c r="A2608" s="13"/>
      <c r="G2608" s="14"/>
      <c r="H2608" s="14"/>
      <c r="I2608" s="14"/>
      <c r="J2608" s="14"/>
      <c r="K2608" s="14"/>
      <c r="L2608" s="12"/>
      <c r="M2608" s="12"/>
      <c r="N2608" s="12"/>
      <c r="O2608" s="12"/>
      <c r="P2608" s="8"/>
      <c r="Q2608" s="8"/>
      <c r="R2608" s="8"/>
      <c r="S2608" s="8"/>
      <c r="T2608" s="8"/>
      <c r="U2608" s="8"/>
      <c r="V2608" s="8"/>
      <c r="W2608" s="8"/>
      <c r="X2608" s="8"/>
      <c r="Y2608" s="8"/>
      <c r="Z2608" s="11"/>
    </row>
    <row r="2609" spans="1:26">
      <c r="A2609" s="13"/>
      <c r="G2609" s="14"/>
      <c r="H2609" s="14"/>
      <c r="I2609" s="14"/>
      <c r="J2609" s="14"/>
      <c r="K2609" s="14"/>
      <c r="L2609" s="12"/>
      <c r="M2609" s="12"/>
      <c r="N2609" s="12"/>
      <c r="O2609" s="12"/>
      <c r="P2609" s="8"/>
      <c r="Q2609" s="8"/>
      <c r="R2609" s="8"/>
      <c r="S2609" s="8"/>
      <c r="T2609" s="8"/>
      <c r="U2609" s="8"/>
      <c r="V2609" s="8"/>
      <c r="W2609" s="8"/>
      <c r="X2609" s="8"/>
      <c r="Y2609" s="8"/>
      <c r="Z2609" s="11"/>
    </row>
    <row r="2610" spans="1:26">
      <c r="A2610" s="13"/>
      <c r="G2610" s="14"/>
      <c r="H2610" s="14"/>
      <c r="I2610" s="14"/>
      <c r="J2610" s="14"/>
      <c r="K2610" s="14"/>
      <c r="L2610" s="12"/>
      <c r="M2610" s="12"/>
      <c r="N2610" s="12"/>
      <c r="O2610" s="12"/>
      <c r="P2610" s="8"/>
      <c r="Q2610" s="8"/>
      <c r="R2610" s="8"/>
      <c r="S2610" s="8"/>
      <c r="T2610" s="8"/>
      <c r="U2610" s="8"/>
      <c r="V2610" s="8"/>
      <c r="W2610" s="8"/>
      <c r="X2610" s="8"/>
      <c r="Y2610" s="8"/>
      <c r="Z2610" s="11"/>
    </row>
    <row r="2611" spans="1:26">
      <c r="A2611" s="13"/>
      <c r="G2611" s="14"/>
      <c r="H2611" s="14"/>
      <c r="I2611" s="14"/>
      <c r="J2611" s="14"/>
      <c r="K2611" s="14"/>
      <c r="L2611" s="12"/>
      <c r="M2611" s="12"/>
      <c r="N2611" s="12"/>
      <c r="O2611" s="12"/>
      <c r="P2611" s="8"/>
      <c r="Q2611" s="8"/>
      <c r="R2611" s="8"/>
      <c r="S2611" s="8"/>
      <c r="T2611" s="8"/>
      <c r="U2611" s="8"/>
      <c r="V2611" s="8"/>
      <c r="W2611" s="8"/>
      <c r="X2611" s="8"/>
      <c r="Y2611" s="8"/>
      <c r="Z2611" s="11"/>
    </row>
    <row r="2612" spans="1:26">
      <c r="A2612" s="13"/>
      <c r="G2612" s="14"/>
      <c r="H2612" s="14"/>
      <c r="I2612" s="14"/>
      <c r="J2612" s="14"/>
      <c r="K2612" s="14"/>
      <c r="L2612" s="12"/>
      <c r="M2612" s="12"/>
      <c r="N2612" s="12"/>
      <c r="O2612" s="12"/>
      <c r="P2612" s="8"/>
      <c r="Q2612" s="8"/>
      <c r="R2612" s="8"/>
      <c r="S2612" s="8"/>
      <c r="T2612" s="8"/>
      <c r="U2612" s="8"/>
      <c r="V2612" s="8"/>
      <c r="W2612" s="8"/>
      <c r="X2612" s="8"/>
      <c r="Y2612" s="8"/>
      <c r="Z2612" s="11"/>
    </row>
    <row r="2613" spans="1:26">
      <c r="A2613" s="13"/>
      <c r="G2613" s="14"/>
      <c r="H2613" s="14"/>
      <c r="I2613" s="14"/>
      <c r="J2613" s="14"/>
      <c r="K2613" s="14"/>
      <c r="L2613" s="12"/>
      <c r="M2613" s="12"/>
      <c r="N2613" s="12"/>
      <c r="O2613" s="12"/>
      <c r="P2613" s="8"/>
      <c r="Q2613" s="8"/>
      <c r="R2613" s="8"/>
      <c r="S2613" s="8"/>
      <c r="T2613" s="8"/>
      <c r="U2613" s="8"/>
      <c r="V2613" s="8"/>
      <c r="W2613" s="8"/>
      <c r="X2613" s="8"/>
      <c r="Y2613" s="8"/>
      <c r="Z2613" s="11"/>
    </row>
    <row r="2614" spans="1:26">
      <c r="A2614" s="13"/>
      <c r="G2614" s="14"/>
      <c r="H2614" s="14"/>
      <c r="I2614" s="14"/>
      <c r="J2614" s="14"/>
      <c r="K2614" s="14"/>
      <c r="L2614" s="12"/>
      <c r="M2614" s="12"/>
      <c r="N2614" s="12"/>
      <c r="O2614" s="12"/>
      <c r="P2614" s="8"/>
      <c r="Q2614" s="8"/>
      <c r="R2614" s="8"/>
      <c r="S2614" s="8"/>
      <c r="T2614" s="8"/>
      <c r="U2614" s="8"/>
      <c r="V2614" s="8"/>
      <c r="W2614" s="8"/>
      <c r="X2614" s="8"/>
      <c r="Y2614" s="8"/>
      <c r="Z2614" s="11"/>
    </row>
    <row r="2615" spans="1:26">
      <c r="A2615" s="13"/>
      <c r="G2615" s="14"/>
      <c r="H2615" s="14"/>
      <c r="I2615" s="14"/>
      <c r="J2615" s="14"/>
      <c r="K2615" s="14"/>
      <c r="L2615" s="12"/>
      <c r="M2615" s="12"/>
      <c r="N2615" s="12"/>
      <c r="O2615" s="12"/>
      <c r="P2615" s="8"/>
      <c r="Q2615" s="8"/>
      <c r="R2615" s="8"/>
      <c r="S2615" s="8"/>
      <c r="T2615" s="8"/>
      <c r="U2615" s="8"/>
      <c r="V2615" s="8"/>
      <c r="W2615" s="8"/>
      <c r="X2615" s="8"/>
      <c r="Y2615" s="8"/>
      <c r="Z2615" s="11"/>
    </row>
    <row r="2616" spans="1:26">
      <c r="A2616" s="13"/>
      <c r="G2616" s="14"/>
      <c r="H2616" s="14"/>
      <c r="I2616" s="14"/>
      <c r="J2616" s="14"/>
      <c r="K2616" s="14"/>
      <c r="L2616" s="12"/>
      <c r="M2616" s="12"/>
      <c r="N2616" s="12"/>
      <c r="O2616" s="12"/>
      <c r="P2616" s="8"/>
      <c r="Q2616" s="8"/>
      <c r="R2616" s="8"/>
      <c r="S2616" s="8"/>
      <c r="T2616" s="8"/>
      <c r="U2616" s="8"/>
      <c r="V2616" s="8"/>
      <c r="W2616" s="8"/>
      <c r="X2616" s="8"/>
      <c r="Y2616" s="8"/>
      <c r="Z2616" s="11"/>
    </row>
    <row r="2617" spans="1:26">
      <c r="A2617" s="13"/>
      <c r="G2617" s="14"/>
      <c r="H2617" s="14"/>
      <c r="I2617" s="14"/>
      <c r="J2617" s="14"/>
      <c r="K2617" s="14"/>
      <c r="L2617" s="12"/>
      <c r="M2617" s="12"/>
      <c r="N2617" s="12"/>
      <c r="O2617" s="12"/>
      <c r="P2617" s="8"/>
      <c r="Q2617" s="8"/>
      <c r="R2617" s="8"/>
      <c r="S2617" s="8"/>
      <c r="T2617" s="8"/>
      <c r="U2617" s="8"/>
      <c r="V2617" s="8"/>
      <c r="W2617" s="8"/>
      <c r="X2617" s="8"/>
      <c r="Y2617" s="8"/>
      <c r="Z2617" s="11"/>
    </row>
    <row r="2618" spans="1:26">
      <c r="A2618" s="13"/>
      <c r="G2618" s="14"/>
      <c r="H2618" s="14"/>
      <c r="I2618" s="14"/>
      <c r="J2618" s="14"/>
      <c r="K2618" s="14"/>
      <c r="L2618" s="12"/>
      <c r="M2618" s="12"/>
      <c r="N2618" s="12"/>
      <c r="O2618" s="12"/>
      <c r="P2618" s="8"/>
      <c r="Q2618" s="8"/>
      <c r="R2618" s="8"/>
      <c r="S2618" s="8"/>
      <c r="T2618" s="8"/>
      <c r="U2618" s="8"/>
      <c r="V2618" s="8"/>
      <c r="W2618" s="8"/>
      <c r="X2618" s="8"/>
      <c r="Y2618" s="8"/>
      <c r="Z2618" s="11"/>
    </row>
    <row r="2619" spans="1:26">
      <c r="A2619" s="13"/>
      <c r="G2619" s="14"/>
      <c r="H2619" s="14"/>
      <c r="I2619" s="14"/>
      <c r="J2619" s="14"/>
      <c r="K2619" s="14"/>
      <c r="L2619" s="12"/>
      <c r="M2619" s="12"/>
      <c r="N2619" s="12"/>
      <c r="O2619" s="12"/>
      <c r="P2619" s="8"/>
      <c r="Q2619" s="8"/>
      <c r="R2619" s="8"/>
      <c r="S2619" s="8"/>
      <c r="T2619" s="8"/>
      <c r="U2619" s="8"/>
      <c r="V2619" s="8"/>
      <c r="W2619" s="8"/>
      <c r="X2619" s="8"/>
      <c r="Y2619" s="8"/>
      <c r="Z2619" s="11"/>
    </row>
    <row r="2620" spans="1:26">
      <c r="A2620" s="13"/>
      <c r="G2620" s="14"/>
      <c r="H2620" s="14"/>
      <c r="I2620" s="14"/>
      <c r="J2620" s="14"/>
      <c r="K2620" s="14"/>
      <c r="L2620" s="12"/>
      <c r="M2620" s="12"/>
      <c r="N2620" s="12"/>
      <c r="O2620" s="12"/>
      <c r="P2620" s="8"/>
      <c r="Q2620" s="8"/>
      <c r="R2620" s="8"/>
      <c r="S2620" s="8"/>
      <c r="T2620" s="8"/>
      <c r="U2620" s="8"/>
      <c r="V2620" s="8"/>
      <c r="W2620" s="8"/>
      <c r="X2620" s="8"/>
      <c r="Y2620" s="8"/>
      <c r="Z2620" s="11"/>
    </row>
    <row r="2621" spans="1:26">
      <c r="A2621" s="13"/>
      <c r="G2621" s="14"/>
      <c r="H2621" s="14"/>
      <c r="I2621" s="14"/>
      <c r="J2621" s="14"/>
      <c r="K2621" s="14"/>
      <c r="L2621" s="12"/>
      <c r="M2621" s="12"/>
      <c r="N2621" s="12"/>
      <c r="O2621" s="12"/>
      <c r="P2621" s="8"/>
      <c r="Q2621" s="8"/>
      <c r="R2621" s="8"/>
      <c r="S2621" s="8"/>
      <c r="T2621" s="8"/>
      <c r="U2621" s="8"/>
      <c r="V2621" s="8"/>
      <c r="W2621" s="8"/>
      <c r="X2621" s="8"/>
      <c r="Y2621" s="8"/>
      <c r="Z2621" s="11"/>
    </row>
    <row r="2622" spans="1:26">
      <c r="A2622" s="13"/>
      <c r="G2622" s="14"/>
      <c r="H2622" s="14"/>
      <c r="I2622" s="14"/>
      <c r="J2622" s="14"/>
      <c r="K2622" s="14"/>
      <c r="L2622" s="12"/>
      <c r="M2622" s="12"/>
      <c r="N2622" s="12"/>
      <c r="O2622" s="12"/>
      <c r="P2622" s="8"/>
      <c r="Q2622" s="8"/>
      <c r="R2622" s="8"/>
      <c r="S2622" s="8"/>
      <c r="T2622" s="8"/>
      <c r="U2622" s="8"/>
      <c r="V2622" s="8"/>
      <c r="W2622" s="8"/>
      <c r="X2622" s="8"/>
      <c r="Y2622" s="8"/>
      <c r="Z2622" s="11"/>
    </row>
    <row r="2623" spans="1:26">
      <c r="A2623" s="13"/>
      <c r="G2623" s="14"/>
      <c r="H2623" s="14"/>
      <c r="I2623" s="14"/>
      <c r="J2623" s="14"/>
      <c r="K2623" s="14"/>
      <c r="L2623" s="12"/>
      <c r="M2623" s="12"/>
      <c r="N2623" s="12"/>
      <c r="O2623" s="12"/>
      <c r="P2623" s="8"/>
      <c r="Q2623" s="8"/>
      <c r="R2623" s="8"/>
      <c r="S2623" s="8"/>
      <c r="T2623" s="8"/>
      <c r="U2623" s="8"/>
      <c r="V2623" s="8"/>
      <c r="W2623" s="8"/>
      <c r="X2623" s="8"/>
      <c r="Y2623" s="8"/>
      <c r="Z2623" s="11"/>
    </row>
    <row r="2624" spans="1:26">
      <c r="A2624" s="13"/>
      <c r="G2624" s="14"/>
      <c r="H2624" s="14"/>
      <c r="I2624" s="14"/>
      <c r="J2624" s="14"/>
      <c r="K2624" s="14"/>
      <c r="L2624" s="12"/>
      <c r="M2624" s="12"/>
      <c r="N2624" s="12"/>
      <c r="O2624" s="12"/>
      <c r="P2624" s="8"/>
      <c r="Q2624" s="8"/>
      <c r="R2624" s="8"/>
      <c r="S2624" s="8"/>
      <c r="T2624" s="8"/>
      <c r="U2624" s="8"/>
      <c r="V2624" s="8"/>
      <c r="W2624" s="8"/>
      <c r="X2624" s="8"/>
      <c r="Y2624" s="8"/>
      <c r="Z2624" s="11"/>
    </row>
    <row r="2625" spans="1:26">
      <c r="A2625" s="13"/>
      <c r="G2625" s="14"/>
      <c r="H2625" s="14"/>
      <c r="I2625" s="14"/>
      <c r="J2625" s="14"/>
      <c r="K2625" s="14"/>
      <c r="L2625" s="12"/>
      <c r="M2625" s="12"/>
      <c r="N2625" s="12"/>
      <c r="O2625" s="12"/>
      <c r="P2625" s="8"/>
      <c r="Q2625" s="8"/>
      <c r="R2625" s="8"/>
      <c r="S2625" s="8"/>
      <c r="T2625" s="8"/>
      <c r="U2625" s="8"/>
      <c r="V2625" s="8"/>
      <c r="W2625" s="8"/>
      <c r="X2625" s="8"/>
      <c r="Y2625" s="8"/>
      <c r="Z2625" s="11"/>
    </row>
    <row r="2626" spans="1:26">
      <c r="A2626" s="13"/>
      <c r="G2626" s="14"/>
      <c r="H2626" s="14"/>
      <c r="I2626" s="14"/>
      <c r="J2626" s="14"/>
      <c r="K2626" s="14"/>
      <c r="L2626" s="12"/>
      <c r="M2626" s="12"/>
      <c r="N2626" s="12"/>
      <c r="O2626" s="12"/>
      <c r="P2626" s="8"/>
      <c r="Q2626" s="8"/>
      <c r="R2626" s="8"/>
      <c r="S2626" s="8"/>
      <c r="T2626" s="8"/>
      <c r="U2626" s="8"/>
      <c r="V2626" s="8"/>
      <c r="W2626" s="8"/>
      <c r="X2626" s="8"/>
      <c r="Y2626" s="8"/>
      <c r="Z2626" s="11"/>
    </row>
    <row r="2627" spans="1:26">
      <c r="A2627" s="13"/>
      <c r="G2627" s="14"/>
      <c r="H2627" s="14"/>
      <c r="I2627" s="14"/>
      <c r="J2627" s="14"/>
      <c r="K2627" s="14"/>
      <c r="L2627" s="12"/>
      <c r="M2627" s="12"/>
      <c r="N2627" s="12"/>
      <c r="O2627" s="12"/>
      <c r="P2627" s="8"/>
      <c r="Q2627" s="8"/>
      <c r="R2627" s="8"/>
      <c r="S2627" s="8"/>
      <c r="T2627" s="8"/>
      <c r="U2627" s="8"/>
      <c r="V2627" s="8"/>
      <c r="W2627" s="8"/>
      <c r="X2627" s="8"/>
      <c r="Y2627" s="8"/>
      <c r="Z2627" s="11"/>
    </row>
    <row r="2628" spans="1:26">
      <c r="A2628" s="13"/>
      <c r="G2628" s="14"/>
      <c r="H2628" s="14"/>
      <c r="I2628" s="14"/>
      <c r="J2628" s="14"/>
      <c r="K2628" s="14"/>
      <c r="L2628" s="12"/>
      <c r="M2628" s="12"/>
      <c r="N2628" s="12"/>
      <c r="O2628" s="12"/>
      <c r="P2628" s="8"/>
      <c r="Q2628" s="8"/>
      <c r="R2628" s="8"/>
      <c r="S2628" s="8"/>
      <c r="T2628" s="8"/>
      <c r="U2628" s="8"/>
      <c r="V2628" s="8"/>
      <c r="W2628" s="8"/>
      <c r="X2628" s="8"/>
      <c r="Y2628" s="8"/>
      <c r="Z2628" s="11"/>
    </row>
    <row r="2629" spans="1:26">
      <c r="A2629" s="13"/>
      <c r="G2629" s="14"/>
      <c r="H2629" s="14"/>
      <c r="I2629" s="14"/>
      <c r="J2629" s="14"/>
      <c r="K2629" s="14"/>
      <c r="L2629" s="12"/>
      <c r="M2629" s="12"/>
      <c r="N2629" s="12"/>
      <c r="O2629" s="12"/>
      <c r="P2629" s="8"/>
      <c r="Q2629" s="8"/>
      <c r="R2629" s="8"/>
      <c r="S2629" s="8"/>
      <c r="T2629" s="8"/>
      <c r="U2629" s="8"/>
      <c r="V2629" s="8"/>
      <c r="W2629" s="8"/>
      <c r="X2629" s="8"/>
      <c r="Y2629" s="8"/>
      <c r="Z2629" s="11"/>
    </row>
    <row r="2630" spans="1:26">
      <c r="A2630" s="13"/>
      <c r="G2630" s="14"/>
      <c r="H2630" s="14"/>
      <c r="I2630" s="14"/>
      <c r="J2630" s="14"/>
      <c r="K2630" s="14"/>
      <c r="L2630" s="12"/>
      <c r="M2630" s="12"/>
      <c r="N2630" s="12"/>
      <c r="O2630" s="12"/>
      <c r="P2630" s="8"/>
      <c r="Q2630" s="8"/>
      <c r="R2630" s="8"/>
      <c r="S2630" s="8"/>
      <c r="T2630" s="8"/>
      <c r="U2630" s="8"/>
      <c r="V2630" s="8"/>
      <c r="W2630" s="8"/>
      <c r="X2630" s="8"/>
      <c r="Y2630" s="8"/>
      <c r="Z2630" s="11"/>
    </row>
    <row r="2631" spans="1:26">
      <c r="A2631" s="13"/>
      <c r="G2631" s="14"/>
      <c r="H2631" s="14"/>
      <c r="I2631" s="14"/>
      <c r="J2631" s="14"/>
      <c r="K2631" s="14"/>
      <c r="L2631" s="12"/>
      <c r="M2631" s="12"/>
      <c r="N2631" s="12"/>
      <c r="O2631" s="12"/>
      <c r="P2631" s="8"/>
      <c r="Q2631" s="8"/>
      <c r="R2631" s="8"/>
      <c r="S2631" s="8"/>
      <c r="T2631" s="8"/>
      <c r="U2631" s="8"/>
      <c r="V2631" s="8"/>
      <c r="W2631" s="8"/>
      <c r="X2631" s="8"/>
      <c r="Y2631" s="8"/>
      <c r="Z2631" s="11"/>
    </row>
    <row r="2632" spans="1:26">
      <c r="A2632" s="13"/>
      <c r="G2632" s="14"/>
      <c r="H2632" s="14"/>
      <c r="I2632" s="14"/>
      <c r="J2632" s="14"/>
      <c r="K2632" s="14"/>
      <c r="L2632" s="12"/>
      <c r="M2632" s="12"/>
      <c r="N2632" s="12"/>
      <c r="O2632" s="12"/>
      <c r="P2632" s="8"/>
      <c r="Q2632" s="8"/>
      <c r="R2632" s="8"/>
      <c r="S2632" s="8"/>
      <c r="T2632" s="8"/>
      <c r="U2632" s="8"/>
      <c r="V2632" s="8"/>
      <c r="W2632" s="8"/>
      <c r="X2632" s="8"/>
      <c r="Y2632" s="8"/>
      <c r="Z2632" s="11"/>
    </row>
    <row r="2633" spans="1:26">
      <c r="A2633" s="13"/>
      <c r="G2633" s="14"/>
      <c r="H2633" s="14"/>
      <c r="I2633" s="14"/>
      <c r="J2633" s="14"/>
      <c r="K2633" s="14"/>
      <c r="L2633" s="12"/>
      <c r="M2633" s="12"/>
      <c r="N2633" s="12"/>
      <c r="O2633" s="12"/>
      <c r="P2633" s="8"/>
      <c r="Q2633" s="8"/>
      <c r="R2633" s="8"/>
      <c r="S2633" s="8"/>
      <c r="T2633" s="8"/>
      <c r="U2633" s="8"/>
      <c r="V2633" s="8"/>
      <c r="W2633" s="8"/>
      <c r="X2633" s="8"/>
      <c r="Y2633" s="8"/>
      <c r="Z2633" s="11"/>
    </row>
    <row r="2634" spans="1:26">
      <c r="A2634" s="13"/>
      <c r="G2634" s="14"/>
      <c r="H2634" s="14"/>
      <c r="I2634" s="14"/>
      <c r="J2634" s="14"/>
      <c r="K2634" s="14"/>
      <c r="L2634" s="12"/>
      <c r="M2634" s="12"/>
      <c r="N2634" s="12"/>
      <c r="O2634" s="12"/>
      <c r="P2634" s="8"/>
      <c r="Q2634" s="8"/>
      <c r="R2634" s="8"/>
      <c r="S2634" s="8"/>
      <c r="T2634" s="8"/>
      <c r="U2634" s="8"/>
      <c r="V2634" s="8"/>
      <c r="W2634" s="8"/>
      <c r="X2634" s="8"/>
      <c r="Y2634" s="8"/>
      <c r="Z2634" s="11"/>
    </row>
    <row r="2635" spans="1:26">
      <c r="A2635" s="13"/>
      <c r="G2635" s="14"/>
      <c r="H2635" s="14"/>
      <c r="I2635" s="14"/>
      <c r="J2635" s="14"/>
      <c r="K2635" s="14"/>
      <c r="L2635" s="12"/>
      <c r="M2635" s="12"/>
      <c r="N2635" s="12"/>
      <c r="O2635" s="12"/>
      <c r="P2635" s="8"/>
      <c r="Q2635" s="8"/>
      <c r="R2635" s="8"/>
      <c r="S2635" s="8"/>
      <c r="T2635" s="8"/>
      <c r="U2635" s="8"/>
      <c r="V2635" s="8"/>
      <c r="W2635" s="8"/>
      <c r="X2635" s="8"/>
      <c r="Y2635" s="8"/>
      <c r="Z2635" s="11"/>
    </row>
    <row r="2636" spans="1:26">
      <c r="A2636" s="13"/>
      <c r="G2636" s="14"/>
      <c r="H2636" s="14"/>
      <c r="I2636" s="14"/>
      <c r="J2636" s="14"/>
      <c r="K2636" s="14"/>
      <c r="L2636" s="12"/>
      <c r="M2636" s="12"/>
      <c r="N2636" s="12"/>
      <c r="O2636" s="12"/>
      <c r="P2636" s="8"/>
      <c r="Q2636" s="8"/>
      <c r="R2636" s="8"/>
      <c r="S2636" s="8"/>
      <c r="T2636" s="8"/>
      <c r="U2636" s="8"/>
      <c r="V2636" s="8"/>
      <c r="W2636" s="8"/>
      <c r="X2636" s="8"/>
      <c r="Y2636" s="8"/>
      <c r="Z2636" s="11"/>
    </row>
    <row r="2637" spans="1:26">
      <c r="A2637" s="13"/>
      <c r="G2637" s="14"/>
      <c r="H2637" s="14"/>
      <c r="I2637" s="14"/>
      <c r="J2637" s="14"/>
      <c r="K2637" s="14"/>
      <c r="L2637" s="12"/>
      <c r="M2637" s="12"/>
      <c r="N2637" s="12"/>
      <c r="O2637" s="12"/>
      <c r="P2637" s="8"/>
      <c r="Q2637" s="8"/>
      <c r="R2637" s="8"/>
      <c r="S2637" s="8"/>
      <c r="T2637" s="8"/>
      <c r="U2637" s="8"/>
      <c r="V2637" s="8"/>
      <c r="W2637" s="8"/>
      <c r="X2637" s="8"/>
      <c r="Y2637" s="8"/>
      <c r="Z2637" s="11"/>
    </row>
    <row r="2638" spans="1:26">
      <c r="A2638" s="13"/>
      <c r="G2638" s="14"/>
      <c r="H2638" s="14"/>
      <c r="I2638" s="14"/>
      <c r="J2638" s="14"/>
      <c r="K2638" s="14"/>
      <c r="L2638" s="12"/>
      <c r="M2638" s="12"/>
      <c r="N2638" s="12"/>
      <c r="O2638" s="12"/>
      <c r="P2638" s="8"/>
      <c r="Q2638" s="8"/>
      <c r="R2638" s="8"/>
      <c r="S2638" s="8"/>
      <c r="T2638" s="8"/>
      <c r="U2638" s="8"/>
      <c r="V2638" s="8"/>
      <c r="W2638" s="8"/>
      <c r="X2638" s="8"/>
      <c r="Y2638" s="8"/>
      <c r="Z2638" s="11"/>
    </row>
    <row r="2639" spans="1:26">
      <c r="A2639" s="13"/>
      <c r="G2639" s="14"/>
      <c r="H2639" s="14"/>
      <c r="I2639" s="14"/>
      <c r="J2639" s="14"/>
      <c r="K2639" s="14"/>
      <c r="L2639" s="12"/>
      <c r="M2639" s="12"/>
      <c r="N2639" s="12"/>
      <c r="O2639" s="12"/>
      <c r="P2639" s="8"/>
      <c r="Q2639" s="8"/>
      <c r="R2639" s="8"/>
      <c r="S2639" s="8"/>
      <c r="T2639" s="8"/>
      <c r="U2639" s="8"/>
      <c r="V2639" s="8"/>
      <c r="W2639" s="8"/>
      <c r="X2639" s="8"/>
      <c r="Y2639" s="8"/>
      <c r="Z2639" s="11"/>
    </row>
    <row r="2640" spans="1:26">
      <c r="A2640" s="13"/>
      <c r="G2640" s="14"/>
      <c r="H2640" s="14"/>
      <c r="I2640" s="14"/>
      <c r="J2640" s="14"/>
      <c r="K2640" s="14"/>
      <c r="L2640" s="12"/>
      <c r="M2640" s="12"/>
      <c r="N2640" s="12"/>
      <c r="O2640" s="12"/>
      <c r="P2640" s="8"/>
      <c r="Q2640" s="8"/>
      <c r="R2640" s="8"/>
      <c r="S2640" s="8"/>
      <c r="T2640" s="8"/>
      <c r="U2640" s="8"/>
      <c r="V2640" s="8"/>
      <c r="W2640" s="8"/>
      <c r="X2640" s="8"/>
      <c r="Y2640" s="8"/>
      <c r="Z2640" s="11"/>
    </row>
    <row r="2641" spans="1:26">
      <c r="A2641" s="13"/>
      <c r="G2641" s="14"/>
      <c r="H2641" s="14"/>
      <c r="I2641" s="14"/>
      <c r="J2641" s="14"/>
      <c r="K2641" s="14"/>
      <c r="L2641" s="12"/>
      <c r="M2641" s="12"/>
      <c r="N2641" s="12"/>
      <c r="O2641" s="12"/>
      <c r="P2641" s="8"/>
      <c r="Q2641" s="8"/>
      <c r="R2641" s="8"/>
      <c r="S2641" s="8"/>
      <c r="T2641" s="8"/>
      <c r="U2641" s="8"/>
      <c r="V2641" s="8"/>
      <c r="W2641" s="8"/>
      <c r="X2641" s="8"/>
      <c r="Y2641" s="8"/>
      <c r="Z2641" s="11"/>
    </row>
    <row r="2642" spans="1:26">
      <c r="A2642" s="13"/>
      <c r="G2642" s="14"/>
      <c r="H2642" s="14"/>
      <c r="I2642" s="14"/>
      <c r="J2642" s="14"/>
      <c r="K2642" s="14"/>
      <c r="L2642" s="12"/>
      <c r="M2642" s="12"/>
      <c r="N2642" s="12"/>
      <c r="O2642" s="12"/>
      <c r="P2642" s="8"/>
      <c r="Q2642" s="8"/>
      <c r="R2642" s="8"/>
      <c r="S2642" s="8"/>
      <c r="T2642" s="8"/>
      <c r="U2642" s="8"/>
      <c r="V2642" s="8"/>
      <c r="W2642" s="8"/>
      <c r="X2642" s="8"/>
      <c r="Y2642" s="8"/>
      <c r="Z2642" s="11"/>
    </row>
    <row r="2643" spans="1:26">
      <c r="A2643" s="13"/>
      <c r="G2643" s="14"/>
      <c r="H2643" s="14"/>
      <c r="I2643" s="14"/>
      <c r="J2643" s="14"/>
      <c r="K2643" s="14"/>
      <c r="L2643" s="12"/>
      <c r="M2643" s="12"/>
      <c r="N2643" s="12"/>
      <c r="O2643" s="12"/>
      <c r="P2643" s="8"/>
      <c r="Q2643" s="8"/>
      <c r="R2643" s="8"/>
      <c r="S2643" s="8"/>
      <c r="T2643" s="8"/>
      <c r="U2643" s="8"/>
      <c r="V2643" s="8"/>
      <c r="W2643" s="8"/>
      <c r="X2643" s="8"/>
      <c r="Y2643" s="8"/>
      <c r="Z2643" s="11"/>
    </row>
    <row r="2644" spans="1:26">
      <c r="A2644" s="13"/>
      <c r="G2644" s="14"/>
      <c r="H2644" s="14"/>
      <c r="I2644" s="14"/>
      <c r="J2644" s="14"/>
      <c r="K2644" s="14"/>
      <c r="L2644" s="12"/>
      <c r="M2644" s="12"/>
      <c r="N2644" s="12"/>
      <c r="O2644" s="12"/>
      <c r="P2644" s="8"/>
      <c r="Q2644" s="8"/>
      <c r="R2644" s="8"/>
      <c r="S2644" s="8"/>
      <c r="T2644" s="8"/>
      <c r="U2644" s="8"/>
      <c r="V2644" s="8"/>
      <c r="W2644" s="8"/>
      <c r="X2644" s="8"/>
      <c r="Y2644" s="8"/>
      <c r="Z2644" s="11"/>
    </row>
    <row r="2645" spans="1:26">
      <c r="A2645" s="13"/>
      <c r="G2645" s="14"/>
      <c r="H2645" s="14"/>
      <c r="I2645" s="14"/>
      <c r="J2645" s="14"/>
      <c r="K2645" s="14"/>
      <c r="L2645" s="12"/>
      <c r="M2645" s="12"/>
      <c r="N2645" s="12"/>
      <c r="O2645" s="12"/>
      <c r="P2645" s="8"/>
      <c r="Q2645" s="8"/>
      <c r="R2645" s="8"/>
      <c r="S2645" s="8"/>
      <c r="T2645" s="8"/>
      <c r="U2645" s="8"/>
      <c r="V2645" s="8"/>
      <c r="W2645" s="8"/>
      <c r="X2645" s="8"/>
      <c r="Y2645" s="8"/>
      <c r="Z2645" s="11"/>
    </row>
    <row r="2646" spans="1:26">
      <c r="A2646" s="13"/>
      <c r="G2646" s="14"/>
      <c r="H2646" s="14"/>
      <c r="I2646" s="14"/>
      <c r="J2646" s="14"/>
      <c r="K2646" s="14"/>
      <c r="L2646" s="12"/>
      <c r="M2646" s="12"/>
      <c r="N2646" s="12"/>
      <c r="O2646" s="12"/>
      <c r="P2646" s="8"/>
      <c r="Q2646" s="8"/>
      <c r="R2646" s="8"/>
      <c r="S2646" s="8"/>
      <c r="T2646" s="8"/>
      <c r="U2646" s="8"/>
      <c r="V2646" s="8"/>
      <c r="W2646" s="8"/>
      <c r="X2646" s="8"/>
      <c r="Y2646" s="8"/>
      <c r="Z2646" s="11"/>
    </row>
    <row r="2647" spans="1:26">
      <c r="A2647" s="13"/>
      <c r="G2647" s="14"/>
      <c r="H2647" s="14"/>
      <c r="I2647" s="14"/>
      <c r="J2647" s="14"/>
      <c r="K2647" s="14"/>
      <c r="L2647" s="12"/>
      <c r="M2647" s="12"/>
      <c r="N2647" s="12"/>
      <c r="O2647" s="12"/>
      <c r="P2647" s="8"/>
      <c r="Q2647" s="8"/>
      <c r="R2647" s="8"/>
      <c r="S2647" s="8"/>
      <c r="T2647" s="8"/>
      <c r="U2647" s="8"/>
      <c r="V2647" s="8"/>
      <c r="W2647" s="8"/>
      <c r="X2647" s="8"/>
      <c r="Y2647" s="8"/>
      <c r="Z2647" s="11"/>
    </row>
    <row r="2648" spans="1:26">
      <c r="A2648" s="13"/>
      <c r="G2648" s="14"/>
      <c r="H2648" s="14"/>
      <c r="I2648" s="14"/>
      <c r="J2648" s="14"/>
      <c r="K2648" s="14"/>
      <c r="L2648" s="12"/>
      <c r="M2648" s="12"/>
      <c r="N2648" s="12"/>
      <c r="O2648" s="12"/>
      <c r="P2648" s="8"/>
      <c r="Q2648" s="8"/>
      <c r="R2648" s="8"/>
      <c r="S2648" s="8"/>
      <c r="T2648" s="8"/>
      <c r="U2648" s="8"/>
      <c r="V2648" s="8"/>
      <c r="W2648" s="8"/>
      <c r="X2648" s="8"/>
      <c r="Y2648" s="8"/>
      <c r="Z2648" s="11"/>
    </row>
    <row r="2649" spans="1:26">
      <c r="A2649" s="13"/>
      <c r="G2649" s="14"/>
      <c r="H2649" s="14"/>
      <c r="I2649" s="14"/>
      <c r="J2649" s="14"/>
      <c r="K2649" s="14"/>
      <c r="L2649" s="12"/>
      <c r="M2649" s="12"/>
      <c r="N2649" s="12"/>
      <c r="O2649" s="12"/>
      <c r="P2649" s="8"/>
      <c r="Q2649" s="8"/>
      <c r="R2649" s="8"/>
      <c r="S2649" s="8"/>
      <c r="T2649" s="8"/>
      <c r="U2649" s="8"/>
      <c r="V2649" s="8"/>
      <c r="W2649" s="8"/>
      <c r="X2649" s="8"/>
      <c r="Y2649" s="8"/>
      <c r="Z2649" s="11"/>
    </row>
    <row r="2650" spans="1:26">
      <c r="A2650" s="13"/>
      <c r="G2650" s="14"/>
      <c r="H2650" s="14"/>
      <c r="I2650" s="14"/>
      <c r="J2650" s="14"/>
      <c r="K2650" s="14"/>
      <c r="L2650" s="12"/>
      <c r="M2650" s="12"/>
      <c r="N2650" s="12"/>
      <c r="O2650" s="12"/>
      <c r="P2650" s="8"/>
      <c r="Q2650" s="8"/>
      <c r="R2650" s="8"/>
      <c r="S2650" s="8"/>
      <c r="T2650" s="8"/>
      <c r="U2650" s="8"/>
      <c r="V2650" s="8"/>
      <c r="W2650" s="8"/>
      <c r="X2650" s="8"/>
      <c r="Y2650" s="8"/>
      <c r="Z2650" s="11"/>
    </row>
    <row r="2651" spans="1:26">
      <c r="A2651" s="13"/>
      <c r="G2651" s="14"/>
      <c r="H2651" s="14"/>
      <c r="I2651" s="14"/>
      <c r="J2651" s="14"/>
      <c r="K2651" s="14"/>
      <c r="L2651" s="12"/>
      <c r="M2651" s="12"/>
      <c r="N2651" s="12"/>
      <c r="O2651" s="12"/>
      <c r="P2651" s="8"/>
      <c r="Q2651" s="8"/>
      <c r="R2651" s="8"/>
      <c r="S2651" s="8"/>
      <c r="T2651" s="8"/>
      <c r="U2651" s="8"/>
      <c r="V2651" s="8"/>
      <c r="W2651" s="8"/>
      <c r="X2651" s="8"/>
      <c r="Y2651" s="8"/>
      <c r="Z2651" s="11"/>
    </row>
    <row r="2652" spans="1:26">
      <c r="A2652" s="13"/>
      <c r="G2652" s="14"/>
      <c r="H2652" s="14"/>
      <c r="I2652" s="14"/>
      <c r="J2652" s="14"/>
      <c r="K2652" s="14"/>
      <c r="L2652" s="12"/>
      <c r="M2652" s="12"/>
      <c r="N2652" s="12"/>
      <c r="O2652" s="12"/>
      <c r="P2652" s="8"/>
      <c r="Q2652" s="8"/>
      <c r="R2652" s="8"/>
      <c r="S2652" s="8"/>
      <c r="T2652" s="8"/>
      <c r="U2652" s="8"/>
      <c r="V2652" s="8"/>
      <c r="W2652" s="8"/>
      <c r="X2652" s="8"/>
      <c r="Y2652" s="8"/>
      <c r="Z2652" s="11"/>
    </row>
    <row r="2653" spans="1:26">
      <c r="A2653" s="13"/>
      <c r="G2653" s="14"/>
      <c r="H2653" s="14"/>
      <c r="I2653" s="14"/>
      <c r="J2653" s="14"/>
      <c r="K2653" s="14"/>
      <c r="L2653" s="12"/>
      <c r="M2653" s="12"/>
      <c r="N2653" s="12"/>
      <c r="O2653" s="12"/>
      <c r="P2653" s="8"/>
      <c r="Q2653" s="8"/>
      <c r="R2653" s="8"/>
      <c r="S2653" s="8"/>
      <c r="T2653" s="8"/>
      <c r="U2653" s="8"/>
      <c r="V2653" s="8"/>
      <c r="W2653" s="8"/>
      <c r="X2653" s="8"/>
      <c r="Y2653" s="8"/>
      <c r="Z2653" s="11"/>
    </row>
    <row r="2654" spans="1:26">
      <c r="A2654" s="13"/>
      <c r="G2654" s="14"/>
      <c r="H2654" s="14"/>
      <c r="I2654" s="14"/>
      <c r="J2654" s="14"/>
      <c r="K2654" s="14"/>
      <c r="L2654" s="12"/>
      <c r="M2654" s="12"/>
      <c r="N2654" s="12"/>
      <c r="O2654" s="12"/>
      <c r="P2654" s="8"/>
      <c r="Q2654" s="8"/>
      <c r="R2654" s="8"/>
      <c r="S2654" s="8"/>
      <c r="T2654" s="8"/>
      <c r="U2654" s="8"/>
      <c r="V2654" s="8"/>
      <c r="W2654" s="8"/>
      <c r="X2654" s="8"/>
      <c r="Y2654" s="8"/>
      <c r="Z2654" s="11"/>
    </row>
    <row r="2655" spans="1:26">
      <c r="A2655" s="13"/>
      <c r="G2655" s="14"/>
      <c r="H2655" s="14"/>
      <c r="I2655" s="14"/>
      <c r="J2655" s="14"/>
      <c r="K2655" s="14"/>
      <c r="L2655" s="12"/>
      <c r="M2655" s="12"/>
      <c r="N2655" s="12"/>
      <c r="O2655" s="12"/>
      <c r="P2655" s="8"/>
      <c r="Q2655" s="8"/>
      <c r="R2655" s="8"/>
      <c r="S2655" s="8"/>
      <c r="T2655" s="8"/>
      <c r="U2655" s="8"/>
      <c r="V2655" s="8"/>
      <c r="W2655" s="8"/>
      <c r="X2655" s="8"/>
      <c r="Y2655" s="8"/>
      <c r="Z2655" s="11"/>
    </row>
    <row r="2656" spans="1:26">
      <c r="A2656" s="13"/>
      <c r="G2656" s="14"/>
      <c r="H2656" s="14"/>
      <c r="I2656" s="14"/>
      <c r="J2656" s="14"/>
      <c r="K2656" s="14"/>
      <c r="L2656" s="12"/>
      <c r="M2656" s="12"/>
      <c r="N2656" s="12"/>
      <c r="O2656" s="12"/>
      <c r="P2656" s="8"/>
      <c r="Q2656" s="8"/>
      <c r="R2656" s="8"/>
      <c r="S2656" s="8"/>
      <c r="T2656" s="8"/>
      <c r="U2656" s="8"/>
      <c r="V2656" s="8"/>
      <c r="W2656" s="8"/>
      <c r="X2656" s="8"/>
      <c r="Y2656" s="8"/>
      <c r="Z2656" s="11"/>
    </row>
    <row r="2657" spans="1:26">
      <c r="A2657" s="13"/>
      <c r="G2657" s="14"/>
      <c r="H2657" s="14"/>
      <c r="I2657" s="14"/>
      <c r="J2657" s="14"/>
      <c r="K2657" s="14"/>
      <c r="L2657" s="12"/>
      <c r="M2657" s="12"/>
      <c r="N2657" s="12"/>
      <c r="O2657" s="12"/>
      <c r="P2657" s="8"/>
      <c r="Q2657" s="8"/>
      <c r="R2657" s="8"/>
      <c r="S2657" s="8"/>
      <c r="T2657" s="8"/>
      <c r="U2657" s="8"/>
      <c r="V2657" s="8"/>
      <c r="W2657" s="8"/>
      <c r="X2657" s="8"/>
      <c r="Y2657" s="8"/>
      <c r="Z2657" s="11"/>
    </row>
    <row r="2658" spans="1:26">
      <c r="A2658" s="13"/>
      <c r="G2658" s="14"/>
      <c r="H2658" s="14"/>
      <c r="I2658" s="14"/>
      <c r="J2658" s="14"/>
      <c r="K2658" s="14"/>
      <c r="L2658" s="12"/>
      <c r="M2658" s="12"/>
      <c r="N2658" s="12"/>
      <c r="O2658" s="12"/>
      <c r="P2658" s="8"/>
      <c r="Q2658" s="8"/>
      <c r="R2658" s="8"/>
      <c r="S2658" s="8"/>
      <c r="T2658" s="8"/>
      <c r="U2658" s="8"/>
      <c r="V2658" s="8"/>
      <c r="W2658" s="8"/>
      <c r="X2658" s="8"/>
      <c r="Y2658" s="8"/>
      <c r="Z2658" s="11"/>
    </row>
    <row r="2659" spans="1:26">
      <c r="A2659" s="13"/>
      <c r="G2659" s="14"/>
      <c r="H2659" s="14"/>
      <c r="I2659" s="14"/>
      <c r="J2659" s="14"/>
      <c r="K2659" s="14"/>
      <c r="L2659" s="12"/>
      <c r="M2659" s="12"/>
      <c r="N2659" s="12"/>
      <c r="O2659" s="12"/>
      <c r="P2659" s="8"/>
      <c r="Q2659" s="8"/>
      <c r="R2659" s="8"/>
      <c r="S2659" s="8"/>
      <c r="T2659" s="8"/>
      <c r="U2659" s="8"/>
      <c r="V2659" s="8"/>
      <c r="W2659" s="8"/>
      <c r="X2659" s="8"/>
      <c r="Y2659" s="8"/>
      <c r="Z2659" s="11"/>
    </row>
    <row r="2660" spans="1:26">
      <c r="A2660" s="13"/>
      <c r="G2660" s="14"/>
      <c r="H2660" s="14"/>
      <c r="I2660" s="14"/>
      <c r="J2660" s="14"/>
      <c r="K2660" s="14"/>
      <c r="L2660" s="12"/>
      <c r="M2660" s="12"/>
      <c r="N2660" s="12"/>
      <c r="O2660" s="12"/>
      <c r="P2660" s="8"/>
      <c r="Q2660" s="8"/>
      <c r="R2660" s="8"/>
      <c r="S2660" s="8"/>
      <c r="T2660" s="8"/>
      <c r="U2660" s="8"/>
      <c r="V2660" s="8"/>
      <c r="W2660" s="8"/>
      <c r="X2660" s="8"/>
      <c r="Y2660" s="8"/>
      <c r="Z2660" s="11"/>
    </row>
    <row r="2661" spans="1:26">
      <c r="A2661" s="13"/>
      <c r="G2661" s="14"/>
      <c r="H2661" s="14"/>
      <c r="I2661" s="14"/>
      <c r="J2661" s="14"/>
      <c r="K2661" s="14"/>
      <c r="L2661" s="12"/>
      <c r="M2661" s="12"/>
      <c r="N2661" s="12"/>
      <c r="O2661" s="12"/>
      <c r="P2661" s="8"/>
      <c r="Q2661" s="8"/>
      <c r="R2661" s="8"/>
      <c r="S2661" s="8"/>
      <c r="T2661" s="8"/>
      <c r="U2661" s="8"/>
      <c r="V2661" s="8"/>
      <c r="W2661" s="8"/>
      <c r="X2661" s="8"/>
      <c r="Y2661" s="8"/>
      <c r="Z2661" s="11"/>
    </row>
    <row r="2662" spans="1:26">
      <c r="A2662" s="13"/>
      <c r="G2662" s="14"/>
      <c r="H2662" s="14"/>
      <c r="I2662" s="14"/>
      <c r="J2662" s="14"/>
      <c r="K2662" s="14"/>
      <c r="L2662" s="12"/>
      <c r="M2662" s="12"/>
      <c r="N2662" s="12"/>
      <c r="O2662" s="12"/>
      <c r="P2662" s="8"/>
      <c r="Q2662" s="8"/>
      <c r="R2662" s="8"/>
      <c r="S2662" s="8"/>
      <c r="T2662" s="8"/>
      <c r="U2662" s="8"/>
      <c r="V2662" s="8"/>
      <c r="W2662" s="8"/>
      <c r="X2662" s="8"/>
      <c r="Y2662" s="8"/>
      <c r="Z2662" s="11"/>
    </row>
    <row r="2663" spans="1:26">
      <c r="A2663" s="13"/>
      <c r="G2663" s="14"/>
      <c r="H2663" s="14"/>
      <c r="I2663" s="14"/>
      <c r="J2663" s="14"/>
      <c r="K2663" s="14"/>
      <c r="L2663" s="12"/>
      <c r="M2663" s="12"/>
      <c r="N2663" s="12"/>
      <c r="O2663" s="12"/>
      <c r="P2663" s="8"/>
      <c r="Q2663" s="8"/>
      <c r="R2663" s="8"/>
      <c r="S2663" s="8"/>
      <c r="T2663" s="8"/>
      <c r="U2663" s="8"/>
      <c r="V2663" s="8"/>
      <c r="W2663" s="8"/>
      <c r="X2663" s="8"/>
      <c r="Y2663" s="8"/>
      <c r="Z2663" s="11"/>
    </row>
    <row r="2664" spans="1:26">
      <c r="A2664" s="13"/>
      <c r="G2664" s="14"/>
      <c r="H2664" s="14"/>
      <c r="I2664" s="14"/>
      <c r="J2664" s="14"/>
      <c r="K2664" s="14"/>
      <c r="L2664" s="12"/>
      <c r="M2664" s="12"/>
      <c r="N2664" s="12"/>
      <c r="O2664" s="12"/>
      <c r="P2664" s="8"/>
      <c r="Q2664" s="8"/>
      <c r="R2664" s="8"/>
      <c r="S2664" s="8"/>
      <c r="T2664" s="8"/>
      <c r="U2664" s="8"/>
      <c r="V2664" s="8"/>
      <c r="W2664" s="8"/>
      <c r="X2664" s="8"/>
      <c r="Y2664" s="8"/>
      <c r="Z2664" s="11"/>
    </row>
    <row r="2665" spans="1:26">
      <c r="A2665" s="13"/>
      <c r="G2665" s="14"/>
      <c r="H2665" s="14"/>
      <c r="I2665" s="14"/>
      <c r="J2665" s="14"/>
      <c r="K2665" s="14"/>
      <c r="L2665" s="12"/>
      <c r="M2665" s="12"/>
      <c r="N2665" s="12"/>
      <c r="O2665" s="12"/>
      <c r="P2665" s="8"/>
      <c r="Q2665" s="8"/>
      <c r="R2665" s="8"/>
      <c r="S2665" s="8"/>
      <c r="T2665" s="8"/>
      <c r="U2665" s="8"/>
      <c r="V2665" s="8"/>
      <c r="W2665" s="8"/>
      <c r="X2665" s="8"/>
      <c r="Y2665" s="8"/>
      <c r="Z2665" s="11"/>
    </row>
    <row r="2666" spans="1:26">
      <c r="A2666" s="13"/>
      <c r="G2666" s="14"/>
      <c r="H2666" s="14"/>
      <c r="I2666" s="14"/>
      <c r="J2666" s="14"/>
      <c r="K2666" s="14"/>
      <c r="L2666" s="12"/>
      <c r="M2666" s="12"/>
      <c r="N2666" s="12"/>
      <c r="O2666" s="12"/>
      <c r="P2666" s="8"/>
      <c r="Q2666" s="8"/>
      <c r="R2666" s="8"/>
      <c r="S2666" s="8"/>
      <c r="T2666" s="8"/>
      <c r="U2666" s="8"/>
      <c r="V2666" s="8"/>
      <c r="W2666" s="8"/>
      <c r="X2666" s="8"/>
      <c r="Y2666" s="8"/>
      <c r="Z2666" s="11"/>
    </row>
    <row r="2667" spans="1:26">
      <c r="A2667" s="13"/>
      <c r="G2667" s="14"/>
      <c r="H2667" s="14"/>
      <c r="I2667" s="14"/>
      <c r="J2667" s="14"/>
      <c r="K2667" s="14"/>
      <c r="L2667" s="12"/>
      <c r="M2667" s="12"/>
      <c r="N2667" s="12"/>
      <c r="O2667" s="12"/>
      <c r="P2667" s="8"/>
      <c r="Q2667" s="8"/>
      <c r="R2667" s="8"/>
      <c r="S2667" s="8"/>
      <c r="T2667" s="8"/>
      <c r="U2667" s="8"/>
      <c r="V2667" s="8"/>
      <c r="W2667" s="8"/>
      <c r="X2667" s="8"/>
      <c r="Y2667" s="8"/>
      <c r="Z2667" s="11"/>
    </row>
    <row r="2668" spans="1:26">
      <c r="A2668" s="13"/>
      <c r="G2668" s="14"/>
      <c r="H2668" s="14"/>
      <c r="I2668" s="14"/>
      <c r="J2668" s="14"/>
      <c r="K2668" s="14"/>
      <c r="L2668" s="12"/>
      <c r="M2668" s="12"/>
      <c r="N2668" s="12"/>
      <c r="O2668" s="12"/>
      <c r="P2668" s="8"/>
      <c r="Q2668" s="8"/>
      <c r="R2668" s="8"/>
      <c r="S2668" s="8"/>
      <c r="T2668" s="8"/>
      <c r="U2668" s="8"/>
      <c r="V2668" s="8"/>
      <c r="W2668" s="8"/>
      <c r="X2668" s="8"/>
      <c r="Y2668" s="8"/>
      <c r="Z2668" s="11"/>
    </row>
    <row r="2669" spans="1:26">
      <c r="A2669" s="13"/>
      <c r="G2669" s="14"/>
      <c r="H2669" s="14"/>
      <c r="I2669" s="14"/>
      <c r="J2669" s="14"/>
      <c r="K2669" s="14"/>
      <c r="L2669" s="12"/>
      <c r="M2669" s="12"/>
      <c r="N2669" s="12"/>
      <c r="O2669" s="12"/>
      <c r="P2669" s="8"/>
      <c r="Q2669" s="8"/>
      <c r="R2669" s="8"/>
      <c r="S2669" s="8"/>
      <c r="T2669" s="8"/>
      <c r="U2669" s="8"/>
      <c r="V2669" s="8"/>
      <c r="W2669" s="8"/>
      <c r="X2669" s="8"/>
      <c r="Y2669" s="8"/>
      <c r="Z2669" s="11"/>
    </row>
    <row r="2670" spans="1:26">
      <c r="A2670" s="13"/>
      <c r="G2670" s="14"/>
      <c r="H2670" s="14"/>
      <c r="I2670" s="14"/>
      <c r="J2670" s="14"/>
      <c r="K2670" s="14"/>
      <c r="L2670" s="12"/>
      <c r="M2670" s="12"/>
      <c r="N2670" s="12"/>
      <c r="O2670" s="12"/>
      <c r="P2670" s="8"/>
      <c r="Q2670" s="8"/>
      <c r="R2670" s="8"/>
      <c r="S2670" s="8"/>
      <c r="T2670" s="8"/>
      <c r="U2670" s="8"/>
      <c r="V2670" s="8"/>
      <c r="W2670" s="8"/>
      <c r="X2670" s="8"/>
      <c r="Y2670" s="8"/>
      <c r="Z2670" s="11"/>
    </row>
    <row r="2671" spans="1:26">
      <c r="A2671" s="13"/>
      <c r="G2671" s="14"/>
      <c r="H2671" s="14"/>
      <c r="I2671" s="14"/>
      <c r="J2671" s="14"/>
      <c r="K2671" s="14"/>
      <c r="L2671" s="12"/>
      <c r="M2671" s="12"/>
      <c r="N2671" s="12"/>
      <c r="O2671" s="12"/>
      <c r="P2671" s="8"/>
      <c r="Q2671" s="8"/>
      <c r="R2671" s="8"/>
      <c r="S2671" s="8"/>
      <c r="T2671" s="8"/>
      <c r="U2671" s="8"/>
      <c r="V2671" s="8"/>
      <c r="W2671" s="8"/>
      <c r="X2671" s="8"/>
      <c r="Y2671" s="8"/>
      <c r="Z2671" s="11"/>
    </row>
    <row r="2672" spans="1:26">
      <c r="A2672" s="13"/>
      <c r="G2672" s="14"/>
      <c r="H2672" s="14"/>
      <c r="I2672" s="14"/>
      <c r="J2672" s="14"/>
      <c r="K2672" s="14"/>
      <c r="L2672" s="12"/>
      <c r="M2672" s="12"/>
      <c r="N2672" s="12"/>
      <c r="O2672" s="12"/>
      <c r="P2672" s="8"/>
      <c r="Q2672" s="8"/>
      <c r="R2672" s="8"/>
      <c r="S2672" s="8"/>
      <c r="T2672" s="8"/>
      <c r="U2672" s="8"/>
      <c r="V2672" s="8"/>
      <c r="W2672" s="8"/>
      <c r="X2672" s="8"/>
      <c r="Y2672" s="8"/>
      <c r="Z2672" s="11"/>
    </row>
    <row r="2673" spans="1:26">
      <c r="A2673" s="13"/>
      <c r="G2673" s="14"/>
      <c r="H2673" s="14"/>
      <c r="I2673" s="14"/>
      <c r="J2673" s="14"/>
      <c r="K2673" s="14"/>
      <c r="L2673" s="12"/>
      <c r="M2673" s="12"/>
      <c r="N2673" s="12"/>
      <c r="O2673" s="12"/>
      <c r="P2673" s="8"/>
      <c r="Q2673" s="8"/>
      <c r="R2673" s="8"/>
      <c r="S2673" s="8"/>
      <c r="T2673" s="8"/>
      <c r="U2673" s="8"/>
      <c r="V2673" s="8"/>
      <c r="W2673" s="8"/>
      <c r="X2673" s="8"/>
      <c r="Y2673" s="8"/>
      <c r="Z2673" s="11"/>
    </row>
    <row r="2674" spans="1:26">
      <c r="A2674" s="13"/>
      <c r="G2674" s="14"/>
      <c r="H2674" s="14"/>
      <c r="I2674" s="14"/>
      <c r="J2674" s="14"/>
      <c r="K2674" s="14"/>
      <c r="L2674" s="12"/>
      <c r="M2674" s="12"/>
      <c r="N2674" s="12"/>
      <c r="O2674" s="12"/>
      <c r="P2674" s="8"/>
      <c r="Q2674" s="8"/>
      <c r="R2674" s="8"/>
      <c r="S2674" s="8"/>
      <c r="T2674" s="8"/>
      <c r="U2674" s="8"/>
      <c r="V2674" s="8"/>
      <c r="W2674" s="8"/>
      <c r="X2674" s="8"/>
      <c r="Y2674" s="8"/>
      <c r="Z2674" s="11"/>
    </row>
    <row r="2675" spans="1:26">
      <c r="A2675" s="13"/>
      <c r="G2675" s="14"/>
      <c r="H2675" s="14"/>
      <c r="I2675" s="14"/>
      <c r="J2675" s="14"/>
      <c r="K2675" s="14"/>
      <c r="L2675" s="12"/>
      <c r="M2675" s="12"/>
      <c r="N2675" s="12"/>
      <c r="O2675" s="12"/>
      <c r="P2675" s="8"/>
      <c r="Q2675" s="8"/>
      <c r="R2675" s="8"/>
      <c r="S2675" s="8"/>
      <c r="T2675" s="8"/>
      <c r="U2675" s="8"/>
      <c r="V2675" s="8"/>
      <c r="W2675" s="8"/>
      <c r="X2675" s="8"/>
      <c r="Y2675" s="8"/>
      <c r="Z2675" s="11"/>
    </row>
    <row r="2676" spans="1:26">
      <c r="A2676" s="13"/>
      <c r="G2676" s="14"/>
      <c r="H2676" s="14"/>
      <c r="I2676" s="14"/>
      <c r="J2676" s="14"/>
      <c r="K2676" s="14"/>
      <c r="L2676" s="12"/>
      <c r="M2676" s="12"/>
      <c r="N2676" s="12"/>
      <c r="O2676" s="12"/>
      <c r="P2676" s="8"/>
      <c r="Q2676" s="8"/>
      <c r="R2676" s="8"/>
      <c r="S2676" s="8"/>
      <c r="T2676" s="8"/>
      <c r="U2676" s="8"/>
      <c r="V2676" s="8"/>
      <c r="W2676" s="8"/>
      <c r="X2676" s="8"/>
      <c r="Y2676" s="8"/>
      <c r="Z2676" s="11"/>
    </row>
    <row r="2677" spans="1:26">
      <c r="A2677" s="13"/>
      <c r="G2677" s="14"/>
      <c r="H2677" s="14"/>
      <c r="I2677" s="14"/>
      <c r="J2677" s="14"/>
      <c r="K2677" s="14"/>
      <c r="L2677" s="12"/>
      <c r="M2677" s="12"/>
      <c r="N2677" s="12"/>
      <c r="O2677" s="12"/>
      <c r="P2677" s="8"/>
      <c r="Q2677" s="8"/>
      <c r="R2677" s="8"/>
      <c r="S2677" s="8"/>
      <c r="T2677" s="8"/>
      <c r="U2677" s="8"/>
      <c r="V2677" s="8"/>
      <c r="W2677" s="8"/>
      <c r="X2677" s="8"/>
      <c r="Y2677" s="8"/>
      <c r="Z2677" s="11"/>
    </row>
    <row r="2678" spans="1:26">
      <c r="A2678" s="13"/>
      <c r="G2678" s="14"/>
      <c r="H2678" s="14"/>
      <c r="I2678" s="14"/>
      <c r="J2678" s="14"/>
      <c r="K2678" s="14"/>
      <c r="L2678" s="12"/>
      <c r="M2678" s="12"/>
      <c r="N2678" s="12"/>
      <c r="O2678" s="12"/>
      <c r="P2678" s="8"/>
      <c r="Q2678" s="8"/>
      <c r="R2678" s="8"/>
      <c r="S2678" s="8"/>
      <c r="T2678" s="8"/>
      <c r="U2678" s="8"/>
      <c r="V2678" s="8"/>
      <c r="W2678" s="8"/>
      <c r="X2678" s="8"/>
      <c r="Y2678" s="8"/>
      <c r="Z2678" s="11"/>
    </row>
    <row r="2679" spans="1:26">
      <c r="A2679" s="13"/>
      <c r="G2679" s="14"/>
      <c r="H2679" s="14"/>
      <c r="I2679" s="14"/>
      <c r="J2679" s="14"/>
      <c r="K2679" s="14"/>
      <c r="L2679" s="12"/>
      <c r="M2679" s="12"/>
      <c r="N2679" s="12"/>
      <c r="O2679" s="12"/>
      <c r="P2679" s="8"/>
      <c r="Q2679" s="8"/>
      <c r="R2679" s="8"/>
      <c r="S2679" s="8"/>
      <c r="T2679" s="8"/>
      <c r="U2679" s="8"/>
      <c r="V2679" s="8"/>
      <c r="W2679" s="8"/>
      <c r="X2679" s="8"/>
      <c r="Y2679" s="8"/>
      <c r="Z2679" s="11"/>
    </row>
    <row r="2680" spans="1:26">
      <c r="A2680" s="13"/>
      <c r="G2680" s="14"/>
      <c r="H2680" s="14"/>
      <c r="I2680" s="14"/>
      <c r="J2680" s="14"/>
      <c r="K2680" s="14"/>
      <c r="L2680" s="12"/>
      <c r="M2680" s="12"/>
      <c r="N2680" s="12"/>
      <c r="O2680" s="12"/>
      <c r="P2680" s="8"/>
      <c r="Q2680" s="8"/>
      <c r="R2680" s="8"/>
      <c r="S2680" s="8"/>
      <c r="T2680" s="8"/>
      <c r="U2680" s="8"/>
      <c r="V2680" s="8"/>
      <c r="W2680" s="8"/>
      <c r="X2680" s="8"/>
      <c r="Y2680" s="8"/>
      <c r="Z2680" s="11"/>
    </row>
    <row r="2681" spans="1:26">
      <c r="A2681" s="13"/>
      <c r="G2681" s="14"/>
      <c r="H2681" s="14"/>
      <c r="I2681" s="14"/>
      <c r="J2681" s="14"/>
      <c r="K2681" s="14"/>
      <c r="L2681" s="12"/>
      <c r="M2681" s="12"/>
      <c r="N2681" s="12"/>
      <c r="O2681" s="12"/>
      <c r="P2681" s="8"/>
      <c r="Q2681" s="8"/>
      <c r="R2681" s="8"/>
      <c r="S2681" s="8"/>
      <c r="T2681" s="8"/>
      <c r="U2681" s="8"/>
      <c r="V2681" s="8"/>
      <c r="W2681" s="8"/>
      <c r="X2681" s="8"/>
      <c r="Y2681" s="8"/>
      <c r="Z2681" s="11"/>
    </row>
    <row r="2682" spans="1:26">
      <c r="A2682" s="13"/>
      <c r="G2682" s="14"/>
      <c r="H2682" s="14"/>
      <c r="I2682" s="14"/>
      <c r="J2682" s="14"/>
      <c r="K2682" s="14"/>
      <c r="L2682" s="12"/>
      <c r="M2682" s="12"/>
      <c r="N2682" s="12"/>
      <c r="O2682" s="12"/>
      <c r="P2682" s="8"/>
      <c r="Q2682" s="8"/>
      <c r="R2682" s="8"/>
      <c r="S2682" s="8"/>
      <c r="T2682" s="8"/>
      <c r="U2682" s="8"/>
      <c r="V2682" s="8"/>
      <c r="W2682" s="8"/>
      <c r="X2682" s="8"/>
      <c r="Y2682" s="8"/>
      <c r="Z2682" s="11"/>
    </row>
    <row r="2683" spans="1:26">
      <c r="A2683" s="13"/>
      <c r="G2683" s="14"/>
      <c r="H2683" s="14"/>
      <c r="I2683" s="14"/>
      <c r="J2683" s="14"/>
      <c r="K2683" s="14"/>
      <c r="L2683" s="12"/>
      <c r="M2683" s="12"/>
      <c r="N2683" s="12"/>
      <c r="O2683" s="12"/>
      <c r="P2683" s="8"/>
      <c r="Q2683" s="8"/>
      <c r="R2683" s="8"/>
      <c r="S2683" s="8"/>
      <c r="T2683" s="8"/>
      <c r="U2683" s="8"/>
      <c r="V2683" s="8"/>
      <c r="W2683" s="8"/>
      <c r="X2683" s="8"/>
      <c r="Y2683" s="8"/>
      <c r="Z2683" s="11"/>
    </row>
    <row r="2684" spans="1:26">
      <c r="A2684" s="13"/>
      <c r="G2684" s="14"/>
      <c r="H2684" s="14"/>
      <c r="I2684" s="14"/>
      <c r="J2684" s="14"/>
      <c r="K2684" s="14"/>
      <c r="L2684" s="12"/>
      <c r="M2684" s="12"/>
      <c r="N2684" s="12"/>
      <c r="O2684" s="12"/>
      <c r="P2684" s="8"/>
      <c r="Q2684" s="8"/>
      <c r="R2684" s="8"/>
      <c r="S2684" s="8"/>
      <c r="T2684" s="8"/>
      <c r="U2684" s="8"/>
      <c r="V2684" s="8"/>
      <c r="W2684" s="8"/>
      <c r="X2684" s="8"/>
      <c r="Y2684" s="8"/>
      <c r="Z2684" s="11"/>
    </row>
    <row r="2685" spans="1:26">
      <c r="A2685" s="13"/>
      <c r="G2685" s="14"/>
      <c r="H2685" s="14"/>
      <c r="I2685" s="14"/>
      <c r="J2685" s="14"/>
      <c r="K2685" s="14"/>
      <c r="L2685" s="12"/>
      <c r="M2685" s="12"/>
      <c r="N2685" s="12"/>
      <c r="O2685" s="12"/>
      <c r="P2685" s="8"/>
      <c r="Q2685" s="8"/>
      <c r="R2685" s="8"/>
      <c r="S2685" s="8"/>
      <c r="T2685" s="8"/>
      <c r="U2685" s="8"/>
      <c r="V2685" s="8"/>
      <c r="W2685" s="8"/>
      <c r="X2685" s="8"/>
      <c r="Y2685" s="8"/>
      <c r="Z2685" s="11"/>
    </row>
    <row r="2686" spans="1:26">
      <c r="A2686" s="13"/>
      <c r="G2686" s="14"/>
      <c r="H2686" s="14"/>
      <c r="I2686" s="14"/>
      <c r="J2686" s="14"/>
      <c r="K2686" s="14"/>
      <c r="L2686" s="12"/>
      <c r="M2686" s="12"/>
      <c r="N2686" s="12"/>
      <c r="O2686" s="12"/>
      <c r="P2686" s="8"/>
      <c r="Q2686" s="8"/>
      <c r="R2686" s="8"/>
      <c r="S2686" s="8"/>
      <c r="T2686" s="8"/>
      <c r="U2686" s="8"/>
      <c r="V2686" s="8"/>
      <c r="W2686" s="8"/>
      <c r="X2686" s="8"/>
      <c r="Y2686" s="8"/>
      <c r="Z2686" s="11"/>
    </row>
    <row r="2687" spans="1:26">
      <c r="A2687" s="13"/>
      <c r="G2687" s="14"/>
      <c r="H2687" s="14"/>
      <c r="I2687" s="14"/>
      <c r="J2687" s="14"/>
      <c r="K2687" s="14"/>
      <c r="L2687" s="12"/>
      <c r="M2687" s="12"/>
      <c r="N2687" s="12"/>
      <c r="O2687" s="12"/>
      <c r="P2687" s="8"/>
      <c r="Q2687" s="8"/>
      <c r="R2687" s="8"/>
      <c r="S2687" s="8"/>
      <c r="T2687" s="8"/>
      <c r="U2687" s="8"/>
      <c r="V2687" s="8"/>
      <c r="W2687" s="8"/>
      <c r="X2687" s="8"/>
      <c r="Y2687" s="8"/>
      <c r="Z2687" s="11"/>
    </row>
    <row r="2688" spans="1:26">
      <c r="A2688" s="13"/>
      <c r="G2688" s="14"/>
      <c r="H2688" s="14"/>
      <c r="I2688" s="14"/>
      <c r="J2688" s="14"/>
      <c r="K2688" s="14"/>
      <c r="L2688" s="12"/>
      <c r="M2688" s="12"/>
      <c r="N2688" s="12"/>
      <c r="O2688" s="12"/>
      <c r="P2688" s="8"/>
      <c r="Q2688" s="8"/>
      <c r="R2688" s="8"/>
      <c r="S2688" s="8"/>
      <c r="T2688" s="8"/>
      <c r="U2688" s="8"/>
      <c r="V2688" s="8"/>
      <c r="W2688" s="8"/>
      <c r="X2688" s="8"/>
      <c r="Y2688" s="8"/>
      <c r="Z2688" s="11"/>
    </row>
    <row r="2689" spans="1:26">
      <c r="A2689" s="13"/>
      <c r="G2689" s="14"/>
      <c r="H2689" s="14"/>
      <c r="I2689" s="14"/>
      <c r="J2689" s="14"/>
      <c r="K2689" s="14"/>
      <c r="L2689" s="12"/>
      <c r="M2689" s="12"/>
      <c r="N2689" s="12"/>
      <c r="O2689" s="12"/>
      <c r="P2689" s="8"/>
      <c r="Q2689" s="8"/>
      <c r="R2689" s="8"/>
      <c r="S2689" s="8"/>
      <c r="T2689" s="8"/>
      <c r="U2689" s="8"/>
      <c r="V2689" s="8"/>
      <c r="W2689" s="8"/>
      <c r="X2689" s="8"/>
      <c r="Y2689" s="8"/>
      <c r="Z2689" s="11"/>
    </row>
    <row r="2690" spans="1:26">
      <c r="A2690" s="13"/>
      <c r="G2690" s="14"/>
      <c r="H2690" s="14"/>
      <c r="I2690" s="14"/>
      <c r="J2690" s="14"/>
      <c r="K2690" s="14"/>
      <c r="L2690" s="12"/>
      <c r="M2690" s="12"/>
      <c r="N2690" s="12"/>
      <c r="O2690" s="12"/>
      <c r="P2690" s="8"/>
      <c r="Q2690" s="8"/>
      <c r="R2690" s="8"/>
      <c r="S2690" s="8"/>
      <c r="T2690" s="8"/>
      <c r="U2690" s="8"/>
      <c r="V2690" s="8"/>
      <c r="W2690" s="8"/>
      <c r="X2690" s="8"/>
      <c r="Y2690" s="8"/>
      <c r="Z2690" s="11"/>
    </row>
    <row r="2691" spans="1:26">
      <c r="A2691" s="13"/>
      <c r="G2691" s="14"/>
      <c r="H2691" s="14"/>
      <c r="I2691" s="14"/>
      <c r="J2691" s="14"/>
      <c r="K2691" s="14"/>
      <c r="L2691" s="12"/>
      <c r="M2691" s="12"/>
      <c r="N2691" s="12"/>
      <c r="O2691" s="12"/>
      <c r="P2691" s="8"/>
      <c r="Q2691" s="8"/>
      <c r="R2691" s="8"/>
      <c r="S2691" s="8"/>
      <c r="T2691" s="8"/>
      <c r="U2691" s="8"/>
      <c r="V2691" s="8"/>
      <c r="W2691" s="8"/>
      <c r="X2691" s="8"/>
      <c r="Y2691" s="8"/>
      <c r="Z2691" s="11"/>
    </row>
    <row r="2692" spans="1:26">
      <c r="A2692" s="13"/>
      <c r="G2692" s="14"/>
      <c r="H2692" s="14"/>
      <c r="I2692" s="14"/>
      <c r="J2692" s="14"/>
      <c r="K2692" s="14"/>
      <c r="L2692" s="12"/>
      <c r="M2692" s="12"/>
      <c r="N2692" s="12"/>
      <c r="O2692" s="12"/>
      <c r="P2692" s="8"/>
      <c r="Q2692" s="8"/>
      <c r="R2692" s="8"/>
      <c r="S2692" s="8"/>
      <c r="T2692" s="8"/>
      <c r="U2692" s="8"/>
      <c r="V2692" s="8"/>
      <c r="W2692" s="8"/>
      <c r="X2692" s="8"/>
      <c r="Y2692" s="8"/>
      <c r="Z2692" s="11"/>
    </row>
    <row r="2693" spans="1:26">
      <c r="A2693" s="13"/>
      <c r="G2693" s="14"/>
      <c r="H2693" s="14"/>
      <c r="I2693" s="14"/>
      <c r="J2693" s="14"/>
      <c r="K2693" s="14"/>
      <c r="L2693" s="12"/>
      <c r="M2693" s="12"/>
      <c r="N2693" s="12"/>
      <c r="O2693" s="12"/>
      <c r="P2693" s="8"/>
      <c r="Q2693" s="8"/>
      <c r="R2693" s="8"/>
      <c r="S2693" s="8"/>
      <c r="T2693" s="8"/>
      <c r="U2693" s="8"/>
      <c r="V2693" s="8"/>
      <c r="W2693" s="8"/>
      <c r="X2693" s="8"/>
      <c r="Y2693" s="8"/>
      <c r="Z2693" s="11"/>
    </row>
    <row r="2694" spans="1:26">
      <c r="A2694" s="13"/>
      <c r="G2694" s="14"/>
      <c r="H2694" s="14"/>
      <c r="I2694" s="14"/>
      <c r="J2694" s="14"/>
      <c r="K2694" s="14"/>
      <c r="L2694" s="12"/>
      <c r="M2694" s="12"/>
      <c r="N2694" s="12"/>
      <c r="O2694" s="12"/>
      <c r="P2694" s="8"/>
      <c r="Q2694" s="8"/>
      <c r="R2694" s="8"/>
      <c r="S2694" s="8"/>
      <c r="T2694" s="8"/>
      <c r="U2694" s="8"/>
      <c r="V2694" s="8"/>
      <c r="W2694" s="8"/>
      <c r="X2694" s="8"/>
      <c r="Y2694" s="8"/>
      <c r="Z2694" s="11"/>
    </row>
    <row r="2695" spans="1:26">
      <c r="A2695" s="13"/>
      <c r="G2695" s="14"/>
      <c r="H2695" s="14"/>
      <c r="I2695" s="14"/>
      <c r="J2695" s="14"/>
      <c r="K2695" s="14"/>
      <c r="L2695" s="12"/>
      <c r="M2695" s="12"/>
      <c r="N2695" s="12"/>
      <c r="O2695" s="12"/>
      <c r="P2695" s="8"/>
      <c r="Q2695" s="8"/>
      <c r="R2695" s="8"/>
      <c r="S2695" s="8"/>
      <c r="T2695" s="8"/>
      <c r="U2695" s="8"/>
      <c r="V2695" s="8"/>
      <c r="W2695" s="8"/>
      <c r="X2695" s="8"/>
      <c r="Y2695" s="8"/>
      <c r="Z2695" s="11"/>
    </row>
    <row r="2696" spans="1:26">
      <c r="A2696" s="13"/>
      <c r="G2696" s="14"/>
      <c r="H2696" s="14"/>
      <c r="I2696" s="14"/>
      <c r="J2696" s="14"/>
      <c r="K2696" s="14"/>
      <c r="L2696" s="12"/>
      <c r="M2696" s="12"/>
      <c r="N2696" s="12"/>
      <c r="O2696" s="12"/>
      <c r="P2696" s="8"/>
      <c r="Q2696" s="8"/>
      <c r="R2696" s="8"/>
      <c r="S2696" s="8"/>
      <c r="T2696" s="8"/>
      <c r="U2696" s="8"/>
      <c r="V2696" s="8"/>
      <c r="W2696" s="8"/>
      <c r="X2696" s="8"/>
      <c r="Y2696" s="8"/>
      <c r="Z2696" s="11"/>
    </row>
    <row r="2697" spans="1:26">
      <c r="A2697" s="13"/>
      <c r="G2697" s="14"/>
      <c r="H2697" s="14"/>
      <c r="I2697" s="14"/>
      <c r="J2697" s="14"/>
      <c r="K2697" s="14"/>
      <c r="L2697" s="12"/>
      <c r="M2697" s="12"/>
      <c r="N2697" s="12"/>
      <c r="O2697" s="12"/>
      <c r="P2697" s="8"/>
      <c r="Q2697" s="8"/>
      <c r="R2697" s="8"/>
      <c r="S2697" s="8"/>
      <c r="T2697" s="8"/>
      <c r="U2697" s="8"/>
      <c r="V2697" s="8"/>
      <c r="W2697" s="8"/>
      <c r="X2697" s="8"/>
      <c r="Y2697" s="8"/>
      <c r="Z2697" s="11"/>
    </row>
    <row r="2698" spans="1:26">
      <c r="A2698" s="13"/>
      <c r="G2698" s="14"/>
      <c r="H2698" s="14"/>
      <c r="I2698" s="14"/>
      <c r="J2698" s="14"/>
      <c r="K2698" s="14"/>
      <c r="L2698" s="12"/>
      <c r="M2698" s="12"/>
      <c r="N2698" s="12"/>
      <c r="O2698" s="12"/>
      <c r="P2698" s="8"/>
      <c r="Q2698" s="8"/>
      <c r="R2698" s="8"/>
      <c r="S2698" s="8"/>
      <c r="T2698" s="8"/>
      <c r="U2698" s="8"/>
      <c r="V2698" s="8"/>
      <c r="W2698" s="8"/>
      <c r="X2698" s="8"/>
      <c r="Y2698" s="8"/>
      <c r="Z2698" s="11"/>
    </row>
    <row r="2699" spans="1:26">
      <c r="A2699" s="13"/>
      <c r="G2699" s="14"/>
      <c r="H2699" s="14"/>
      <c r="I2699" s="14"/>
      <c r="J2699" s="14"/>
      <c r="K2699" s="14"/>
      <c r="L2699" s="12"/>
      <c r="M2699" s="12"/>
      <c r="N2699" s="12"/>
      <c r="O2699" s="12"/>
      <c r="P2699" s="8"/>
      <c r="Q2699" s="8"/>
      <c r="R2699" s="8"/>
      <c r="S2699" s="8"/>
      <c r="T2699" s="8"/>
      <c r="U2699" s="8"/>
      <c r="V2699" s="8"/>
      <c r="W2699" s="8"/>
      <c r="X2699" s="8"/>
      <c r="Y2699" s="8"/>
      <c r="Z2699" s="11"/>
    </row>
    <row r="2700" spans="1:26">
      <c r="A2700" s="13"/>
      <c r="G2700" s="14"/>
      <c r="H2700" s="14"/>
      <c r="I2700" s="14"/>
      <c r="J2700" s="14"/>
      <c r="K2700" s="14"/>
      <c r="L2700" s="12"/>
      <c r="M2700" s="12"/>
      <c r="N2700" s="12"/>
      <c r="O2700" s="12"/>
      <c r="P2700" s="8"/>
      <c r="Q2700" s="8"/>
      <c r="R2700" s="8"/>
      <c r="S2700" s="8"/>
      <c r="T2700" s="8"/>
      <c r="U2700" s="8"/>
      <c r="V2700" s="8"/>
      <c r="W2700" s="8"/>
      <c r="X2700" s="8"/>
      <c r="Y2700" s="8"/>
      <c r="Z2700" s="11"/>
    </row>
    <row r="2701" spans="1:26">
      <c r="A2701" s="13"/>
      <c r="G2701" s="14"/>
      <c r="H2701" s="14"/>
      <c r="I2701" s="14"/>
      <c r="J2701" s="14"/>
      <c r="K2701" s="14"/>
      <c r="L2701" s="12"/>
      <c r="M2701" s="12"/>
      <c r="N2701" s="12"/>
      <c r="O2701" s="12"/>
      <c r="P2701" s="8"/>
      <c r="Q2701" s="8"/>
      <c r="R2701" s="8"/>
      <c r="S2701" s="8"/>
      <c r="T2701" s="8"/>
      <c r="U2701" s="8"/>
      <c r="V2701" s="8"/>
      <c r="W2701" s="8"/>
      <c r="X2701" s="8"/>
      <c r="Y2701" s="8"/>
      <c r="Z2701" s="11"/>
    </row>
    <row r="2702" spans="1:26">
      <c r="A2702" s="13"/>
      <c r="G2702" s="14"/>
      <c r="H2702" s="14"/>
      <c r="I2702" s="14"/>
      <c r="J2702" s="14"/>
      <c r="K2702" s="14"/>
      <c r="L2702" s="12"/>
      <c r="M2702" s="12"/>
      <c r="N2702" s="12"/>
      <c r="O2702" s="12"/>
      <c r="P2702" s="8"/>
      <c r="Q2702" s="8"/>
      <c r="R2702" s="8"/>
      <c r="S2702" s="8"/>
      <c r="T2702" s="8"/>
      <c r="U2702" s="8"/>
      <c r="V2702" s="8"/>
      <c r="W2702" s="8"/>
      <c r="X2702" s="8"/>
      <c r="Y2702" s="8"/>
      <c r="Z2702" s="11"/>
    </row>
    <row r="2703" spans="1:26">
      <c r="A2703" s="13"/>
      <c r="G2703" s="14"/>
      <c r="H2703" s="14"/>
      <c r="I2703" s="14"/>
      <c r="J2703" s="14"/>
      <c r="K2703" s="14"/>
      <c r="L2703" s="12"/>
      <c r="M2703" s="12"/>
      <c r="N2703" s="12"/>
      <c r="O2703" s="12"/>
      <c r="P2703" s="8"/>
      <c r="Q2703" s="8"/>
      <c r="R2703" s="8"/>
      <c r="S2703" s="8"/>
      <c r="T2703" s="8"/>
      <c r="U2703" s="8"/>
      <c r="V2703" s="8"/>
      <c r="W2703" s="8"/>
      <c r="X2703" s="8"/>
      <c r="Y2703" s="8"/>
      <c r="Z2703" s="11"/>
    </row>
    <row r="2704" spans="1:26">
      <c r="A2704" s="13"/>
      <c r="G2704" s="14"/>
      <c r="H2704" s="14"/>
      <c r="I2704" s="14"/>
      <c r="J2704" s="14"/>
      <c r="K2704" s="14"/>
      <c r="L2704" s="12"/>
      <c r="M2704" s="12"/>
      <c r="N2704" s="12"/>
      <c r="O2704" s="12"/>
      <c r="P2704" s="8"/>
      <c r="Q2704" s="8"/>
      <c r="R2704" s="8"/>
      <c r="S2704" s="8"/>
      <c r="T2704" s="8"/>
      <c r="U2704" s="8"/>
      <c r="V2704" s="8"/>
      <c r="W2704" s="8"/>
      <c r="X2704" s="8"/>
      <c r="Y2704" s="8"/>
      <c r="Z2704" s="11"/>
    </row>
    <row r="2705" spans="1:26">
      <c r="A2705" s="13"/>
      <c r="G2705" s="14"/>
      <c r="H2705" s="14"/>
      <c r="I2705" s="14"/>
      <c r="J2705" s="14"/>
      <c r="K2705" s="14"/>
      <c r="L2705" s="12"/>
      <c r="M2705" s="12"/>
      <c r="N2705" s="12"/>
      <c r="O2705" s="12"/>
      <c r="P2705" s="8"/>
      <c r="Q2705" s="8"/>
      <c r="R2705" s="8"/>
      <c r="S2705" s="8"/>
      <c r="T2705" s="8"/>
      <c r="U2705" s="8"/>
      <c r="V2705" s="8"/>
      <c r="W2705" s="8"/>
      <c r="X2705" s="8"/>
      <c r="Y2705" s="8"/>
      <c r="Z2705" s="11"/>
    </row>
    <row r="2706" spans="1:26">
      <c r="A2706" s="13"/>
      <c r="G2706" s="14"/>
      <c r="H2706" s="14"/>
      <c r="I2706" s="14"/>
      <c r="J2706" s="14"/>
      <c r="K2706" s="14"/>
      <c r="L2706" s="12"/>
      <c r="M2706" s="12"/>
      <c r="N2706" s="12"/>
      <c r="O2706" s="12"/>
      <c r="P2706" s="8"/>
      <c r="Q2706" s="8"/>
      <c r="R2706" s="8"/>
      <c r="S2706" s="8"/>
      <c r="T2706" s="8"/>
      <c r="U2706" s="8"/>
      <c r="V2706" s="8"/>
      <c r="W2706" s="8"/>
      <c r="X2706" s="8"/>
      <c r="Y2706" s="8"/>
      <c r="Z2706" s="11"/>
    </row>
    <row r="2707" spans="1:26">
      <c r="A2707" s="13"/>
      <c r="G2707" s="14"/>
      <c r="H2707" s="14"/>
      <c r="I2707" s="14"/>
      <c r="J2707" s="14"/>
      <c r="K2707" s="14"/>
      <c r="L2707" s="12"/>
      <c r="M2707" s="12"/>
      <c r="N2707" s="12"/>
      <c r="O2707" s="12"/>
      <c r="P2707" s="8"/>
      <c r="Q2707" s="8"/>
      <c r="R2707" s="8"/>
      <c r="S2707" s="8"/>
      <c r="T2707" s="8"/>
      <c r="U2707" s="8"/>
      <c r="V2707" s="8"/>
      <c r="W2707" s="8"/>
      <c r="X2707" s="8"/>
      <c r="Y2707" s="8"/>
      <c r="Z2707" s="11"/>
    </row>
    <row r="2708" spans="1:26">
      <c r="A2708" s="13"/>
      <c r="G2708" s="14"/>
      <c r="H2708" s="14"/>
      <c r="I2708" s="14"/>
      <c r="J2708" s="14"/>
      <c r="K2708" s="14"/>
      <c r="L2708" s="12"/>
      <c r="M2708" s="12"/>
      <c r="N2708" s="12"/>
      <c r="O2708" s="12"/>
      <c r="P2708" s="8"/>
      <c r="Q2708" s="8"/>
      <c r="R2708" s="8"/>
      <c r="S2708" s="8"/>
      <c r="T2708" s="8"/>
      <c r="U2708" s="8"/>
      <c r="V2708" s="8"/>
      <c r="W2708" s="8"/>
      <c r="X2708" s="8"/>
      <c r="Y2708" s="8"/>
      <c r="Z2708" s="11"/>
    </row>
    <row r="2709" spans="1:26">
      <c r="A2709" s="13"/>
      <c r="G2709" s="14"/>
      <c r="H2709" s="14"/>
      <c r="I2709" s="14"/>
      <c r="J2709" s="14"/>
      <c r="K2709" s="14"/>
      <c r="L2709" s="12"/>
      <c r="M2709" s="12"/>
      <c r="N2709" s="12"/>
      <c r="O2709" s="12"/>
      <c r="P2709" s="8"/>
      <c r="Q2709" s="8"/>
      <c r="R2709" s="8"/>
      <c r="S2709" s="8"/>
      <c r="T2709" s="8"/>
      <c r="U2709" s="8"/>
      <c r="V2709" s="8"/>
      <c r="W2709" s="8"/>
      <c r="X2709" s="8"/>
      <c r="Y2709" s="8"/>
      <c r="Z2709" s="11"/>
    </row>
    <row r="2710" spans="1:26">
      <c r="A2710" s="13"/>
      <c r="G2710" s="14"/>
      <c r="H2710" s="14"/>
      <c r="I2710" s="14"/>
      <c r="J2710" s="14"/>
      <c r="K2710" s="14"/>
      <c r="L2710" s="12"/>
      <c r="M2710" s="12"/>
      <c r="N2710" s="12"/>
      <c r="O2710" s="12"/>
      <c r="P2710" s="8"/>
      <c r="Q2710" s="8"/>
      <c r="R2710" s="8"/>
      <c r="S2710" s="8"/>
      <c r="T2710" s="8"/>
      <c r="U2710" s="8"/>
      <c r="V2710" s="8"/>
      <c r="W2710" s="8"/>
      <c r="X2710" s="8"/>
      <c r="Y2710" s="8"/>
      <c r="Z2710" s="11"/>
    </row>
    <row r="2711" spans="1:26">
      <c r="A2711" s="13"/>
      <c r="G2711" s="14"/>
      <c r="H2711" s="14"/>
      <c r="I2711" s="14"/>
      <c r="J2711" s="14"/>
      <c r="K2711" s="14"/>
      <c r="L2711" s="12"/>
      <c r="M2711" s="12"/>
      <c r="N2711" s="12"/>
      <c r="O2711" s="12"/>
      <c r="P2711" s="8"/>
      <c r="Q2711" s="8"/>
      <c r="R2711" s="8"/>
      <c r="S2711" s="8"/>
      <c r="T2711" s="8"/>
      <c r="U2711" s="8"/>
      <c r="V2711" s="8"/>
      <c r="W2711" s="8"/>
      <c r="X2711" s="8"/>
      <c r="Y2711" s="8"/>
      <c r="Z2711" s="11"/>
    </row>
    <row r="2712" spans="1:26">
      <c r="A2712" s="13"/>
      <c r="G2712" s="14"/>
      <c r="H2712" s="14"/>
      <c r="I2712" s="14"/>
      <c r="J2712" s="14"/>
      <c r="K2712" s="14"/>
      <c r="L2712" s="12"/>
      <c r="M2712" s="12"/>
      <c r="N2712" s="12"/>
      <c r="O2712" s="12"/>
      <c r="P2712" s="8"/>
      <c r="Q2712" s="8"/>
      <c r="R2712" s="8"/>
      <c r="S2712" s="8"/>
      <c r="T2712" s="8"/>
      <c r="U2712" s="8"/>
      <c r="V2712" s="8"/>
      <c r="W2712" s="8"/>
      <c r="X2712" s="8"/>
      <c r="Y2712" s="8"/>
      <c r="Z2712" s="11"/>
    </row>
    <row r="2713" spans="1:26">
      <c r="A2713" s="13"/>
      <c r="G2713" s="14"/>
      <c r="H2713" s="14"/>
      <c r="I2713" s="14"/>
      <c r="J2713" s="14"/>
      <c r="K2713" s="14"/>
      <c r="L2713" s="12"/>
      <c r="M2713" s="12"/>
      <c r="N2713" s="12"/>
      <c r="O2713" s="12"/>
      <c r="P2713" s="8"/>
      <c r="Q2713" s="8"/>
      <c r="R2713" s="8"/>
      <c r="S2713" s="8"/>
      <c r="T2713" s="8"/>
      <c r="U2713" s="8"/>
      <c r="V2713" s="8"/>
      <c r="W2713" s="8"/>
      <c r="X2713" s="8"/>
      <c r="Y2713" s="8"/>
      <c r="Z2713" s="11"/>
    </row>
    <row r="2714" spans="1:26">
      <c r="A2714" s="13"/>
      <c r="G2714" s="14"/>
      <c r="H2714" s="14"/>
      <c r="I2714" s="14"/>
      <c r="J2714" s="14"/>
      <c r="K2714" s="14"/>
      <c r="L2714" s="12"/>
      <c r="M2714" s="12"/>
      <c r="N2714" s="12"/>
      <c r="O2714" s="12"/>
      <c r="P2714" s="8"/>
      <c r="Q2714" s="8"/>
      <c r="R2714" s="8"/>
      <c r="S2714" s="8"/>
      <c r="T2714" s="8"/>
      <c r="U2714" s="8"/>
      <c r="V2714" s="8"/>
      <c r="W2714" s="8"/>
      <c r="X2714" s="8"/>
      <c r="Y2714" s="8"/>
      <c r="Z2714" s="11"/>
    </row>
    <row r="2715" spans="1:26">
      <c r="A2715" s="13"/>
      <c r="G2715" s="14"/>
      <c r="H2715" s="14"/>
      <c r="I2715" s="14"/>
      <c r="J2715" s="14"/>
      <c r="K2715" s="14"/>
      <c r="L2715" s="12"/>
      <c r="M2715" s="12"/>
      <c r="N2715" s="12"/>
      <c r="O2715" s="12"/>
      <c r="P2715" s="8"/>
      <c r="Q2715" s="8"/>
      <c r="R2715" s="8"/>
      <c r="S2715" s="8"/>
      <c r="T2715" s="8"/>
      <c r="U2715" s="8"/>
      <c r="V2715" s="8"/>
      <c r="W2715" s="8"/>
      <c r="X2715" s="8"/>
      <c r="Y2715" s="8"/>
      <c r="Z2715" s="11"/>
    </row>
    <row r="2716" spans="1:26">
      <c r="A2716" s="13"/>
      <c r="G2716" s="14"/>
      <c r="H2716" s="14"/>
      <c r="I2716" s="14"/>
      <c r="J2716" s="14"/>
      <c r="K2716" s="14"/>
      <c r="L2716" s="12"/>
      <c r="M2716" s="12"/>
      <c r="N2716" s="12"/>
      <c r="O2716" s="12"/>
      <c r="P2716" s="8"/>
      <c r="Q2716" s="8"/>
      <c r="R2716" s="8"/>
      <c r="S2716" s="8"/>
      <c r="T2716" s="8"/>
      <c r="U2716" s="8"/>
      <c r="V2716" s="8"/>
      <c r="W2716" s="8"/>
      <c r="X2716" s="8"/>
      <c r="Y2716" s="8"/>
      <c r="Z2716" s="11"/>
    </row>
    <row r="2717" spans="1:26">
      <c r="A2717" s="13"/>
      <c r="G2717" s="14"/>
      <c r="H2717" s="14"/>
      <c r="I2717" s="14"/>
      <c r="J2717" s="14"/>
      <c r="K2717" s="14"/>
      <c r="L2717" s="12"/>
      <c r="M2717" s="12"/>
      <c r="N2717" s="12"/>
      <c r="O2717" s="12"/>
      <c r="P2717" s="8"/>
      <c r="Q2717" s="8"/>
      <c r="R2717" s="8"/>
      <c r="S2717" s="8"/>
      <c r="T2717" s="8"/>
      <c r="U2717" s="8"/>
      <c r="V2717" s="8"/>
      <c r="W2717" s="8"/>
      <c r="X2717" s="8"/>
      <c r="Y2717" s="8"/>
      <c r="Z2717" s="11"/>
    </row>
    <row r="2718" spans="1:26">
      <c r="A2718" s="13"/>
      <c r="G2718" s="14"/>
      <c r="H2718" s="14"/>
      <c r="I2718" s="14"/>
      <c r="J2718" s="14"/>
      <c r="K2718" s="14"/>
      <c r="L2718" s="12"/>
      <c r="M2718" s="12"/>
      <c r="N2718" s="12"/>
      <c r="O2718" s="12"/>
      <c r="P2718" s="8"/>
      <c r="Q2718" s="8"/>
      <c r="R2718" s="8"/>
      <c r="S2718" s="8"/>
      <c r="T2718" s="8"/>
      <c r="U2718" s="8"/>
      <c r="V2718" s="8"/>
      <c r="W2718" s="8"/>
      <c r="X2718" s="8"/>
      <c r="Y2718" s="8"/>
      <c r="Z2718" s="11"/>
    </row>
    <row r="2719" spans="1:26">
      <c r="A2719" s="13"/>
      <c r="G2719" s="14"/>
      <c r="H2719" s="14"/>
      <c r="I2719" s="14"/>
      <c r="J2719" s="14"/>
      <c r="K2719" s="14"/>
      <c r="L2719" s="12"/>
      <c r="M2719" s="12"/>
      <c r="N2719" s="12"/>
      <c r="O2719" s="12"/>
      <c r="P2719" s="8"/>
      <c r="Q2719" s="8"/>
      <c r="R2719" s="8"/>
      <c r="S2719" s="8"/>
      <c r="T2719" s="8"/>
      <c r="U2719" s="8"/>
      <c r="V2719" s="8"/>
      <c r="W2719" s="8"/>
      <c r="X2719" s="8"/>
      <c r="Y2719" s="8"/>
      <c r="Z2719" s="11"/>
    </row>
    <row r="2720" spans="1:26">
      <c r="A2720" s="13"/>
      <c r="G2720" s="14"/>
      <c r="H2720" s="14"/>
      <c r="I2720" s="14"/>
      <c r="J2720" s="14"/>
      <c r="K2720" s="14"/>
      <c r="L2720" s="12"/>
      <c r="M2720" s="12"/>
      <c r="N2720" s="12"/>
      <c r="O2720" s="12"/>
      <c r="P2720" s="8"/>
      <c r="Q2720" s="8"/>
      <c r="R2720" s="8"/>
      <c r="S2720" s="8"/>
      <c r="T2720" s="8"/>
      <c r="U2720" s="8"/>
      <c r="V2720" s="8"/>
      <c r="W2720" s="8"/>
      <c r="X2720" s="8"/>
      <c r="Y2720" s="8"/>
      <c r="Z2720" s="11"/>
    </row>
    <row r="2721" spans="1:26">
      <c r="A2721" s="13"/>
      <c r="G2721" s="14"/>
      <c r="H2721" s="14"/>
      <c r="I2721" s="14"/>
      <c r="J2721" s="14"/>
      <c r="K2721" s="14"/>
      <c r="L2721" s="12"/>
      <c r="M2721" s="12"/>
      <c r="N2721" s="12"/>
      <c r="O2721" s="12"/>
      <c r="P2721" s="8"/>
      <c r="Q2721" s="8"/>
      <c r="R2721" s="8"/>
      <c r="S2721" s="8"/>
      <c r="T2721" s="8"/>
      <c r="U2721" s="8"/>
      <c r="V2721" s="8"/>
      <c r="W2721" s="8"/>
      <c r="X2721" s="8"/>
      <c r="Y2721" s="8"/>
      <c r="Z2721" s="11"/>
    </row>
    <row r="2722" spans="1:26">
      <c r="A2722" s="13"/>
      <c r="G2722" s="14"/>
      <c r="H2722" s="14"/>
      <c r="I2722" s="14"/>
      <c r="J2722" s="14"/>
      <c r="K2722" s="14"/>
      <c r="L2722" s="12"/>
      <c r="M2722" s="12"/>
      <c r="N2722" s="12"/>
      <c r="O2722" s="12"/>
      <c r="P2722" s="8"/>
      <c r="Q2722" s="8"/>
      <c r="R2722" s="8"/>
      <c r="S2722" s="8"/>
      <c r="T2722" s="8"/>
      <c r="U2722" s="8"/>
      <c r="V2722" s="8"/>
      <c r="W2722" s="8"/>
      <c r="X2722" s="8"/>
      <c r="Y2722" s="8"/>
      <c r="Z2722" s="11"/>
    </row>
    <row r="2723" spans="1:26">
      <c r="A2723" s="13"/>
      <c r="G2723" s="14"/>
      <c r="H2723" s="14"/>
      <c r="I2723" s="14"/>
      <c r="J2723" s="14"/>
      <c r="K2723" s="14"/>
      <c r="L2723" s="12"/>
      <c r="M2723" s="12"/>
      <c r="N2723" s="12"/>
      <c r="O2723" s="12"/>
      <c r="P2723" s="8"/>
      <c r="Q2723" s="8"/>
      <c r="R2723" s="8"/>
      <c r="S2723" s="8"/>
      <c r="T2723" s="8"/>
      <c r="U2723" s="8"/>
      <c r="V2723" s="8"/>
      <c r="W2723" s="8"/>
      <c r="X2723" s="8"/>
      <c r="Y2723" s="8"/>
      <c r="Z2723" s="11"/>
    </row>
    <row r="2724" spans="1:26">
      <c r="A2724" s="13"/>
      <c r="G2724" s="14"/>
      <c r="H2724" s="14"/>
      <c r="I2724" s="14"/>
      <c r="J2724" s="14"/>
      <c r="K2724" s="14"/>
      <c r="L2724" s="12"/>
      <c r="M2724" s="12"/>
      <c r="N2724" s="12"/>
      <c r="O2724" s="12"/>
      <c r="P2724" s="8"/>
      <c r="Q2724" s="8"/>
      <c r="R2724" s="8"/>
      <c r="S2724" s="8"/>
      <c r="T2724" s="8"/>
      <c r="U2724" s="8"/>
      <c r="V2724" s="8"/>
      <c r="W2724" s="8"/>
      <c r="X2724" s="8"/>
      <c r="Y2724" s="8"/>
      <c r="Z2724" s="11"/>
    </row>
    <row r="2725" spans="1:26">
      <c r="A2725" s="13"/>
      <c r="G2725" s="14"/>
      <c r="H2725" s="14"/>
      <c r="I2725" s="14"/>
      <c r="J2725" s="14"/>
      <c r="K2725" s="14"/>
      <c r="L2725" s="12"/>
      <c r="M2725" s="12"/>
      <c r="N2725" s="12"/>
      <c r="O2725" s="12"/>
      <c r="P2725" s="8"/>
      <c r="Q2725" s="8"/>
      <c r="R2725" s="8"/>
      <c r="S2725" s="8"/>
      <c r="T2725" s="8"/>
      <c r="U2725" s="8"/>
      <c r="V2725" s="8"/>
      <c r="W2725" s="8"/>
      <c r="X2725" s="8"/>
      <c r="Y2725" s="8"/>
      <c r="Z2725" s="11"/>
    </row>
    <row r="2726" spans="1:26">
      <c r="A2726" s="13"/>
      <c r="G2726" s="14"/>
      <c r="H2726" s="14"/>
      <c r="I2726" s="14"/>
      <c r="J2726" s="14"/>
      <c r="K2726" s="14"/>
      <c r="L2726" s="12"/>
      <c r="M2726" s="12"/>
      <c r="N2726" s="12"/>
      <c r="O2726" s="12"/>
      <c r="P2726" s="8"/>
      <c r="Q2726" s="8"/>
      <c r="R2726" s="8"/>
      <c r="S2726" s="8"/>
      <c r="T2726" s="8"/>
      <c r="U2726" s="8"/>
      <c r="V2726" s="8"/>
      <c r="W2726" s="8"/>
      <c r="X2726" s="8"/>
      <c r="Y2726" s="8"/>
      <c r="Z2726" s="11"/>
    </row>
    <row r="2727" spans="1:26">
      <c r="A2727" s="13"/>
      <c r="G2727" s="14"/>
      <c r="H2727" s="14"/>
      <c r="I2727" s="14"/>
      <c r="J2727" s="14"/>
      <c r="K2727" s="14"/>
      <c r="L2727" s="12"/>
      <c r="M2727" s="12"/>
      <c r="N2727" s="12"/>
      <c r="O2727" s="12"/>
      <c r="P2727" s="8"/>
      <c r="Q2727" s="8"/>
      <c r="R2727" s="8"/>
      <c r="S2727" s="8"/>
      <c r="T2727" s="8"/>
      <c r="U2727" s="8"/>
      <c r="V2727" s="8"/>
      <c r="W2727" s="8"/>
      <c r="X2727" s="8"/>
      <c r="Y2727" s="8"/>
      <c r="Z2727" s="11"/>
    </row>
    <row r="2728" spans="1:26">
      <c r="A2728" s="13"/>
      <c r="G2728" s="14"/>
      <c r="H2728" s="14"/>
      <c r="I2728" s="14"/>
      <c r="J2728" s="14"/>
      <c r="K2728" s="14"/>
      <c r="L2728" s="12"/>
      <c r="M2728" s="12"/>
      <c r="N2728" s="12"/>
      <c r="O2728" s="12"/>
      <c r="P2728" s="8"/>
      <c r="Q2728" s="8"/>
      <c r="R2728" s="8"/>
      <c r="S2728" s="8"/>
      <c r="T2728" s="8"/>
      <c r="U2728" s="8"/>
      <c r="V2728" s="8"/>
      <c r="W2728" s="8"/>
      <c r="X2728" s="8"/>
      <c r="Y2728" s="8"/>
      <c r="Z2728" s="11"/>
    </row>
    <row r="2729" spans="1:26">
      <c r="A2729" s="13"/>
      <c r="G2729" s="14"/>
      <c r="H2729" s="14"/>
      <c r="I2729" s="14"/>
      <c r="J2729" s="14"/>
      <c r="K2729" s="14"/>
      <c r="L2729" s="12"/>
      <c r="M2729" s="12"/>
      <c r="N2729" s="12"/>
      <c r="O2729" s="12"/>
      <c r="P2729" s="8"/>
      <c r="Q2729" s="8"/>
      <c r="R2729" s="8"/>
      <c r="S2729" s="8"/>
      <c r="T2729" s="8"/>
      <c r="U2729" s="8"/>
      <c r="V2729" s="8"/>
      <c r="W2729" s="8"/>
      <c r="X2729" s="8"/>
      <c r="Y2729" s="8"/>
      <c r="Z2729" s="11"/>
    </row>
    <row r="2730" spans="1:26">
      <c r="A2730" s="13"/>
      <c r="G2730" s="14"/>
      <c r="H2730" s="14"/>
      <c r="I2730" s="14"/>
      <c r="J2730" s="14"/>
      <c r="K2730" s="14"/>
      <c r="L2730" s="12"/>
      <c r="M2730" s="12"/>
      <c r="N2730" s="12"/>
      <c r="O2730" s="12"/>
      <c r="P2730" s="8"/>
      <c r="Q2730" s="8"/>
      <c r="R2730" s="8"/>
      <c r="S2730" s="8"/>
      <c r="T2730" s="8"/>
      <c r="U2730" s="8"/>
      <c r="V2730" s="8"/>
      <c r="W2730" s="8"/>
      <c r="X2730" s="8"/>
      <c r="Y2730" s="8"/>
      <c r="Z2730" s="11"/>
    </row>
    <row r="2731" spans="1:26">
      <c r="A2731" s="13"/>
      <c r="G2731" s="14"/>
      <c r="H2731" s="14"/>
      <c r="I2731" s="14"/>
      <c r="J2731" s="14"/>
      <c r="K2731" s="14"/>
      <c r="L2731" s="12"/>
      <c r="M2731" s="12"/>
      <c r="N2731" s="12"/>
      <c r="O2731" s="12"/>
      <c r="P2731" s="8"/>
      <c r="Q2731" s="8"/>
      <c r="R2731" s="8"/>
      <c r="S2731" s="8"/>
      <c r="T2731" s="8"/>
      <c r="U2731" s="8"/>
      <c r="V2731" s="8"/>
      <c r="W2731" s="8"/>
      <c r="X2731" s="8"/>
      <c r="Y2731" s="8"/>
      <c r="Z2731" s="11"/>
    </row>
    <row r="2732" spans="1:26">
      <c r="A2732" s="13"/>
      <c r="G2732" s="14"/>
      <c r="H2732" s="14"/>
      <c r="I2732" s="14"/>
      <c r="J2732" s="14"/>
      <c r="K2732" s="14"/>
      <c r="L2732" s="12"/>
      <c r="M2732" s="12"/>
      <c r="N2732" s="12"/>
      <c r="O2732" s="12"/>
      <c r="P2732" s="8"/>
      <c r="Q2732" s="8"/>
      <c r="R2732" s="8"/>
      <c r="S2732" s="8"/>
      <c r="T2732" s="8"/>
      <c r="U2732" s="8"/>
      <c r="V2732" s="8"/>
      <c r="W2732" s="8"/>
      <c r="X2732" s="8"/>
      <c r="Y2732" s="8"/>
      <c r="Z2732" s="11"/>
    </row>
    <row r="2733" spans="1:26">
      <c r="A2733" s="13"/>
      <c r="G2733" s="14"/>
      <c r="H2733" s="14"/>
      <c r="I2733" s="14"/>
      <c r="J2733" s="14"/>
      <c r="K2733" s="14"/>
      <c r="L2733" s="12"/>
      <c r="M2733" s="12"/>
      <c r="N2733" s="12"/>
      <c r="O2733" s="12"/>
      <c r="P2733" s="8"/>
      <c r="Q2733" s="8"/>
      <c r="R2733" s="8"/>
      <c r="S2733" s="8"/>
      <c r="T2733" s="8"/>
      <c r="U2733" s="8"/>
      <c r="V2733" s="8"/>
      <c r="W2733" s="8"/>
      <c r="X2733" s="8"/>
      <c r="Y2733" s="8"/>
      <c r="Z2733" s="11"/>
    </row>
    <row r="2734" spans="1:26">
      <c r="A2734" s="13"/>
      <c r="G2734" s="14"/>
      <c r="H2734" s="14"/>
      <c r="I2734" s="14"/>
      <c r="J2734" s="14"/>
      <c r="K2734" s="14"/>
      <c r="L2734" s="12"/>
      <c r="M2734" s="12"/>
      <c r="N2734" s="12"/>
      <c r="O2734" s="12"/>
      <c r="P2734" s="8"/>
      <c r="Q2734" s="8"/>
      <c r="R2734" s="8"/>
      <c r="S2734" s="8"/>
      <c r="T2734" s="8"/>
      <c r="U2734" s="8"/>
      <c r="V2734" s="8"/>
      <c r="W2734" s="8"/>
      <c r="X2734" s="8"/>
      <c r="Y2734" s="8"/>
      <c r="Z2734" s="11"/>
    </row>
    <row r="2735" spans="1:26">
      <c r="A2735" s="13"/>
      <c r="G2735" s="14"/>
      <c r="H2735" s="14"/>
      <c r="I2735" s="14"/>
      <c r="J2735" s="14"/>
      <c r="K2735" s="14"/>
      <c r="L2735" s="12"/>
      <c r="M2735" s="12"/>
      <c r="N2735" s="12"/>
      <c r="O2735" s="12"/>
      <c r="P2735" s="8"/>
      <c r="Q2735" s="8"/>
      <c r="R2735" s="8"/>
      <c r="S2735" s="8"/>
      <c r="T2735" s="8"/>
      <c r="U2735" s="8"/>
      <c r="V2735" s="8"/>
      <c r="W2735" s="8"/>
      <c r="X2735" s="8"/>
      <c r="Y2735" s="8"/>
      <c r="Z2735" s="11"/>
    </row>
    <row r="2736" spans="1:26">
      <c r="A2736" s="13"/>
      <c r="G2736" s="14"/>
      <c r="H2736" s="14"/>
      <c r="I2736" s="14"/>
      <c r="J2736" s="14"/>
      <c r="K2736" s="14"/>
      <c r="L2736" s="12"/>
      <c r="M2736" s="12"/>
      <c r="N2736" s="12"/>
      <c r="O2736" s="12"/>
      <c r="P2736" s="8"/>
      <c r="Q2736" s="8"/>
      <c r="R2736" s="8"/>
      <c r="S2736" s="8"/>
      <c r="T2736" s="8"/>
      <c r="U2736" s="8"/>
      <c r="V2736" s="8"/>
      <c r="W2736" s="8"/>
      <c r="X2736" s="8"/>
      <c r="Y2736" s="8"/>
      <c r="Z2736" s="11"/>
    </row>
    <row r="2737" spans="1:26">
      <c r="A2737" s="13"/>
      <c r="G2737" s="14"/>
      <c r="H2737" s="14"/>
      <c r="I2737" s="14"/>
      <c r="J2737" s="14"/>
      <c r="K2737" s="14"/>
      <c r="L2737" s="12"/>
      <c r="M2737" s="12"/>
      <c r="N2737" s="12"/>
      <c r="O2737" s="12"/>
      <c r="P2737" s="8"/>
      <c r="Q2737" s="8"/>
      <c r="R2737" s="8"/>
      <c r="S2737" s="8"/>
      <c r="T2737" s="8"/>
      <c r="U2737" s="8"/>
      <c r="V2737" s="8"/>
      <c r="W2737" s="8"/>
      <c r="X2737" s="8"/>
      <c r="Y2737" s="8"/>
      <c r="Z2737" s="11"/>
    </row>
    <row r="2738" spans="1:26">
      <c r="A2738" s="13"/>
      <c r="G2738" s="14"/>
      <c r="H2738" s="14"/>
      <c r="I2738" s="14"/>
      <c r="J2738" s="14"/>
      <c r="K2738" s="14"/>
      <c r="L2738" s="12"/>
      <c r="M2738" s="12"/>
      <c r="N2738" s="12"/>
      <c r="O2738" s="12"/>
      <c r="P2738" s="8"/>
      <c r="Q2738" s="8"/>
      <c r="R2738" s="8"/>
      <c r="S2738" s="8"/>
      <c r="T2738" s="8"/>
      <c r="U2738" s="8"/>
      <c r="V2738" s="8"/>
      <c r="W2738" s="8"/>
      <c r="X2738" s="8"/>
      <c r="Y2738" s="8"/>
      <c r="Z2738" s="11"/>
    </row>
    <row r="2739" spans="1:26">
      <c r="A2739" s="13"/>
      <c r="G2739" s="14"/>
      <c r="H2739" s="14"/>
      <c r="I2739" s="14"/>
      <c r="J2739" s="14"/>
      <c r="K2739" s="14"/>
      <c r="L2739" s="12"/>
      <c r="M2739" s="12"/>
      <c r="N2739" s="12"/>
      <c r="O2739" s="12"/>
      <c r="P2739" s="8"/>
      <c r="Q2739" s="8"/>
      <c r="R2739" s="8"/>
      <c r="S2739" s="8"/>
      <c r="T2739" s="8"/>
      <c r="U2739" s="8"/>
      <c r="V2739" s="8"/>
      <c r="W2739" s="8"/>
      <c r="X2739" s="8"/>
      <c r="Y2739" s="8"/>
      <c r="Z2739" s="11"/>
    </row>
    <row r="2740" spans="1:26">
      <c r="A2740" s="13"/>
      <c r="G2740" s="14"/>
      <c r="H2740" s="14"/>
      <c r="I2740" s="14"/>
      <c r="J2740" s="14"/>
      <c r="K2740" s="14"/>
      <c r="L2740" s="12"/>
      <c r="M2740" s="12"/>
      <c r="N2740" s="12"/>
      <c r="O2740" s="12"/>
      <c r="P2740" s="8"/>
      <c r="Q2740" s="8"/>
      <c r="R2740" s="8"/>
      <c r="S2740" s="8"/>
      <c r="T2740" s="8"/>
      <c r="U2740" s="8"/>
      <c r="V2740" s="8"/>
      <c r="W2740" s="8"/>
      <c r="X2740" s="8"/>
      <c r="Y2740" s="8"/>
      <c r="Z2740" s="11"/>
    </row>
    <row r="2741" spans="1:26">
      <c r="A2741" s="13"/>
      <c r="G2741" s="14"/>
      <c r="H2741" s="14"/>
      <c r="I2741" s="14"/>
      <c r="J2741" s="14"/>
      <c r="K2741" s="14"/>
      <c r="L2741" s="12"/>
      <c r="M2741" s="12"/>
      <c r="N2741" s="12"/>
      <c r="O2741" s="12"/>
      <c r="P2741" s="8"/>
      <c r="Q2741" s="8"/>
      <c r="R2741" s="8"/>
      <c r="S2741" s="8"/>
      <c r="T2741" s="8"/>
      <c r="U2741" s="8"/>
      <c r="V2741" s="8"/>
      <c r="W2741" s="8"/>
      <c r="X2741" s="8"/>
      <c r="Y2741" s="8"/>
      <c r="Z2741" s="11"/>
    </row>
    <row r="2742" spans="1:26">
      <c r="A2742" s="13"/>
      <c r="G2742" s="14"/>
      <c r="H2742" s="14"/>
      <c r="I2742" s="14"/>
      <c r="J2742" s="14"/>
      <c r="K2742" s="14"/>
      <c r="L2742" s="12"/>
      <c r="M2742" s="12"/>
      <c r="N2742" s="12"/>
      <c r="O2742" s="12"/>
      <c r="P2742" s="8"/>
      <c r="Q2742" s="8"/>
      <c r="R2742" s="8"/>
      <c r="S2742" s="8"/>
      <c r="T2742" s="8"/>
      <c r="U2742" s="8"/>
      <c r="V2742" s="8"/>
      <c r="W2742" s="8"/>
      <c r="X2742" s="8"/>
      <c r="Y2742" s="8"/>
      <c r="Z2742" s="11"/>
    </row>
    <row r="2743" spans="1:26">
      <c r="A2743" s="13"/>
      <c r="G2743" s="14"/>
      <c r="H2743" s="14"/>
      <c r="I2743" s="14"/>
      <c r="J2743" s="14"/>
      <c r="K2743" s="14"/>
      <c r="L2743" s="12"/>
      <c r="M2743" s="12"/>
      <c r="N2743" s="12"/>
      <c r="O2743" s="12"/>
      <c r="P2743" s="8"/>
      <c r="Q2743" s="8"/>
      <c r="R2743" s="8"/>
      <c r="S2743" s="8"/>
      <c r="T2743" s="8"/>
      <c r="U2743" s="8"/>
      <c r="V2743" s="8"/>
      <c r="W2743" s="8"/>
      <c r="X2743" s="8"/>
      <c r="Y2743" s="8"/>
      <c r="Z2743" s="11"/>
    </row>
    <row r="2744" spans="1:26">
      <c r="A2744" s="13"/>
      <c r="G2744" s="14"/>
      <c r="H2744" s="14"/>
      <c r="I2744" s="14"/>
      <c r="J2744" s="14"/>
      <c r="K2744" s="14"/>
      <c r="L2744" s="12"/>
      <c r="M2744" s="12"/>
      <c r="N2744" s="12"/>
      <c r="O2744" s="12"/>
      <c r="P2744" s="8"/>
      <c r="Q2744" s="8"/>
      <c r="R2744" s="8"/>
      <c r="S2744" s="8"/>
      <c r="T2744" s="8"/>
      <c r="U2744" s="8"/>
      <c r="V2744" s="8"/>
      <c r="W2744" s="8"/>
      <c r="X2744" s="8"/>
      <c r="Y2744" s="8"/>
      <c r="Z2744" s="11"/>
    </row>
    <row r="2745" spans="1:26">
      <c r="A2745" s="13"/>
      <c r="G2745" s="14"/>
      <c r="H2745" s="14"/>
      <c r="I2745" s="14"/>
      <c r="J2745" s="14"/>
      <c r="K2745" s="14"/>
      <c r="L2745" s="12"/>
      <c r="M2745" s="12"/>
      <c r="N2745" s="12"/>
      <c r="O2745" s="12"/>
      <c r="P2745" s="8"/>
      <c r="Q2745" s="8"/>
      <c r="R2745" s="8"/>
      <c r="S2745" s="8"/>
      <c r="T2745" s="8"/>
      <c r="U2745" s="8"/>
      <c r="V2745" s="8"/>
      <c r="W2745" s="8"/>
      <c r="X2745" s="8"/>
      <c r="Y2745" s="8"/>
      <c r="Z2745" s="11"/>
    </row>
    <row r="2746" spans="1:26">
      <c r="A2746" s="13"/>
      <c r="G2746" s="14"/>
      <c r="H2746" s="14"/>
      <c r="I2746" s="14"/>
      <c r="J2746" s="14"/>
      <c r="K2746" s="14"/>
      <c r="L2746" s="12"/>
      <c r="M2746" s="12"/>
      <c r="N2746" s="12"/>
      <c r="O2746" s="12"/>
      <c r="P2746" s="8"/>
      <c r="Q2746" s="8"/>
      <c r="R2746" s="8"/>
      <c r="S2746" s="8"/>
      <c r="T2746" s="8"/>
      <c r="U2746" s="8"/>
      <c r="V2746" s="8"/>
      <c r="W2746" s="8"/>
      <c r="X2746" s="8"/>
      <c r="Y2746" s="8"/>
      <c r="Z2746" s="11"/>
    </row>
    <row r="2747" spans="1:26">
      <c r="A2747" s="13"/>
      <c r="G2747" s="14"/>
      <c r="H2747" s="14"/>
      <c r="I2747" s="14"/>
      <c r="J2747" s="14"/>
      <c r="K2747" s="14"/>
      <c r="L2747" s="12"/>
      <c r="M2747" s="12"/>
      <c r="N2747" s="12"/>
      <c r="O2747" s="12"/>
      <c r="P2747" s="8"/>
      <c r="Q2747" s="8"/>
      <c r="R2747" s="8"/>
      <c r="S2747" s="8"/>
      <c r="T2747" s="8"/>
      <c r="U2747" s="8"/>
      <c r="V2747" s="8"/>
      <c r="W2747" s="8"/>
      <c r="X2747" s="8"/>
      <c r="Y2747" s="8"/>
      <c r="Z2747" s="11"/>
    </row>
    <row r="2748" spans="1:26">
      <c r="A2748" s="13"/>
      <c r="G2748" s="14"/>
      <c r="H2748" s="14"/>
      <c r="I2748" s="14"/>
      <c r="J2748" s="14"/>
      <c r="K2748" s="14"/>
      <c r="L2748" s="12"/>
      <c r="M2748" s="12"/>
      <c r="N2748" s="12"/>
      <c r="O2748" s="12"/>
      <c r="P2748" s="8"/>
      <c r="Q2748" s="8"/>
      <c r="R2748" s="8"/>
      <c r="S2748" s="8"/>
      <c r="T2748" s="8"/>
      <c r="U2748" s="8"/>
      <c r="V2748" s="8"/>
      <c r="W2748" s="8"/>
      <c r="X2748" s="8"/>
      <c r="Y2748" s="8"/>
      <c r="Z2748" s="11"/>
    </row>
    <row r="2749" spans="1:26">
      <c r="A2749" s="13"/>
      <c r="G2749" s="14"/>
      <c r="H2749" s="14"/>
      <c r="I2749" s="14"/>
      <c r="J2749" s="14"/>
      <c r="K2749" s="14"/>
      <c r="L2749" s="12"/>
      <c r="M2749" s="12"/>
      <c r="N2749" s="12"/>
      <c r="O2749" s="12"/>
      <c r="P2749" s="8"/>
      <c r="Q2749" s="8"/>
      <c r="R2749" s="8"/>
      <c r="S2749" s="8"/>
      <c r="T2749" s="8"/>
      <c r="U2749" s="8"/>
      <c r="V2749" s="8"/>
      <c r="W2749" s="8"/>
      <c r="X2749" s="8"/>
      <c r="Y2749" s="8"/>
      <c r="Z2749" s="11"/>
    </row>
    <row r="2750" spans="1:26">
      <c r="A2750" s="13"/>
      <c r="G2750" s="14"/>
      <c r="H2750" s="14"/>
      <c r="I2750" s="14"/>
      <c r="J2750" s="14"/>
      <c r="K2750" s="14"/>
      <c r="L2750" s="12"/>
      <c r="M2750" s="12"/>
      <c r="N2750" s="12"/>
      <c r="O2750" s="12"/>
      <c r="P2750" s="8"/>
      <c r="Q2750" s="8"/>
      <c r="R2750" s="8"/>
      <c r="S2750" s="8"/>
      <c r="T2750" s="8"/>
      <c r="U2750" s="8"/>
      <c r="V2750" s="8"/>
      <c r="W2750" s="8"/>
      <c r="X2750" s="8"/>
      <c r="Y2750" s="8"/>
      <c r="Z2750" s="11"/>
    </row>
    <row r="2751" spans="1:26">
      <c r="A2751" s="13"/>
      <c r="G2751" s="14"/>
      <c r="H2751" s="14"/>
      <c r="I2751" s="14"/>
      <c r="J2751" s="14"/>
      <c r="K2751" s="14"/>
      <c r="L2751" s="12"/>
      <c r="M2751" s="12"/>
      <c r="N2751" s="12"/>
      <c r="O2751" s="12"/>
      <c r="P2751" s="8"/>
      <c r="Q2751" s="8"/>
      <c r="R2751" s="8"/>
      <c r="S2751" s="8"/>
      <c r="T2751" s="8"/>
      <c r="U2751" s="8"/>
      <c r="V2751" s="8"/>
      <c r="W2751" s="8"/>
      <c r="X2751" s="8"/>
      <c r="Y2751" s="8"/>
      <c r="Z2751" s="11"/>
    </row>
    <row r="2752" spans="1:26">
      <c r="A2752" s="13"/>
      <c r="G2752" s="14"/>
      <c r="H2752" s="14"/>
      <c r="I2752" s="14"/>
      <c r="J2752" s="14"/>
      <c r="K2752" s="14"/>
      <c r="L2752" s="12"/>
      <c r="M2752" s="12"/>
      <c r="N2752" s="12"/>
      <c r="O2752" s="12"/>
      <c r="P2752" s="8"/>
      <c r="Q2752" s="8"/>
      <c r="R2752" s="8"/>
      <c r="S2752" s="8"/>
      <c r="T2752" s="8"/>
      <c r="U2752" s="8"/>
      <c r="V2752" s="8"/>
      <c r="W2752" s="8"/>
      <c r="X2752" s="8"/>
      <c r="Y2752" s="8"/>
      <c r="Z2752" s="11"/>
    </row>
    <row r="2753" spans="1:26">
      <c r="A2753" s="13"/>
      <c r="G2753" s="14"/>
      <c r="H2753" s="14"/>
      <c r="I2753" s="14"/>
      <c r="J2753" s="14"/>
      <c r="K2753" s="14"/>
      <c r="L2753" s="12"/>
      <c r="M2753" s="12"/>
      <c r="N2753" s="12"/>
      <c r="O2753" s="12"/>
      <c r="P2753" s="8"/>
      <c r="Q2753" s="8"/>
      <c r="R2753" s="8"/>
      <c r="S2753" s="8"/>
      <c r="T2753" s="8"/>
      <c r="U2753" s="8"/>
      <c r="V2753" s="8"/>
      <c r="W2753" s="8"/>
      <c r="X2753" s="8"/>
      <c r="Y2753" s="8"/>
      <c r="Z2753" s="11"/>
    </row>
    <row r="2754" spans="1:26">
      <c r="A2754" s="13"/>
      <c r="G2754" s="14"/>
      <c r="H2754" s="14"/>
      <c r="I2754" s="14"/>
      <c r="J2754" s="14"/>
      <c r="K2754" s="14"/>
      <c r="L2754" s="12"/>
      <c r="M2754" s="12"/>
      <c r="N2754" s="12"/>
      <c r="O2754" s="12"/>
      <c r="P2754" s="8"/>
      <c r="Q2754" s="8"/>
      <c r="R2754" s="8"/>
      <c r="S2754" s="8"/>
      <c r="T2754" s="8"/>
      <c r="U2754" s="8"/>
      <c r="V2754" s="8"/>
      <c r="W2754" s="8"/>
      <c r="X2754" s="8"/>
      <c r="Y2754" s="8"/>
      <c r="Z2754" s="11"/>
    </row>
    <row r="2755" spans="1:26">
      <c r="A2755" s="13"/>
      <c r="G2755" s="14"/>
      <c r="H2755" s="14"/>
      <c r="I2755" s="14"/>
      <c r="J2755" s="14"/>
      <c r="K2755" s="14"/>
      <c r="L2755" s="12"/>
      <c r="M2755" s="12"/>
      <c r="N2755" s="12"/>
      <c r="O2755" s="12"/>
      <c r="P2755" s="8"/>
      <c r="Q2755" s="8"/>
      <c r="R2755" s="8"/>
      <c r="S2755" s="8"/>
      <c r="T2755" s="8"/>
      <c r="U2755" s="8"/>
      <c r="V2755" s="8"/>
      <c r="W2755" s="8"/>
      <c r="X2755" s="8"/>
      <c r="Y2755" s="8"/>
      <c r="Z2755" s="11"/>
    </row>
    <row r="2756" spans="1:26">
      <c r="A2756" s="13"/>
      <c r="G2756" s="14"/>
      <c r="H2756" s="14"/>
      <c r="I2756" s="14"/>
      <c r="J2756" s="14"/>
      <c r="K2756" s="14"/>
      <c r="L2756" s="12"/>
      <c r="M2756" s="12"/>
      <c r="N2756" s="12"/>
      <c r="O2756" s="12"/>
      <c r="P2756" s="8"/>
      <c r="Q2756" s="8"/>
      <c r="R2756" s="8"/>
      <c r="S2756" s="8"/>
      <c r="T2756" s="8"/>
      <c r="U2756" s="8"/>
      <c r="V2756" s="8"/>
      <c r="W2756" s="8"/>
      <c r="X2756" s="8"/>
      <c r="Y2756" s="8"/>
      <c r="Z2756" s="11"/>
    </row>
    <row r="2757" spans="1:26">
      <c r="A2757" s="13"/>
      <c r="G2757" s="14"/>
      <c r="H2757" s="14"/>
      <c r="I2757" s="14"/>
      <c r="J2757" s="14"/>
      <c r="K2757" s="14"/>
      <c r="L2757" s="12"/>
      <c r="M2757" s="12"/>
      <c r="N2757" s="12"/>
      <c r="O2757" s="12"/>
      <c r="P2757" s="8"/>
      <c r="Q2757" s="8"/>
      <c r="R2757" s="8"/>
      <c r="S2757" s="8"/>
      <c r="T2757" s="8"/>
      <c r="U2757" s="8"/>
      <c r="V2757" s="8"/>
      <c r="W2757" s="8"/>
      <c r="X2757" s="8"/>
      <c r="Y2757" s="8"/>
      <c r="Z2757" s="11"/>
    </row>
    <row r="2758" spans="1:26">
      <c r="A2758" s="13"/>
      <c r="G2758" s="14"/>
      <c r="H2758" s="14"/>
      <c r="I2758" s="14"/>
      <c r="J2758" s="14"/>
      <c r="K2758" s="14"/>
      <c r="L2758" s="12"/>
      <c r="M2758" s="12"/>
      <c r="N2758" s="12"/>
      <c r="O2758" s="12"/>
      <c r="P2758" s="8"/>
      <c r="Q2758" s="8"/>
      <c r="R2758" s="8"/>
      <c r="S2758" s="8"/>
      <c r="T2758" s="8"/>
      <c r="U2758" s="8"/>
      <c r="V2758" s="8"/>
      <c r="W2758" s="8"/>
      <c r="X2758" s="8"/>
      <c r="Y2758" s="8"/>
      <c r="Z2758" s="11"/>
    </row>
    <row r="2759" spans="1:26">
      <c r="A2759" s="13"/>
      <c r="G2759" s="14"/>
      <c r="H2759" s="14"/>
      <c r="I2759" s="14"/>
      <c r="J2759" s="14"/>
      <c r="K2759" s="14"/>
      <c r="L2759" s="12"/>
      <c r="M2759" s="12"/>
      <c r="N2759" s="12"/>
      <c r="O2759" s="12"/>
      <c r="P2759" s="8"/>
      <c r="Q2759" s="8"/>
      <c r="R2759" s="8"/>
      <c r="S2759" s="8"/>
      <c r="T2759" s="8"/>
      <c r="U2759" s="8"/>
      <c r="V2759" s="8"/>
      <c r="W2759" s="8"/>
      <c r="X2759" s="8"/>
      <c r="Y2759" s="8"/>
      <c r="Z2759" s="11"/>
    </row>
    <row r="2760" spans="1:26">
      <c r="A2760" s="13"/>
      <c r="G2760" s="14"/>
      <c r="H2760" s="14"/>
      <c r="I2760" s="14"/>
      <c r="J2760" s="14"/>
      <c r="K2760" s="14"/>
      <c r="L2760" s="12"/>
      <c r="M2760" s="12"/>
      <c r="N2760" s="12"/>
      <c r="O2760" s="12"/>
      <c r="P2760" s="8"/>
      <c r="Q2760" s="8"/>
      <c r="R2760" s="8"/>
      <c r="S2760" s="8"/>
      <c r="T2760" s="8"/>
      <c r="U2760" s="8"/>
      <c r="V2760" s="8"/>
      <c r="W2760" s="8"/>
      <c r="X2760" s="8"/>
      <c r="Y2760" s="8"/>
      <c r="Z2760" s="11"/>
    </row>
    <row r="2761" spans="1:26">
      <c r="A2761" s="13"/>
      <c r="G2761" s="14"/>
      <c r="H2761" s="14"/>
      <c r="I2761" s="14"/>
      <c r="J2761" s="14"/>
      <c r="K2761" s="14"/>
      <c r="L2761" s="12"/>
      <c r="M2761" s="12"/>
      <c r="N2761" s="12"/>
      <c r="O2761" s="12"/>
      <c r="P2761" s="8"/>
      <c r="Q2761" s="8"/>
      <c r="R2761" s="8"/>
      <c r="S2761" s="8"/>
      <c r="T2761" s="8"/>
      <c r="U2761" s="8"/>
      <c r="V2761" s="8"/>
      <c r="W2761" s="8"/>
      <c r="X2761" s="8"/>
      <c r="Y2761" s="8"/>
      <c r="Z2761" s="11"/>
    </row>
    <row r="2762" spans="1:26">
      <c r="A2762" s="13"/>
      <c r="G2762" s="14"/>
      <c r="H2762" s="14"/>
      <c r="I2762" s="14"/>
      <c r="J2762" s="14"/>
      <c r="K2762" s="14"/>
      <c r="L2762" s="12"/>
      <c r="M2762" s="12"/>
      <c r="N2762" s="12"/>
      <c r="O2762" s="12"/>
      <c r="P2762" s="8"/>
      <c r="Q2762" s="8"/>
      <c r="R2762" s="8"/>
      <c r="S2762" s="8"/>
      <c r="T2762" s="8"/>
      <c r="U2762" s="8"/>
      <c r="V2762" s="8"/>
      <c r="W2762" s="8"/>
      <c r="X2762" s="8"/>
      <c r="Y2762" s="8"/>
      <c r="Z2762" s="11"/>
    </row>
    <row r="2763" spans="1:26">
      <c r="A2763" s="13"/>
      <c r="G2763" s="14"/>
      <c r="H2763" s="14"/>
      <c r="I2763" s="14"/>
      <c r="J2763" s="14"/>
      <c r="K2763" s="14"/>
      <c r="L2763" s="12"/>
      <c r="M2763" s="12"/>
      <c r="N2763" s="12"/>
      <c r="O2763" s="12"/>
      <c r="P2763" s="8"/>
      <c r="Q2763" s="8"/>
      <c r="R2763" s="8"/>
      <c r="S2763" s="8"/>
      <c r="T2763" s="8"/>
      <c r="U2763" s="8"/>
      <c r="V2763" s="8"/>
      <c r="W2763" s="8"/>
      <c r="X2763" s="8"/>
      <c r="Y2763" s="8"/>
      <c r="Z2763" s="11"/>
    </row>
    <row r="2764" spans="1:26">
      <c r="A2764" s="13"/>
      <c r="G2764" s="14"/>
      <c r="H2764" s="14"/>
      <c r="I2764" s="14"/>
      <c r="J2764" s="14"/>
      <c r="K2764" s="14"/>
      <c r="L2764" s="12"/>
      <c r="M2764" s="12"/>
      <c r="N2764" s="12"/>
      <c r="O2764" s="12"/>
      <c r="P2764" s="8"/>
      <c r="Q2764" s="8"/>
      <c r="R2764" s="8"/>
      <c r="S2764" s="8"/>
      <c r="T2764" s="8"/>
      <c r="U2764" s="8"/>
      <c r="V2764" s="8"/>
      <c r="W2764" s="8"/>
      <c r="X2764" s="8"/>
      <c r="Y2764" s="8"/>
      <c r="Z2764" s="11"/>
    </row>
    <row r="2765" spans="1:26">
      <c r="A2765" s="13"/>
      <c r="G2765" s="14"/>
      <c r="H2765" s="14"/>
      <c r="I2765" s="14"/>
      <c r="J2765" s="14"/>
      <c r="K2765" s="14"/>
      <c r="L2765" s="12"/>
      <c r="M2765" s="12"/>
      <c r="N2765" s="12"/>
      <c r="O2765" s="12"/>
      <c r="P2765" s="8"/>
      <c r="Q2765" s="8"/>
      <c r="R2765" s="8"/>
      <c r="S2765" s="8"/>
      <c r="T2765" s="8"/>
      <c r="U2765" s="8"/>
      <c r="V2765" s="8"/>
      <c r="W2765" s="8"/>
      <c r="X2765" s="8"/>
      <c r="Y2765" s="8"/>
      <c r="Z2765" s="11"/>
    </row>
    <row r="2766" spans="1:26">
      <c r="A2766" s="13"/>
      <c r="G2766" s="14"/>
      <c r="H2766" s="14"/>
      <c r="I2766" s="14"/>
      <c r="J2766" s="14"/>
      <c r="K2766" s="14"/>
      <c r="L2766" s="12"/>
      <c r="M2766" s="12"/>
      <c r="N2766" s="12"/>
      <c r="O2766" s="12"/>
      <c r="P2766" s="8"/>
      <c r="Q2766" s="8"/>
      <c r="R2766" s="8"/>
      <c r="S2766" s="8"/>
      <c r="T2766" s="8"/>
      <c r="U2766" s="8"/>
      <c r="V2766" s="8"/>
      <c r="W2766" s="8"/>
      <c r="X2766" s="8"/>
      <c r="Y2766" s="8"/>
      <c r="Z2766" s="11"/>
    </row>
  </sheetData>
  <mergeCells count="4">
    <mergeCell ref="L14:O14"/>
    <mergeCell ref="P14:U14"/>
    <mergeCell ref="V14:Z14"/>
    <mergeCell ref="AA14:AD14"/>
  </mergeCells>
  <conditionalFormatting sqref="M1592:M165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8740157499999996" right="0.78740157499999996" top="0.984251969" bottom="0.984251969" header="0" footer="0"/>
  <pageSetup paperSize="9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IPD - otolith example</vt:lpstr>
    </vt:vector>
  </TitlesOfParts>
  <Company>Particular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Gonzalo</dc:creator>
  <cp:lastModifiedBy>Johanna Irrgeher</cp:lastModifiedBy>
  <cp:lastPrinted>2013-06-27T07:42:17Z</cp:lastPrinted>
  <dcterms:created xsi:type="dcterms:W3CDTF">2011-09-28T14:16:16Z</dcterms:created>
  <dcterms:modified xsi:type="dcterms:W3CDTF">2013-09-14T11:03:36Z</dcterms:modified>
</cp:coreProperties>
</file>